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ansari\Desktop\Temp\"/>
    </mc:Choice>
  </mc:AlternateContent>
  <bookViews>
    <workbookView xWindow="0" yWindow="0" windowWidth="8565" windowHeight="5790" activeTab="3"/>
  </bookViews>
  <sheets>
    <sheet name="ParentSampleReport" sheetId="1" r:id="rId1"/>
    <sheet name="ChildSampleReport" sheetId="2" r:id="rId2"/>
    <sheet name="Randomization" sheetId="5" r:id="rId3"/>
    <sheet name="Summar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2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2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<sst xmlns="http://schemas.openxmlformats.org/spreadsheetml/2006/main" count="10033" uniqueCount="1606">
  <si>
    <t>Randomisation</t>
  </si>
  <si>
    <t>Sample</t>
  </si>
  <si>
    <t>Study Id</t>
  </si>
  <si>
    <t>Sample Type</t>
  </si>
  <si>
    <t>Collection Date</t>
  </si>
  <si>
    <t>Status</t>
  </si>
  <si>
    <t xml:space="preserve"> </t>
  </si>
  <si>
    <t>Parent</t>
  </si>
  <si>
    <t>Custodian</t>
  </si>
  <si>
    <t>Box</t>
  </si>
  <si>
    <t>Location</t>
  </si>
  <si>
    <t>Label Comments</t>
  </si>
  <si>
    <t/>
  </si>
  <si>
    <t>In Prep</t>
  </si>
  <si>
    <t>StudyNumber</t>
  </si>
  <si>
    <t>ChildSampleType</t>
  </si>
  <si>
    <t>ParentSampleType</t>
  </si>
  <si>
    <t>ChildSampleLabelComment</t>
  </si>
  <si>
    <t>Randomization</t>
  </si>
  <si>
    <t>Tube Type</t>
  </si>
  <si>
    <t>Study</t>
  </si>
  <si>
    <t>Custodian Department</t>
  </si>
  <si>
    <t>ParentSampleTubeType</t>
  </si>
  <si>
    <t>Endpoint</t>
  </si>
  <si>
    <t>ParentSampleLabelComment</t>
  </si>
  <si>
    <t>033</t>
  </si>
  <si>
    <t>009</t>
  </si>
  <si>
    <t>032</t>
  </si>
  <si>
    <t>031</t>
  </si>
  <si>
    <t>010</t>
  </si>
  <si>
    <t>011</t>
  </si>
  <si>
    <t>008</t>
  </si>
  <si>
    <t>035</t>
  </si>
  <si>
    <t>026</t>
  </si>
  <si>
    <t>030</t>
  </si>
  <si>
    <t>004</t>
  </si>
  <si>
    <t>036</t>
  </si>
  <si>
    <t>034</t>
  </si>
  <si>
    <t>023</t>
  </si>
  <si>
    <t>027</t>
  </si>
  <si>
    <t>006</t>
  </si>
  <si>
    <t>024</t>
  </si>
  <si>
    <t>028</t>
  </si>
  <si>
    <t>005</t>
  </si>
  <si>
    <t>025</t>
  </si>
  <si>
    <t>029</t>
  </si>
  <si>
    <t>007</t>
  </si>
  <si>
    <t>014</t>
  </si>
  <si>
    <t>001</t>
  </si>
  <si>
    <t>015</t>
  </si>
  <si>
    <t>038</t>
  </si>
  <si>
    <t>022</t>
  </si>
  <si>
    <t>013</t>
  </si>
  <si>
    <t>002</t>
  </si>
  <si>
    <t>012</t>
  </si>
  <si>
    <t>003</t>
  </si>
  <si>
    <t>017</t>
  </si>
  <si>
    <t>037</t>
  </si>
  <si>
    <t>019</t>
  </si>
  <si>
    <t>018</t>
  </si>
  <si>
    <t>040</t>
  </si>
  <si>
    <t>021</t>
  </si>
  <si>
    <t>016</t>
  </si>
  <si>
    <t>039</t>
  </si>
  <si>
    <t>020</t>
  </si>
  <si>
    <t>Received</t>
  </si>
  <si>
    <t>Child Sample ID</t>
  </si>
  <si>
    <t>Parent Sample ID</t>
  </si>
  <si>
    <t>CAN/PatientID</t>
  </si>
  <si>
    <t>Test</t>
  </si>
  <si>
    <t>Clinical</t>
  </si>
  <si>
    <t>sansari</t>
  </si>
  <si>
    <t>Left Lung</t>
  </si>
  <si>
    <t>440</t>
  </si>
  <si>
    <t>134</t>
  </si>
  <si>
    <t>137</t>
  </si>
  <si>
    <t>141</t>
  </si>
  <si>
    <t>136</t>
  </si>
  <si>
    <t>135</t>
  </si>
  <si>
    <t>441</t>
  </si>
  <si>
    <t>139</t>
  </si>
  <si>
    <t>138</t>
  </si>
  <si>
    <t>534</t>
  </si>
  <si>
    <t>140</t>
  </si>
  <si>
    <t>CD</t>
  </si>
  <si>
    <t>UAN</t>
  </si>
  <si>
    <t>Immplan No</t>
  </si>
  <si>
    <t>TreatmentGroupName</t>
  </si>
  <si>
    <t>Gender</t>
  </si>
  <si>
    <t>Group No</t>
  </si>
  <si>
    <t>Cage No</t>
  </si>
  <si>
    <t>UAR</t>
  </si>
  <si>
    <t>Animal No</t>
  </si>
  <si>
    <t>Neuchatel</t>
  </si>
  <si>
    <t>Female</t>
  </si>
  <si>
    <t>20</t>
  </si>
  <si>
    <t>21</t>
  </si>
  <si>
    <t>64</t>
  </si>
  <si>
    <t>7</t>
  </si>
  <si>
    <t>108</t>
  </si>
  <si>
    <t>109</t>
  </si>
  <si>
    <t>9</t>
  </si>
  <si>
    <t>110</t>
  </si>
  <si>
    <t>10</t>
  </si>
  <si>
    <t>111</t>
  </si>
  <si>
    <t>112</t>
  </si>
  <si>
    <t>113</t>
  </si>
  <si>
    <t>114</t>
  </si>
  <si>
    <t>115</t>
  </si>
  <si>
    <t>16</t>
  </si>
  <si>
    <t>17</t>
  </si>
  <si>
    <t>18</t>
  </si>
  <si>
    <t>23</t>
  </si>
  <si>
    <t>69</t>
  </si>
  <si>
    <t>68</t>
  </si>
  <si>
    <t>39</t>
  </si>
  <si>
    <t>67</t>
  </si>
  <si>
    <t>62</t>
  </si>
  <si>
    <t>86</t>
  </si>
  <si>
    <t>90</t>
  </si>
  <si>
    <t>91</t>
  </si>
  <si>
    <t>lookup</t>
  </si>
  <si>
    <t>ProcessingBatch</t>
  </si>
  <si>
    <t>Mapping</t>
  </si>
  <si>
    <t>ParentSampleRandomization</t>
  </si>
  <si>
    <t>S-000160637</t>
  </si>
  <si>
    <t>920016</t>
  </si>
  <si>
    <t>3/17/17 12:00 AM</t>
  </si>
  <si>
    <t>2.0ml MagNa Lyser</t>
  </si>
  <si>
    <t>15038</t>
  </si>
  <si>
    <t>/BSR-Neuchatel/BSR06/BSR06-upperShelf/24/2/BX-00003242/G1</t>
  </si>
  <si>
    <t>5042016</t>
  </si>
  <si>
    <t>900 110000110417</t>
  </si>
  <si>
    <t>Cess_4m</t>
  </si>
  <si>
    <t>39740</t>
  </si>
  <si>
    <t>616</t>
  </si>
  <si>
    <t>S-000153545</t>
  </si>
  <si>
    <t>920602</t>
  </si>
  <si>
    <t>2/15/17 12:00 AM</t>
  </si>
  <si>
    <t>/BSR-Neuchatel/BSR06/BSR06-upperShelf/001/2/BX-00003183/B5</t>
  </si>
  <si>
    <t>3032018</t>
  </si>
  <si>
    <t>900 110000110410</t>
  </si>
  <si>
    <t>CHTP_3m</t>
  </si>
  <si>
    <t>53</t>
  </si>
  <si>
    <t>39723</t>
  </si>
  <si>
    <t>360</t>
  </si>
  <si>
    <t>S-000153543</t>
  </si>
  <si>
    <t>920809</t>
  </si>
  <si>
    <t>/BSR-Neuchatel/BSR06/BSR06-upperShelf/001/2/BX-00003183/B3</t>
  </si>
  <si>
    <t>1032019</t>
  </si>
  <si>
    <t>900 110000111744</t>
  </si>
  <si>
    <t>Sham_3m</t>
  </si>
  <si>
    <t>2</t>
  </si>
  <si>
    <t>38856</t>
  </si>
  <si>
    <t>61</t>
  </si>
  <si>
    <t>S-000168399</t>
  </si>
  <si>
    <t>920901</t>
  </si>
  <si>
    <t>5/12/17 12:00 AM</t>
  </si>
  <si>
    <t>/BSR-Neuchatel/BSR06/BSR06-upperShelf/001/11/BX-00003376/B6</t>
  </si>
  <si>
    <t>2062015</t>
  </si>
  <si>
    <t>900 110000111598</t>
  </si>
  <si>
    <t>3R4F_6m</t>
  </si>
  <si>
    <t>36</t>
  </si>
  <si>
    <t>39336</t>
  </si>
  <si>
    <t>249</t>
  </si>
  <si>
    <t>S-000169178</t>
  </si>
  <si>
    <t>920085</t>
  </si>
  <si>
    <t>5/17/17 12:00 AM</t>
  </si>
  <si>
    <t>/BSR-Neuchatel/BSR06/BSR06-upperShelf/001/11/BX-00003376/E1</t>
  </si>
  <si>
    <t>1062021</t>
  </si>
  <si>
    <t>900 110000110274</t>
  </si>
  <si>
    <t>Sham_6m</t>
  </si>
  <si>
    <t>3</t>
  </si>
  <si>
    <t>15</t>
  </si>
  <si>
    <t>39595</t>
  </si>
  <si>
    <t>105</t>
  </si>
  <si>
    <t>S-000159840</t>
  </si>
  <si>
    <t>920409</t>
  </si>
  <si>
    <t>3/15/17 12:00 AM</t>
  </si>
  <si>
    <t>/BSR-Neuchatel/BSR06/BSR06-upperShelf/24/2/BX-00003242/B4</t>
  </si>
  <si>
    <t>6042010</t>
  </si>
  <si>
    <t>900 110000110356</t>
  </si>
  <si>
    <t>Switch_CHTP_4m</t>
  </si>
  <si>
    <t>106</t>
  </si>
  <si>
    <t>39623</t>
  </si>
  <si>
    <t>718</t>
  </si>
  <si>
    <t>S-000160639</t>
  </si>
  <si>
    <t>920482</t>
  </si>
  <si>
    <t>/BSR-Neuchatel/BSR06/BSR06-upperShelf/24/2/BX-00003242/G3</t>
  </si>
  <si>
    <t>2042018</t>
  </si>
  <si>
    <t>900 110000111792</t>
  </si>
  <si>
    <t>3R4F_4m</t>
  </si>
  <si>
    <t>124</t>
  </si>
  <si>
    <t>39024</t>
  </si>
  <si>
    <t>843</t>
  </si>
  <si>
    <t>S-000159844</t>
  </si>
  <si>
    <t>920794</t>
  </si>
  <si>
    <t>/BSR-Neuchatel/BSR06/BSR06-upperShelf/24/2/BX-00003242/B8</t>
  </si>
  <si>
    <t>4042008</t>
  </si>
  <si>
    <t>900 110000120157</t>
  </si>
  <si>
    <t>THS_4m</t>
  </si>
  <si>
    <t>14</t>
  </si>
  <si>
    <t>78</t>
  </si>
  <si>
    <t>39548</t>
  </si>
  <si>
    <t>528</t>
  </si>
  <si>
    <t>S-000169987</t>
  </si>
  <si>
    <t>920856</t>
  </si>
  <si>
    <t>5/19/17 12:00 AM</t>
  </si>
  <si>
    <t>/BSR-Neuchatel/BSR06/BSR06-upperShelf/001/6/BX-00003406/C2</t>
  </si>
  <si>
    <t>6062038</t>
  </si>
  <si>
    <t>900 110000110547</t>
  </si>
  <si>
    <t>Switch_CHTP_6m</t>
  </si>
  <si>
    <t>39147</t>
  </si>
  <si>
    <t>788</t>
  </si>
  <si>
    <t>S-000159841</t>
  </si>
  <si>
    <t>920659</t>
  </si>
  <si>
    <t>/BSR-Neuchatel/BSR06/BSR06-upperShelf/24/2/BX-00003242/B5</t>
  </si>
  <si>
    <t>1042008</t>
  </si>
  <si>
    <t>900 110000110297</t>
  </si>
  <si>
    <t>Sham_4m</t>
  </si>
  <si>
    <t>12</t>
  </si>
  <si>
    <t>39551</t>
  </si>
  <si>
    <t>S-000154211</t>
  </si>
  <si>
    <t>920488</t>
  </si>
  <si>
    <t>2/17/17 12:00 AM</t>
  </si>
  <si>
    <t>/BSR-Neuchatel/BSR06/BSR06-upperShelf/001/2/BX-00003183/E7</t>
  </si>
  <si>
    <t>2032049</t>
  </si>
  <si>
    <t>900 110000111569</t>
  </si>
  <si>
    <t>3R4F_3m</t>
  </si>
  <si>
    <t>121</t>
  </si>
  <si>
    <t>39019</t>
  </si>
  <si>
    <t>823</t>
  </si>
  <si>
    <t>S-000169978</t>
  </si>
  <si>
    <t>920652</t>
  </si>
  <si>
    <t>/BSR-Neuchatel/BSR06/BSR06-upperShelf/001/6/BX-00003406/B1</t>
  </si>
  <si>
    <t>3062026</t>
  </si>
  <si>
    <t>900 110000135668</t>
  </si>
  <si>
    <t>CHTP_6m</t>
  </si>
  <si>
    <t>11</t>
  </si>
  <si>
    <t>60</t>
  </si>
  <si>
    <t>39715</t>
  </si>
  <si>
    <t>410</t>
  </si>
  <si>
    <t>S-000159834</t>
  </si>
  <si>
    <t>920164</t>
  </si>
  <si>
    <t>/BSR-Neuchatel/BSR06/BSR06-upperShelf/24/2/BX-00003242/A6</t>
  </si>
  <si>
    <t>6042007</t>
  </si>
  <si>
    <t>900 110000135651</t>
  </si>
  <si>
    <t>39266</t>
  </si>
  <si>
    <t>715</t>
  </si>
  <si>
    <t>S-000160624</t>
  </si>
  <si>
    <t>920153</t>
  </si>
  <si>
    <t>/BSR-Neuchatel/BSR06/BSR06-upperShelf/24/2/BX-00003242/E4</t>
  </si>
  <si>
    <t>4042014</t>
  </si>
  <si>
    <t>900 110000111764</t>
  </si>
  <si>
    <t>38996</t>
  </si>
  <si>
    <t>S-000153538</t>
  </si>
  <si>
    <t>920778</t>
  </si>
  <si>
    <t>/BSR-Neuchatel/BSR06/BSR06-upperShelf/001/2/BX-00003183/A6</t>
  </si>
  <si>
    <t>1032020</t>
  </si>
  <si>
    <t>900 110000139154</t>
  </si>
  <si>
    <t>39119</t>
  </si>
  <si>
    <t>S-000169993</t>
  </si>
  <si>
    <t>920671</t>
  </si>
  <si>
    <t>/BSR-Neuchatel/BSR06/BSR06-upperShelf/001/6/BX-00003406/C8</t>
  </si>
  <si>
    <t>6062036</t>
  </si>
  <si>
    <t>900 110000119360</t>
  </si>
  <si>
    <t>39600</t>
  </si>
  <si>
    <t>786</t>
  </si>
  <si>
    <t>S-000168395</t>
  </si>
  <si>
    <t>920605</t>
  </si>
  <si>
    <t>/BSR-Neuchatel/BSR06/BSR06-upperShelf/001/11/BX-00003376/B2</t>
  </si>
  <si>
    <t>4062010</t>
  </si>
  <si>
    <t>900 110000111618</t>
  </si>
  <si>
    <t>THS_6m</t>
  </si>
  <si>
    <t>80</t>
  </si>
  <si>
    <t>39488</t>
  </si>
  <si>
    <t>544</t>
  </si>
  <si>
    <t>S-000153546</t>
  </si>
  <si>
    <t>920818</t>
  </si>
  <si>
    <t>/BSR-Neuchatel/BSR06/BSR06-upperShelf/001/2/BX-00003183/B6</t>
  </si>
  <si>
    <t>4032017</t>
  </si>
  <si>
    <t>900 110000115983</t>
  </si>
  <si>
    <t>THS_3m</t>
  </si>
  <si>
    <t>75</t>
  </si>
  <si>
    <t>38831</t>
  </si>
  <si>
    <t>509</t>
  </si>
  <si>
    <t>S-000168392</t>
  </si>
  <si>
    <t>920211</t>
  </si>
  <si>
    <t>/BSR-Neuchatel/BSR06/BSR06-upperShelf/001/11/BX-00003376/A7</t>
  </si>
  <si>
    <t>1062009</t>
  </si>
  <si>
    <t>900 110000111595</t>
  </si>
  <si>
    <t>39412</t>
  </si>
  <si>
    <t>93</t>
  </si>
  <si>
    <t>S-000160633</t>
  </si>
  <si>
    <t>920736</t>
  </si>
  <si>
    <t>/BSR-Neuchatel/BSR06/BSR06-upperShelf/24/2/BX-00003242/F5</t>
  </si>
  <si>
    <t>1042012</t>
  </si>
  <si>
    <t>900 110000135145</t>
  </si>
  <si>
    <t>38813</t>
  </si>
  <si>
    <t>82</t>
  </si>
  <si>
    <t>S-000168389</t>
  </si>
  <si>
    <t>920923</t>
  </si>
  <si>
    <t>/BSR-Neuchatel/BSR06/BSR06-upperShelf/001/11/BX-00003376/A4</t>
  </si>
  <si>
    <t>4062009</t>
  </si>
  <si>
    <t>900 110000120110</t>
  </si>
  <si>
    <t>38880</t>
  </si>
  <si>
    <t>543</t>
  </si>
  <si>
    <t>S-000160636</t>
  </si>
  <si>
    <t>920899</t>
  </si>
  <si>
    <t>/BSR-Neuchatel/BSR06/BSR06-upperShelf/24/2/BX-00003242/F8</t>
  </si>
  <si>
    <t>4042013</t>
  </si>
  <si>
    <t>900 110000120111</t>
  </si>
  <si>
    <t>39707</t>
  </si>
  <si>
    <t>533</t>
  </si>
  <si>
    <t>S-000161427</t>
  </si>
  <si>
    <t>920810</t>
  </si>
  <si>
    <t>3/22/17 12:00 AM</t>
  </si>
  <si>
    <t>/BSR-Neuchatel/BSR06/BSR06-upperShelf/MO 5.1/3/BX-00003272/B7</t>
  </si>
  <si>
    <t>3042024</t>
  </si>
  <si>
    <t>900 110000135656</t>
  </si>
  <si>
    <t>CHTP_4m</t>
  </si>
  <si>
    <t>38850</t>
  </si>
  <si>
    <t>S-000153551</t>
  </si>
  <si>
    <t>920799</t>
  </si>
  <si>
    <t>/BSR-Neuchatel/BSR06/BSR06-upperShelf/001/2/BX-00003183/C3</t>
  </si>
  <si>
    <t>1032018</t>
  </si>
  <si>
    <t>900 110000115822</t>
  </si>
  <si>
    <t>39589</t>
  </si>
  <si>
    <t>S-000153540</t>
  </si>
  <si>
    <t>920263</t>
  </si>
  <si>
    <t>/BSR-Neuchatel/BSR06/BSR06-upperShelf/001/2/BX-00003183/A8</t>
  </si>
  <si>
    <t>3032017</t>
  </si>
  <si>
    <t>900 110000110329</t>
  </si>
  <si>
    <t>39491</t>
  </si>
  <si>
    <t>359</t>
  </si>
  <si>
    <t>S-000154208</t>
  </si>
  <si>
    <t>920454</t>
  </si>
  <si>
    <t>/BSR-Neuchatel/BSR06/BSR06-upperShelf/001/2/BX-00003183/E4</t>
  </si>
  <si>
    <t>4032025</t>
  </si>
  <si>
    <t>900 110000110567</t>
  </si>
  <si>
    <t>76</t>
  </si>
  <si>
    <t>39497</t>
  </si>
  <si>
    <t>517</t>
  </si>
  <si>
    <t>S-000169186</t>
  </si>
  <si>
    <t>920907</t>
  </si>
  <si>
    <t>/BSR-Neuchatel/BSR06/BSR06-upperShelf/001/11/BX-00003376/F1</t>
  </si>
  <si>
    <t>3062020</t>
  </si>
  <si>
    <t>900 110000112916</t>
  </si>
  <si>
    <t>59</t>
  </si>
  <si>
    <t>39373</t>
  </si>
  <si>
    <t>404</t>
  </si>
  <si>
    <t>S-000169988</t>
  </si>
  <si>
    <t>920476</t>
  </si>
  <si>
    <t>/BSR-Neuchatel/BSR06/BSR06-upperShelf/001/6/BX-00003406/C3</t>
  </si>
  <si>
    <t>2062038</t>
  </si>
  <si>
    <t>900 110000111728</t>
  </si>
  <si>
    <t>38884</t>
  </si>
  <si>
    <t>272</t>
  </si>
  <si>
    <t>S-000159848</t>
  </si>
  <si>
    <t>920146</t>
  </si>
  <si>
    <t>/BSR-Neuchatel/BSR06/BSR06-upperShelf/24/2/BX-00003242/C4</t>
  </si>
  <si>
    <t>5042008</t>
  </si>
  <si>
    <t>900 110000126653</t>
  </si>
  <si>
    <t>39327</t>
  </si>
  <si>
    <t>608</t>
  </si>
  <si>
    <t>S-000161425</t>
  </si>
  <si>
    <t>920369</t>
  </si>
  <si>
    <t>/BSR-Neuchatel/BSR06/BSR06-upperShelf/MO 5.1/3/BX-00003272/B5</t>
  </si>
  <si>
    <t>1042023</t>
  </si>
  <si>
    <t>900 110000110266</t>
  </si>
  <si>
    <t>39338</t>
  </si>
  <si>
    <t>S-000159847</t>
  </si>
  <si>
    <t>920478</t>
  </si>
  <si>
    <t>/BSR-Neuchatel/BSR06/BSR06-upperShelf/24/2/BX-00003242/C3</t>
  </si>
  <si>
    <t>2042010</t>
  </si>
  <si>
    <t>900 110000143005</t>
  </si>
  <si>
    <t>123</t>
  </si>
  <si>
    <t>38792</t>
  </si>
  <si>
    <t>835</t>
  </si>
  <si>
    <t>S-000153537</t>
  </si>
  <si>
    <t>920081</t>
  </si>
  <si>
    <t>/BSR-Neuchatel/BSR06/BSR06-upperShelf/001/2/BX-00003183/A5</t>
  </si>
  <si>
    <t>2032015</t>
  </si>
  <si>
    <t>900 110000110403</t>
  </si>
  <si>
    <t>6</t>
  </si>
  <si>
    <t>31</t>
  </si>
  <si>
    <t>39718</t>
  </si>
  <si>
    <t>207</t>
  </si>
  <si>
    <t>S-000160643</t>
  </si>
  <si>
    <t>920111</t>
  </si>
  <si>
    <t>/BSR-Neuchatel/BSR06/BSR06-upperShelf/24/2/BX-00003242/G7</t>
  </si>
  <si>
    <t>5042017</t>
  </si>
  <si>
    <t>900 110000115826</t>
  </si>
  <si>
    <t>39593</t>
  </si>
  <si>
    <t>617</t>
  </si>
  <si>
    <t>S-000169182</t>
  </si>
  <si>
    <t>920349</t>
  </si>
  <si>
    <t>/BSR-Neuchatel/BSR06/BSR06-upperShelf/001/11/BX-00003376/E5</t>
  </si>
  <si>
    <t>5062028</t>
  </si>
  <si>
    <t>900 110000111645</t>
  </si>
  <si>
    <t>Cess_6m</t>
  </si>
  <si>
    <t>98</t>
  </si>
  <si>
    <t>39330</t>
  </si>
  <si>
    <t>670</t>
  </si>
  <si>
    <t>S-000154220</t>
  </si>
  <si>
    <t>920414</t>
  </si>
  <si>
    <t>/BSR-Neuchatel/BSR06/BSR06-upperShelf/001/2/BX-00003183/F8</t>
  </si>
  <si>
    <t>1032027</t>
  </si>
  <si>
    <t>900 110000111782</t>
  </si>
  <si>
    <t>38926</t>
  </si>
  <si>
    <t>S-000169198</t>
  </si>
  <si>
    <t>920387</t>
  </si>
  <si>
    <t>/BSR-Neuchatel/BSR06/BSR06-upperShelf/001/11/BX-00003376/G5</t>
  </si>
  <si>
    <t>6062026</t>
  </si>
  <si>
    <t>900 110000111607</t>
  </si>
  <si>
    <t>39128</t>
  </si>
  <si>
    <t>776</t>
  </si>
  <si>
    <t>S-000169181</t>
  </si>
  <si>
    <t>920174</t>
  </si>
  <si>
    <t>/BSR-Neuchatel/BSR06/BSR06-upperShelf/001/11/BX-00003376/E4</t>
  </si>
  <si>
    <t>4062020</t>
  </si>
  <si>
    <t>900 110000120016</t>
  </si>
  <si>
    <t>81</t>
  </si>
  <si>
    <t>39347</t>
  </si>
  <si>
    <t>554</t>
  </si>
  <si>
    <t>S-000161416</t>
  </si>
  <si>
    <t>920447</t>
  </si>
  <si>
    <t>/BSR-Neuchatel/BSR06/BSR06-upperShelf/MO 5.1/3/BX-00003272/A4</t>
  </si>
  <si>
    <t>4042024</t>
  </si>
  <si>
    <t>900 110000120190</t>
  </si>
  <si>
    <t>38900</t>
  </si>
  <si>
    <t>591</t>
  </si>
  <si>
    <t>S-000154213</t>
  </si>
  <si>
    <t>920580</t>
  </si>
  <si>
    <t>/BSR-Neuchatel/BSR06/BSR06-upperShelf/001/2/BX-00003183/F1</t>
  </si>
  <si>
    <t>4032028</t>
  </si>
  <si>
    <t>900 110000111541</t>
  </si>
  <si>
    <t>39207</t>
  </si>
  <si>
    <t>520</t>
  </si>
  <si>
    <t>S-000159843</t>
  </si>
  <si>
    <t>920389</t>
  </si>
  <si>
    <t>/BSR-Neuchatel/BSR06/BSR06-upperShelf/24/2/BX-00003242/B7</t>
  </si>
  <si>
    <t>3042006</t>
  </si>
  <si>
    <t>900 110000111709</t>
  </si>
  <si>
    <t>55</t>
  </si>
  <si>
    <t>39312</t>
  </si>
  <si>
    <t>376</t>
  </si>
  <si>
    <t>041</t>
  </si>
  <si>
    <t>S-000160642</t>
  </si>
  <si>
    <t>920446</t>
  </si>
  <si>
    <t>/BSR-Neuchatel/BSR06/BSR06-upperShelf/24/2/BX-00003242/G6</t>
  </si>
  <si>
    <t>2042016</t>
  </si>
  <si>
    <t>900 110000110369</t>
  </si>
  <si>
    <t>38936</t>
  </si>
  <si>
    <t>841</t>
  </si>
  <si>
    <t>042</t>
  </si>
  <si>
    <t>S-000169195</t>
  </si>
  <si>
    <t>920545</t>
  </si>
  <si>
    <t>/BSR-Neuchatel/BSR06/BSR06-upperShelf/001/11/BX-00003376/G2</t>
  </si>
  <si>
    <t>6062027</t>
  </si>
  <si>
    <t>900 110000110591</t>
  </si>
  <si>
    <t>39314</t>
  </si>
  <si>
    <t>777</t>
  </si>
  <si>
    <t>043</t>
  </si>
  <si>
    <t>S-000169983</t>
  </si>
  <si>
    <t>920486</t>
  </si>
  <si>
    <t>/BSR-Neuchatel/BSR06/BSR06-upperShelf/001/6/BX-00003406/B6</t>
  </si>
  <si>
    <t>2062039</t>
  </si>
  <si>
    <t>900 110000143038</t>
  </si>
  <si>
    <t>39220</t>
  </si>
  <si>
    <t>273</t>
  </si>
  <si>
    <t>044</t>
  </si>
  <si>
    <t>S-000161413</t>
  </si>
  <si>
    <t>920330</t>
  </si>
  <si>
    <t>/BSR-Neuchatel/BSR06/BSR06-upperShelf/MO 5.1/3/BX-00003272/A1</t>
  </si>
  <si>
    <t>1042024</t>
  </si>
  <si>
    <t>900 110000143018</t>
  </si>
  <si>
    <t>39284</t>
  </si>
  <si>
    <t>045</t>
  </si>
  <si>
    <t>S-000168388</t>
  </si>
  <si>
    <t>920879</t>
  </si>
  <si>
    <t>/BSR-Neuchatel/BSR06/BSR06-upperShelf/001/11/BX-00003376/A3</t>
  </si>
  <si>
    <t>3062011</t>
  </si>
  <si>
    <t>900 110000139021</t>
  </si>
  <si>
    <t>58</t>
  </si>
  <si>
    <t>39302</t>
  </si>
  <si>
    <t>395</t>
  </si>
  <si>
    <t>046</t>
  </si>
  <si>
    <t>S-000169190</t>
  </si>
  <si>
    <t>920197</t>
  </si>
  <si>
    <t>/BSR-Neuchatel/BSR06/BSR06-upperShelf/001/11/BX-00003376/F5</t>
  </si>
  <si>
    <t>1062022</t>
  </si>
  <si>
    <t>900 110000143013</t>
  </si>
  <si>
    <t>39253</t>
  </si>
  <si>
    <t>047</t>
  </si>
  <si>
    <t>S-000154209</t>
  </si>
  <si>
    <t>920201</t>
  </si>
  <si>
    <t>/BSR-Neuchatel/BSR06/BSR06-upperShelf/001/2/BX-00003183/E5</t>
  </si>
  <si>
    <t>2032028</t>
  </si>
  <si>
    <t>900 110000135679</t>
  </si>
  <si>
    <t>32</t>
  </si>
  <si>
    <t>39654</t>
  </si>
  <si>
    <t>220</t>
  </si>
  <si>
    <t>048</t>
  </si>
  <si>
    <t>S-000159839</t>
  </si>
  <si>
    <t>920443</t>
  </si>
  <si>
    <t>/BSR-Neuchatel/BSR06/BSR06-upperShelf/24/2/BX-00003242/B3</t>
  </si>
  <si>
    <t>5042009</t>
  </si>
  <si>
    <t>900 110000111589</t>
  </si>
  <si>
    <t>39368</t>
  </si>
  <si>
    <t>609</t>
  </si>
  <si>
    <t>049</t>
  </si>
  <si>
    <t>S-000161415</t>
  </si>
  <si>
    <t>920669</t>
  </si>
  <si>
    <t>/BSR-Neuchatel/BSR06/BSR06-upperShelf/MO 5.1/3/BX-00003272/A3</t>
  </si>
  <si>
    <t>3042025</t>
  </si>
  <si>
    <t>900 110000143183</t>
  </si>
  <si>
    <t>39401</t>
  </si>
  <si>
    <t>442</t>
  </si>
  <si>
    <t>050</t>
  </si>
  <si>
    <t>S-000168401</t>
  </si>
  <si>
    <t>920052</t>
  </si>
  <si>
    <t>/BSR-Neuchatel/BSR06/BSR06-upperShelf/001/11/BX-00003376/B8</t>
  </si>
  <si>
    <t>4062011</t>
  </si>
  <si>
    <t>900 110000115989</t>
  </si>
  <si>
    <t>38761</t>
  </si>
  <si>
    <t>545</t>
  </si>
  <si>
    <t>051</t>
  </si>
  <si>
    <t>S-000153534</t>
  </si>
  <si>
    <t>920113</t>
  </si>
  <si>
    <t>/BSR-Neuchatel/BSR06/BSR06-upperShelf/001/2/BX-00003183/A2</t>
  </si>
  <si>
    <t>2032018</t>
  </si>
  <si>
    <t>900 110000111693</t>
  </si>
  <si>
    <t>39517</t>
  </si>
  <si>
    <t>210</t>
  </si>
  <si>
    <t>052</t>
  </si>
  <si>
    <t>S-000168407</t>
  </si>
  <si>
    <t>920645</t>
  </si>
  <si>
    <t>/BSR-Neuchatel/BSR06/BSR06-upperShelf/001/11/BX-00003376/C6</t>
  </si>
  <si>
    <t>2062013</t>
  </si>
  <si>
    <t>900 110000112913</t>
  </si>
  <si>
    <t>39372</t>
  </si>
  <si>
    <t>247</t>
  </si>
  <si>
    <t>053</t>
  </si>
  <si>
    <t>S-000161422</t>
  </si>
  <si>
    <t>920384</t>
  </si>
  <si>
    <t>/BSR-Neuchatel/BSR06/BSR06-upperShelf/MO 5.1/3/BX-00003272/B2</t>
  </si>
  <si>
    <t>4042023</t>
  </si>
  <si>
    <t>900 110000111600</t>
  </si>
  <si>
    <t>39374</t>
  </si>
  <si>
    <t>590</t>
  </si>
  <si>
    <t>054</t>
  </si>
  <si>
    <t>S-000168398</t>
  </si>
  <si>
    <t>920275</t>
  </si>
  <si>
    <t>/BSR-Neuchatel/BSR06/BSR06-upperShelf/001/11/BX-00003376/B5</t>
  </si>
  <si>
    <t>1062011</t>
  </si>
  <si>
    <t>900 110000111616</t>
  </si>
  <si>
    <t>39516</t>
  </si>
  <si>
    <t>95</t>
  </si>
  <si>
    <t>055</t>
  </si>
  <si>
    <t>S-000169974</t>
  </si>
  <si>
    <t>920126</t>
  </si>
  <si>
    <t>/BSR-Neuchatel/BSR06/BSR06-upperShelf/001/6/BX-00003406/A5</t>
  </si>
  <si>
    <t>5062035</t>
  </si>
  <si>
    <t>900 110000115811</t>
  </si>
  <si>
    <t>99</t>
  </si>
  <si>
    <t>39189</t>
  </si>
  <si>
    <t>677</t>
  </si>
  <si>
    <t>056</t>
  </si>
  <si>
    <t>S-000169975</t>
  </si>
  <si>
    <t>920982</t>
  </si>
  <si>
    <t>/BSR-Neuchatel/BSR06/BSR06-upperShelf/001/6/BX-00003406/A6</t>
  </si>
  <si>
    <t>6062039</t>
  </si>
  <si>
    <t>900 110000111769</t>
  </si>
  <si>
    <t>39151</t>
  </si>
  <si>
    <t>789</t>
  </si>
  <si>
    <t>057</t>
  </si>
  <si>
    <t>S-000160621</t>
  </si>
  <si>
    <t>920014</t>
  </si>
  <si>
    <t>/BSR-Neuchatel/BSR06/BSR06-upperShelf/24/2/BX-00003242/E1</t>
  </si>
  <si>
    <t>1042013</t>
  </si>
  <si>
    <t>900 110000135665</t>
  </si>
  <si>
    <t>39735</t>
  </si>
  <si>
    <t>83</t>
  </si>
  <si>
    <t>058</t>
  </si>
  <si>
    <t>S-000159831</t>
  </si>
  <si>
    <t>920875</t>
  </si>
  <si>
    <t>/BSR-Neuchatel/BSR06/BSR06-upperShelf/24/2/BX-00003242/A3</t>
  </si>
  <si>
    <t>3042008</t>
  </si>
  <si>
    <t>900 110000110349</t>
  </si>
  <si>
    <t>56</t>
  </si>
  <si>
    <t>39704</t>
  </si>
  <si>
    <t>378</t>
  </si>
  <si>
    <t>059</t>
  </si>
  <si>
    <t>S-000154225</t>
  </si>
  <si>
    <t>920074</t>
  </si>
  <si>
    <t>/BSR-Neuchatel/BSR06/BSR06-upperShelf/001/2/BX-00003183/G5</t>
  </si>
  <si>
    <t>3032027</t>
  </si>
  <si>
    <t>900 110000110289</t>
  </si>
  <si>
    <t>54</t>
  </si>
  <si>
    <t>39021</t>
  </si>
  <si>
    <t>369</t>
  </si>
  <si>
    <t>060</t>
  </si>
  <si>
    <t>S-000154218</t>
  </si>
  <si>
    <t>920044</t>
  </si>
  <si>
    <t>/BSR-Neuchatel/BSR06/BSR06-upperShelf/001/2/BX-00003183/F6</t>
  </si>
  <si>
    <t>4032026</t>
  </si>
  <si>
    <t>900 110000110400</t>
  </si>
  <si>
    <t>38946</t>
  </si>
  <si>
    <t>518</t>
  </si>
  <si>
    <t>061</t>
  </si>
  <si>
    <t>S-000161428</t>
  </si>
  <si>
    <t>920031</t>
  </si>
  <si>
    <t>/BSR-Neuchatel/BSR06/BSR06-upperShelf/MO 5.1/3/BX-00003272/B8</t>
  </si>
  <si>
    <t>4042025</t>
  </si>
  <si>
    <t>900 110000110333</t>
  </si>
  <si>
    <t>38828</t>
  </si>
  <si>
    <t>592</t>
  </si>
  <si>
    <t>062</t>
  </si>
  <si>
    <t>S-000169979</t>
  </si>
  <si>
    <t>920710</t>
  </si>
  <si>
    <t>/BSR-Neuchatel/BSR06/BSR06-upperShelf/001/6/BX-00003406/B2</t>
  </si>
  <si>
    <t>4062028</t>
  </si>
  <si>
    <t>900 110000139195</t>
  </si>
  <si>
    <t>38845</t>
  </si>
  <si>
    <t>562</t>
  </si>
  <si>
    <t>063</t>
  </si>
  <si>
    <t>S-000154222</t>
  </si>
  <si>
    <t>920732</t>
  </si>
  <si>
    <t>/BSR-Neuchatel/BSR06/BSR06-upperShelf/001/2/BX-00003183/G2</t>
  </si>
  <si>
    <t>3032024</t>
  </si>
  <si>
    <t>900 110000110306</t>
  </si>
  <si>
    <t>39267</t>
  </si>
  <si>
    <t>366</t>
  </si>
  <si>
    <t>064</t>
  </si>
  <si>
    <t>S-000168396</t>
  </si>
  <si>
    <t>920674</t>
  </si>
  <si>
    <t>/BSR-Neuchatel/BSR06/BSR06-upperShelf/001/11/BX-00003376/B3</t>
  </si>
  <si>
    <t>5062011</t>
  </si>
  <si>
    <t>900 110000112645</t>
  </si>
  <si>
    <t>96</t>
  </si>
  <si>
    <t>38869</t>
  </si>
  <si>
    <t>653</t>
  </si>
  <si>
    <t>065</t>
  </si>
  <si>
    <t>S-000169196</t>
  </si>
  <si>
    <t>920032</t>
  </si>
  <si>
    <t>/BSR-Neuchatel/BSR06/BSR06-upperShelf/001/11/BX-00003376/G3</t>
  </si>
  <si>
    <t>2062028</t>
  </si>
  <si>
    <t>900 110000143019</t>
  </si>
  <si>
    <t>38</t>
  </si>
  <si>
    <t>39270</t>
  </si>
  <si>
    <t>262</t>
  </si>
  <si>
    <t>066</t>
  </si>
  <si>
    <t>S-000168409</t>
  </si>
  <si>
    <t>920352</t>
  </si>
  <si>
    <t>/BSR-Neuchatel/BSR06/BSR06-upperShelf/001/11/BX-00003376/C8</t>
  </si>
  <si>
    <t>6062015</t>
  </si>
  <si>
    <t>900 110000110302</t>
  </si>
  <si>
    <t>38797</t>
  </si>
  <si>
    <t>765</t>
  </si>
  <si>
    <t>067</t>
  </si>
  <si>
    <t>S-000159845</t>
  </si>
  <si>
    <t>920559</t>
  </si>
  <si>
    <t>/BSR-Neuchatel/BSR06/BSR06-upperShelf/24/2/BX-00003242/C1</t>
  </si>
  <si>
    <t>5042011</t>
  </si>
  <si>
    <t>900 110000111707</t>
  </si>
  <si>
    <t>39282</t>
  </si>
  <si>
    <t>611</t>
  </si>
  <si>
    <t>068</t>
  </si>
  <si>
    <t>S-000153539</t>
  </si>
  <si>
    <t>920470</t>
  </si>
  <si>
    <t>/BSR-Neuchatel/BSR06/BSR06-upperShelf/001/2/BX-00003183/A7</t>
  </si>
  <si>
    <t>2032016</t>
  </si>
  <si>
    <t>900 110000110365</t>
  </si>
  <si>
    <t>39150</t>
  </si>
  <si>
    <t>208</t>
  </si>
  <si>
    <t>069</t>
  </si>
  <si>
    <t>S-000161436</t>
  </si>
  <si>
    <t>920420</t>
  </si>
  <si>
    <t>/BSR-Neuchatel/BSR06/BSR06-upperShelf/MO 5.1/3/BX-00003272/C8</t>
  </si>
  <si>
    <t>6042033</t>
  </si>
  <si>
    <t>900 110000135733</t>
  </si>
  <si>
    <t>39144</t>
  </si>
  <si>
    <t>741</t>
  </si>
  <si>
    <t>070</t>
  </si>
  <si>
    <t>S-000169192</t>
  </si>
  <si>
    <t>920900</t>
  </si>
  <si>
    <t>/BSR-Neuchatel/BSR06/BSR06-upperShelf/001/11/BX-00003376/F7</t>
  </si>
  <si>
    <t>3062021</t>
  </si>
  <si>
    <t>900 110000120005</t>
  </si>
  <si>
    <t>38801</t>
  </si>
  <si>
    <t>405</t>
  </si>
  <si>
    <t>071</t>
  </si>
  <si>
    <t>S-000154215</t>
  </si>
  <si>
    <t>920182</t>
  </si>
  <si>
    <t>/BSR-Neuchatel/BSR06/BSR06-upperShelf/001/2/BX-00003183/F3</t>
  </si>
  <si>
    <t>1032025</t>
  </si>
  <si>
    <t>900 110000143032</t>
  </si>
  <si>
    <t>39221</t>
  </si>
  <si>
    <t>072</t>
  </si>
  <si>
    <t>S-000168397</t>
  </si>
  <si>
    <t>920208</t>
  </si>
  <si>
    <t>/BSR-Neuchatel/BSR06/BSR06-upperShelf/001/11/BX-00003376/B4</t>
  </si>
  <si>
    <t>6062013</t>
  </si>
  <si>
    <t>900 110000110352</t>
  </si>
  <si>
    <t>39612</t>
  </si>
  <si>
    <t>763</t>
  </si>
  <si>
    <t>073</t>
  </si>
  <si>
    <t>S-000159832</t>
  </si>
  <si>
    <t>920860</t>
  </si>
  <si>
    <t>/BSR-Neuchatel/BSR06/BSR06-upperShelf/24/2/BX-00003242/A4</t>
  </si>
  <si>
    <t>4042007</t>
  </si>
  <si>
    <t>900 110000110300</t>
  </si>
  <si>
    <t>77</t>
  </si>
  <si>
    <t>39673</t>
  </si>
  <si>
    <t>527</t>
  </si>
  <si>
    <t>074</t>
  </si>
  <si>
    <t>S-000168390</t>
  </si>
  <si>
    <t>920569</t>
  </si>
  <si>
    <t>/BSR-Neuchatel/BSR06/BSR06-upperShelf/001/11/BX-00003376/A5</t>
  </si>
  <si>
    <t>5062013</t>
  </si>
  <si>
    <t>900 110000120118</t>
  </si>
  <si>
    <t>39709</t>
  </si>
  <si>
    <t>655</t>
  </si>
  <si>
    <t>075</t>
  </si>
  <si>
    <t>S-000160622</t>
  </si>
  <si>
    <t>920282</t>
  </si>
  <si>
    <t>/BSR-Neuchatel/BSR06/BSR06-upperShelf/24/2/BX-00003242/E2</t>
  </si>
  <si>
    <t>2042019</t>
  </si>
  <si>
    <t>900 110000110443</t>
  </si>
  <si>
    <t>38764</t>
  </si>
  <si>
    <t>844</t>
  </si>
  <si>
    <t>076</t>
  </si>
  <si>
    <t>S-000154217</t>
  </si>
  <si>
    <t>920112</t>
  </si>
  <si>
    <t>/BSR-Neuchatel/BSR06/BSR06-upperShelf/001/2/BX-00003183/F5</t>
  </si>
  <si>
    <t>3032028</t>
  </si>
  <si>
    <t>900 110000110346</t>
  </si>
  <si>
    <t>39649</t>
  </si>
  <si>
    <t>370</t>
  </si>
  <si>
    <t>077</t>
  </si>
  <si>
    <t>S-000169184</t>
  </si>
  <si>
    <t>920866</t>
  </si>
  <si>
    <t>/BSR-Neuchatel/BSR06/BSR06-upperShelf/001/11/BX-00003376/E7</t>
  </si>
  <si>
    <t>1062020</t>
  </si>
  <si>
    <t>900 110000111592</t>
  </si>
  <si>
    <t>39362</t>
  </si>
  <si>
    <t>104</t>
  </si>
  <si>
    <t>078</t>
  </si>
  <si>
    <t>S-000169973</t>
  </si>
  <si>
    <t>920801</t>
  </si>
  <si>
    <t>/BSR-Neuchatel/BSR06/BSR06-upperShelf/001/6/BX-00003406/A4</t>
  </si>
  <si>
    <t>4062027</t>
  </si>
  <si>
    <t>900 110000111700</t>
  </si>
  <si>
    <t>39538</t>
  </si>
  <si>
    <t>561</t>
  </si>
  <si>
    <t>079</t>
  </si>
  <si>
    <t>S-000168400</t>
  </si>
  <si>
    <t>920827</t>
  </si>
  <si>
    <t>/BSR-Neuchatel/BSR06/BSR06-upperShelf/001/11/BX-00003376/B7</t>
  </si>
  <si>
    <t>3062010</t>
  </si>
  <si>
    <t>900 110000119355</t>
  </si>
  <si>
    <t>39403</t>
  </si>
  <si>
    <t>394</t>
  </si>
  <si>
    <t>080</t>
  </si>
  <si>
    <t>S-000160635</t>
  </si>
  <si>
    <t>920837</t>
  </si>
  <si>
    <t>/BSR-Neuchatel/BSR06/BSR06-upperShelf/24/2/BX-00003242/F7</t>
  </si>
  <si>
    <t>3042014</t>
  </si>
  <si>
    <t>900 110000111573</t>
  </si>
  <si>
    <t>39590</t>
  </si>
  <si>
    <t>384</t>
  </si>
  <si>
    <t>081</t>
  </si>
  <si>
    <t>S-000169199</t>
  </si>
  <si>
    <t>920484</t>
  </si>
  <si>
    <t>/BSR-Neuchatel/BSR06/BSR06-upperShelf/001/11/BX-00003376/G6</t>
  </si>
  <si>
    <t>2062030</t>
  </si>
  <si>
    <t>900 110000111563</t>
  </si>
  <si>
    <t>39011</t>
  </si>
  <si>
    <t>264</t>
  </si>
  <si>
    <t>082</t>
  </si>
  <si>
    <t>S-000160626</t>
  </si>
  <si>
    <t>920616</t>
  </si>
  <si>
    <t>/BSR-Neuchatel/BSR06/BSR06-upperShelf/24/2/BX-00003242/E6</t>
  </si>
  <si>
    <t>6042019</t>
  </si>
  <si>
    <t>900 110000139266</t>
  </si>
  <si>
    <t>107</t>
  </si>
  <si>
    <t>39168</t>
  </si>
  <si>
    <t>727</t>
  </si>
  <si>
    <t>083</t>
  </si>
  <si>
    <t>S-000161432</t>
  </si>
  <si>
    <t>920237</t>
  </si>
  <si>
    <t>/BSR-Neuchatel/BSR06/BSR06-upperShelf/MO 5.1/3/BX-00003272/C4</t>
  </si>
  <si>
    <t>5042035</t>
  </si>
  <si>
    <t>900 110000111650</t>
  </si>
  <si>
    <t>39318</t>
  </si>
  <si>
    <t>635</t>
  </si>
  <si>
    <t>084</t>
  </si>
  <si>
    <t>S-000159829</t>
  </si>
  <si>
    <t>920319</t>
  </si>
  <si>
    <t>/BSR-Neuchatel/BSR06/BSR06-upperShelf/24/2/BX-00003242/A1</t>
  </si>
  <si>
    <t>1042006</t>
  </si>
  <si>
    <t>900 110000111615</t>
  </si>
  <si>
    <t>39463</t>
  </si>
  <si>
    <t>085</t>
  </si>
  <si>
    <t>S-000169187</t>
  </si>
  <si>
    <t>920132</t>
  </si>
  <si>
    <t>/BSR-Neuchatel/BSR06/BSR06-upperShelf/001/11/BX-00003376/F2</t>
  </si>
  <si>
    <t>4062022</t>
  </si>
  <si>
    <t>900 110000135659</t>
  </si>
  <si>
    <t>38851</t>
  </si>
  <si>
    <t>556</t>
  </si>
  <si>
    <t>086</t>
  </si>
  <si>
    <t>S-000169976</t>
  </si>
  <si>
    <t>920134</t>
  </si>
  <si>
    <t>/BSR-Neuchatel/BSR06/BSR06-upperShelf/001/6/BX-00003406/A7</t>
  </si>
  <si>
    <t>1062028</t>
  </si>
  <si>
    <t>900 110000110287</t>
  </si>
  <si>
    <t>39030</t>
  </si>
  <si>
    <t>087</t>
  </si>
  <si>
    <t>S-000153541</t>
  </si>
  <si>
    <t>920874</t>
  </si>
  <si>
    <t>/BSR-Neuchatel/BSR06/BSR06-upperShelf/001/2/BX-00003183/B1</t>
  </si>
  <si>
    <t>4032020</t>
  </si>
  <si>
    <t>900 110000135147</t>
  </si>
  <si>
    <t>38816</t>
  </si>
  <si>
    <t>512</t>
  </si>
  <si>
    <t>088</t>
  </si>
  <si>
    <t>S-000169194</t>
  </si>
  <si>
    <t>920563</t>
  </si>
  <si>
    <t>/BSR-Neuchatel/BSR06/BSR06-upperShelf/001/11/BX-00003376/G1</t>
  </si>
  <si>
    <t>5062026</t>
  </si>
  <si>
    <t>900 110000111586</t>
  </si>
  <si>
    <t>39350</t>
  </si>
  <si>
    <t>668</t>
  </si>
  <si>
    <t>089</t>
  </si>
  <si>
    <t>S-000160630</t>
  </si>
  <si>
    <t>920737</t>
  </si>
  <si>
    <t>/BSR-Neuchatel/BSR06/BSR06-upperShelf/24/2/BX-00003242/F2</t>
  </si>
  <si>
    <t>4042012</t>
  </si>
  <si>
    <t>900 110000110337</t>
  </si>
  <si>
    <t>38791</t>
  </si>
  <si>
    <t>532</t>
  </si>
  <si>
    <t>090</t>
  </si>
  <si>
    <t>S-000159850</t>
  </si>
  <si>
    <t>920961</t>
  </si>
  <si>
    <t>/BSR-Neuchatel/BSR06/BSR06-upperShelf/24/2/BX-00003242/C6</t>
  </si>
  <si>
    <t>2042011</t>
  </si>
  <si>
    <t>900 110000135670</t>
  </si>
  <si>
    <t>39320</t>
  </si>
  <si>
    <t>836</t>
  </si>
  <si>
    <t>091</t>
  </si>
  <si>
    <t>S-000154214</t>
  </si>
  <si>
    <t>920834</t>
  </si>
  <si>
    <t>/BSR-Neuchatel/BSR06/BSR06-upperShelf/001/2/BX-00003183/F2</t>
  </si>
  <si>
    <t>2032029</t>
  </si>
  <si>
    <t>900 110000111760</t>
  </si>
  <si>
    <t>33</t>
  </si>
  <si>
    <t>38775</t>
  </si>
  <si>
    <t>221</t>
  </si>
  <si>
    <t>092</t>
  </si>
  <si>
    <t>S-000169985</t>
  </si>
  <si>
    <t>920401</t>
  </si>
  <si>
    <t>/BSR-Neuchatel/BSR06/BSR06-upperShelf/001/6/BX-00003406/B8</t>
  </si>
  <si>
    <t>4062026</t>
  </si>
  <si>
    <t>900 110000111684</t>
  </si>
  <si>
    <t>39200</t>
  </si>
  <si>
    <t>560</t>
  </si>
  <si>
    <t>093</t>
  </si>
  <si>
    <t>S-000153533</t>
  </si>
  <si>
    <t>920029</t>
  </si>
  <si>
    <t>/BSR-Neuchatel/BSR06/BSR06-upperShelf/001/2/BX-00003183/A1</t>
  </si>
  <si>
    <t>1032016</t>
  </si>
  <si>
    <t>900 110000110441</t>
  </si>
  <si>
    <t>38790</t>
  </si>
  <si>
    <t>094</t>
  </si>
  <si>
    <t>S-000161430</t>
  </si>
  <si>
    <t>920076</t>
  </si>
  <si>
    <t>/BSR-Neuchatel/BSR06/BSR06-upperShelf/MO 5.1/3/BX-00003272/C2</t>
  </si>
  <si>
    <t>6042032</t>
  </si>
  <si>
    <t>900 110000139173</t>
  </si>
  <si>
    <t>39014</t>
  </si>
  <si>
    <t>740</t>
  </si>
  <si>
    <t>095</t>
  </si>
  <si>
    <t>S-000160627</t>
  </si>
  <si>
    <t>920933</t>
  </si>
  <si>
    <t>/BSR-Neuchatel/BSR06/BSR06-upperShelf/24/2/BX-00003242/E7</t>
  </si>
  <si>
    <t>1042014</t>
  </si>
  <si>
    <t>900 110000111601</t>
  </si>
  <si>
    <t>39305</t>
  </si>
  <si>
    <t>84</t>
  </si>
  <si>
    <t>096</t>
  </si>
  <si>
    <t>S-000154212</t>
  </si>
  <si>
    <t>920179</t>
  </si>
  <si>
    <t>/BSR-Neuchatel/BSR06/BSR06-upperShelf/001/2/BX-00003183/E8</t>
  </si>
  <si>
    <t>3032025</t>
  </si>
  <si>
    <t>900 110000111581</t>
  </si>
  <si>
    <t>39348</t>
  </si>
  <si>
    <t>367</t>
  </si>
  <si>
    <t>097</t>
  </si>
  <si>
    <t>S-000160631</t>
  </si>
  <si>
    <t>920811</t>
  </si>
  <si>
    <t>/BSR-Neuchatel/BSR06/BSR06-upperShelf/24/2/BX-00003242/F3</t>
  </si>
  <si>
    <t>5042018</t>
  </si>
  <si>
    <t>900 110000111594</t>
  </si>
  <si>
    <t>39363</t>
  </si>
  <si>
    <t>618</t>
  </si>
  <si>
    <t>098</t>
  </si>
  <si>
    <t>S-000169197</t>
  </si>
  <si>
    <t>920422</t>
  </si>
  <si>
    <t>/BSR-Neuchatel/BSR06/BSR06-upperShelf/001/11/BX-00003376/G4</t>
  </si>
  <si>
    <t>5062030</t>
  </si>
  <si>
    <t>900 110000110240</t>
  </si>
  <si>
    <t>38810</t>
  </si>
  <si>
    <t>672</t>
  </si>
  <si>
    <t>099</t>
  </si>
  <si>
    <t>S-000169970</t>
  </si>
  <si>
    <t>920106</t>
  </si>
  <si>
    <t>/BSR-Neuchatel/BSR06/BSR06-upperShelf/001/6/BX-00003406/A1</t>
  </si>
  <si>
    <t>1062027</t>
  </si>
  <si>
    <t>900 110000143186</t>
  </si>
  <si>
    <t>39545</t>
  </si>
  <si>
    <t>100</t>
  </si>
  <si>
    <t>S-000160623</t>
  </si>
  <si>
    <t>920329</t>
  </si>
  <si>
    <t>/BSR-Neuchatel/BSR06/BSR06-upperShelf/24/2/BX-00003242/E3</t>
  </si>
  <si>
    <t>3042012</t>
  </si>
  <si>
    <t>900 110000119950</t>
  </si>
  <si>
    <t>38885</t>
  </si>
  <si>
    <t>382</t>
  </si>
  <si>
    <t>101</t>
  </si>
  <si>
    <t>S-000169992</t>
  </si>
  <si>
    <t>920265</t>
  </si>
  <si>
    <t>/BSR-Neuchatel/BSR06/BSR06-upperShelf/001/6/BX-00003406/C7</t>
  </si>
  <si>
    <t>5062037</t>
  </si>
  <si>
    <t>900 110000110320</t>
  </si>
  <si>
    <t>39532</t>
  </si>
  <si>
    <t>679</t>
  </si>
  <si>
    <t>102</t>
  </si>
  <si>
    <t>S-000169977</t>
  </si>
  <si>
    <t>920305</t>
  </si>
  <si>
    <t>/BSR-Neuchatel/BSR06/BSR06-upperShelf/001/6/BX-00003406/A8</t>
  </si>
  <si>
    <t>2062037</t>
  </si>
  <si>
    <t>900 110000111525</t>
  </si>
  <si>
    <t>38994</t>
  </si>
  <si>
    <t>271</t>
  </si>
  <si>
    <t>103</t>
  </si>
  <si>
    <t>S-000154210</t>
  </si>
  <si>
    <t>920428</t>
  </si>
  <si>
    <t>/BSR-Neuchatel/BSR06/BSR06-upperShelf/001/2/BX-00003183/E6</t>
  </si>
  <si>
    <t>1032026</t>
  </si>
  <si>
    <t>900 110000111512</t>
  </si>
  <si>
    <t>39428</t>
  </si>
  <si>
    <t>S-000161435</t>
  </si>
  <si>
    <t>920927</t>
  </si>
  <si>
    <t>/BSR-Neuchatel/BSR06/BSR06-upperShelf/MO 5.1/3/BX-00003272/C7</t>
  </si>
  <si>
    <t>5042031</t>
  </si>
  <si>
    <t>900 110000110392</t>
  </si>
  <si>
    <t>39035</t>
  </si>
  <si>
    <t>631</t>
  </si>
  <si>
    <t>S-000160644</t>
  </si>
  <si>
    <t>920097</t>
  </si>
  <si>
    <t>/BSR-Neuchatel/BSR06/BSR06-upperShelf/24/2/BX-00003242/G8</t>
  </si>
  <si>
    <t>6042020</t>
  </si>
  <si>
    <t>900 110000119328</t>
  </si>
  <si>
    <t>39075</t>
  </si>
  <si>
    <t>728</t>
  </si>
  <si>
    <t>S-000169982</t>
  </si>
  <si>
    <t>920946</t>
  </si>
  <si>
    <t>/BSR-Neuchatel/BSR06/BSR06-upperShelf/001/6/BX-00003406/B5</t>
  </si>
  <si>
    <t>1062026</t>
  </si>
  <si>
    <t>900 110000111774</t>
  </si>
  <si>
    <t>39225</t>
  </si>
  <si>
    <t>S-000169189</t>
  </si>
  <si>
    <t>920587</t>
  </si>
  <si>
    <t>/BSR-Neuchatel/BSR06/BSR06-upperShelf/001/11/BX-00003376/F4</t>
  </si>
  <si>
    <t>6062030</t>
  </si>
  <si>
    <t>900 110000120181</t>
  </si>
  <si>
    <t>39080</t>
  </si>
  <si>
    <t>780</t>
  </si>
  <si>
    <t>S-000160629</t>
  </si>
  <si>
    <t>920928</t>
  </si>
  <si>
    <t>/BSR-Neuchatel/BSR06/BSR06-upperShelf/24/2/BX-00003242/F1</t>
  </si>
  <si>
    <t>3042013</t>
  </si>
  <si>
    <t>900 110000135680</t>
  </si>
  <si>
    <t>39656</t>
  </si>
  <si>
    <t>383</t>
  </si>
  <si>
    <t>S-000168394</t>
  </si>
  <si>
    <t>920452</t>
  </si>
  <si>
    <t>/BSR-Neuchatel/BSR06/BSR06-upperShelf/001/11/BX-00003376/B1</t>
  </si>
  <si>
    <t>3062009</t>
  </si>
  <si>
    <t>900 110000120134</t>
  </si>
  <si>
    <t>39159</t>
  </si>
  <si>
    <t>393</t>
  </si>
  <si>
    <t>S-000153550</t>
  </si>
  <si>
    <t>920090</t>
  </si>
  <si>
    <t>/BSR-Neuchatel/BSR06/BSR06-upperShelf/001/2/BX-00003183/C2</t>
  </si>
  <si>
    <t>4032019</t>
  </si>
  <si>
    <t>900 110000110236</t>
  </si>
  <si>
    <t>38842</t>
  </si>
  <si>
    <t>511</t>
  </si>
  <si>
    <t>S-000153536</t>
  </si>
  <si>
    <t>920920</t>
  </si>
  <si>
    <t>/BSR-Neuchatel/BSR06/BSR06-upperShelf/001/2/BX-00003183/A4</t>
  </si>
  <si>
    <t>4032018</t>
  </si>
  <si>
    <t>900 110000111799</t>
  </si>
  <si>
    <t>39022</t>
  </si>
  <si>
    <t>510</t>
  </si>
  <si>
    <t>S-000153535</t>
  </si>
  <si>
    <t>920200</t>
  </si>
  <si>
    <t>/BSR-Neuchatel/BSR06/BSR06-upperShelf/001/2/BX-00003183/A3</t>
  </si>
  <si>
    <t>3032015</t>
  </si>
  <si>
    <t>900 110000113560</t>
  </si>
  <si>
    <t>39670</t>
  </si>
  <si>
    <t>357</t>
  </si>
  <si>
    <t>S-000160641</t>
  </si>
  <si>
    <t>920202</t>
  </si>
  <si>
    <t>/BSR-Neuchatel/BSR06/BSR06-upperShelf/24/2/BX-00003242/G5</t>
  </si>
  <si>
    <t>6042018</t>
  </si>
  <si>
    <t>900 110000143035</t>
  </si>
  <si>
    <t>39201</t>
  </si>
  <si>
    <t>726</t>
  </si>
  <si>
    <t>S-000154205</t>
  </si>
  <si>
    <t>920718</t>
  </si>
  <si>
    <t>/BSR-Neuchatel/BSR06/BSR06-upperShelf/001/2/BX-00003183/E1</t>
  </si>
  <si>
    <t>1032028</t>
  </si>
  <si>
    <t>900 110000111725</t>
  </si>
  <si>
    <t>39117</t>
  </si>
  <si>
    <t>70</t>
  </si>
  <si>
    <t>S-000169972</t>
  </si>
  <si>
    <t>920917</t>
  </si>
  <si>
    <t>/BSR-Neuchatel/BSR06/BSR06-upperShelf/001/6/BX-00003406/A3</t>
  </si>
  <si>
    <t>3062028</t>
  </si>
  <si>
    <t>900 110000111796</t>
  </si>
  <si>
    <t>39026</t>
  </si>
  <si>
    <t>412</t>
  </si>
  <si>
    <t>116</t>
  </si>
  <si>
    <t>S-000154221</t>
  </si>
  <si>
    <t>920914</t>
  </si>
  <si>
    <t>/BSR-Neuchatel/BSR06/BSR06-upperShelf/001/2/BX-00003183/G1</t>
  </si>
  <si>
    <t>2032027</t>
  </si>
  <si>
    <t>900 110000120133</t>
  </si>
  <si>
    <t>38969</t>
  </si>
  <si>
    <t>219</t>
  </si>
  <si>
    <t>117</t>
  </si>
  <si>
    <t>S-000168386</t>
  </si>
  <si>
    <t>920803</t>
  </si>
  <si>
    <t>/BSR-Neuchatel/BSR06/BSR06-upperShelf/001/11/BX-00003376/A1</t>
  </si>
  <si>
    <t>1062010</t>
  </si>
  <si>
    <t>900 110000112918</t>
  </si>
  <si>
    <t>39416</t>
  </si>
  <si>
    <t>94</t>
  </si>
  <si>
    <t>118</t>
  </si>
  <si>
    <t>S-000169971</t>
  </si>
  <si>
    <t>920690</t>
  </si>
  <si>
    <t>/BSR-Neuchatel/BSR06/BSR06-upperShelf/001/6/BX-00003406/A2</t>
  </si>
  <si>
    <t>2062036</t>
  </si>
  <si>
    <t>900 110000110225</t>
  </si>
  <si>
    <t>39042</t>
  </si>
  <si>
    <t>270</t>
  </si>
  <si>
    <t>119</t>
  </si>
  <si>
    <t>S-000169193</t>
  </si>
  <si>
    <t>920622</t>
  </si>
  <si>
    <t>/BSR-Neuchatel/BSR06/BSR06-upperShelf/001/11/BX-00003376/F8</t>
  </si>
  <si>
    <t>4062021</t>
  </si>
  <si>
    <t>900 110000110396</t>
  </si>
  <si>
    <t>39040</t>
  </si>
  <si>
    <t>555</t>
  </si>
  <si>
    <t>120</t>
  </si>
  <si>
    <t>S-000161426</t>
  </si>
  <si>
    <t>920356</t>
  </si>
  <si>
    <t>/BSR-Neuchatel/BSR06/BSR06-upperShelf/MO 5.1/3/BX-00003272/B6</t>
  </si>
  <si>
    <t>2042030</t>
  </si>
  <si>
    <t>900 110000110326</t>
  </si>
  <si>
    <t>126</t>
  </si>
  <si>
    <t>39489</t>
  </si>
  <si>
    <t>855</t>
  </si>
  <si>
    <t>S-000161420</t>
  </si>
  <si>
    <t>920520</t>
  </si>
  <si>
    <t>/BSR-Neuchatel/BSR06/BSR06-upperShelf/MO 5.1/3/BX-00003272/A8</t>
  </si>
  <si>
    <t>2042029</t>
  </si>
  <si>
    <t>900 110000143185</t>
  </si>
  <si>
    <t>39396</t>
  </si>
  <si>
    <t>854</t>
  </si>
  <si>
    <t>122</t>
  </si>
  <si>
    <t>S-000161421</t>
  </si>
  <si>
    <t>920522</t>
  </si>
  <si>
    <t>/BSR-Neuchatel/BSR06/BSR06-upperShelf/MO 5.1/3/BX-00003272/B1</t>
  </si>
  <si>
    <t>3042023</t>
  </si>
  <si>
    <t>900 110000119870</t>
  </si>
  <si>
    <t>39285</t>
  </si>
  <si>
    <t>S-000153553</t>
  </si>
  <si>
    <t>920437</t>
  </si>
  <si>
    <t>/BSR-Neuchatel/BSR06/BSR06-upperShelf/001/2/BX-00003183/C5</t>
  </si>
  <si>
    <t>4032016</t>
  </si>
  <si>
    <t>900 110000110377</t>
  </si>
  <si>
    <t>38948</t>
  </si>
  <si>
    <t>508</t>
  </si>
  <si>
    <t>S-000161419</t>
  </si>
  <si>
    <t>920971</t>
  </si>
  <si>
    <t>/BSR-Neuchatel/BSR06/BSR06-upperShelf/MO 5.1/3/BX-00003272/A7</t>
  </si>
  <si>
    <t>1042025</t>
  </si>
  <si>
    <t>900 110000111588</t>
  </si>
  <si>
    <t>39319</t>
  </si>
  <si>
    <t>142</t>
  </si>
  <si>
    <t>125</t>
  </si>
  <si>
    <t>S-000169185</t>
  </si>
  <si>
    <t>920473</t>
  </si>
  <si>
    <t>/BSR-Neuchatel/BSR06/BSR06-upperShelf/001/11/BX-00003376/E8</t>
  </si>
  <si>
    <t>2062026</t>
  </si>
  <si>
    <t>900 110000139151</t>
  </si>
  <si>
    <t>38893</t>
  </si>
  <si>
    <t>260</t>
  </si>
  <si>
    <t>S-000161418</t>
  </si>
  <si>
    <t>920273</t>
  </si>
  <si>
    <t>/BSR-Neuchatel/BSR06/BSR06-upperShelf/MO 5.1/3/BX-00003272/A6</t>
  </si>
  <si>
    <t>6042034</t>
  </si>
  <si>
    <t>900 110000120000</t>
  </si>
  <si>
    <t>38980</t>
  </si>
  <si>
    <t>742</t>
  </si>
  <si>
    <t>127</t>
  </si>
  <si>
    <t>S-000168405</t>
  </si>
  <si>
    <t>920889</t>
  </si>
  <si>
    <t>/BSR-Neuchatel/BSR06/BSR06-upperShelf/001/11/BX-00003376/C4</t>
  </si>
  <si>
    <t>5062015</t>
  </si>
  <si>
    <t>900 110000111515</t>
  </si>
  <si>
    <t>39438</t>
  </si>
  <si>
    <t>657</t>
  </si>
  <si>
    <t>128</t>
  </si>
  <si>
    <t>S-000169990</t>
  </si>
  <si>
    <t>920530</t>
  </si>
  <si>
    <t>/BSR-Neuchatel/BSR06/BSR06-upperShelf/001/6/BX-00003406/C5</t>
  </si>
  <si>
    <t>6062037</t>
  </si>
  <si>
    <t>900 110000111540</t>
  </si>
  <si>
    <t>39524</t>
  </si>
  <si>
    <t>787</t>
  </si>
  <si>
    <t>129</t>
  </si>
  <si>
    <t>S-000154207</t>
  </si>
  <si>
    <t>920854</t>
  </si>
  <si>
    <t>/BSR-Neuchatel/BSR06/BSR06-upperShelf/001/2/BX-00003183/E3</t>
  </si>
  <si>
    <t>3032026</t>
  </si>
  <si>
    <t>900 110000110336</t>
  </si>
  <si>
    <t>38841</t>
  </si>
  <si>
    <t>368</t>
  </si>
  <si>
    <t>130</t>
  </si>
  <si>
    <t>S-000169980</t>
  </si>
  <si>
    <t>920189</t>
  </si>
  <si>
    <t>/BSR-Neuchatel/BSR06/BSR06-upperShelf/001/6/BX-00003406/B3</t>
  </si>
  <si>
    <t>5062039</t>
  </si>
  <si>
    <t>900 110000119865</t>
  </si>
  <si>
    <t>39245</t>
  </si>
  <si>
    <t>681</t>
  </si>
  <si>
    <t>131</t>
  </si>
  <si>
    <t>S-000153549</t>
  </si>
  <si>
    <t>920791</t>
  </si>
  <si>
    <t>/BSR-Neuchatel/BSR06/BSR06-upperShelf/001/2/BX-00003183/C1</t>
  </si>
  <si>
    <t>3032016</t>
  </si>
  <si>
    <t>900 110000110341</t>
  </si>
  <si>
    <t>39680</t>
  </si>
  <si>
    <t>358</t>
  </si>
  <si>
    <t>132</t>
  </si>
  <si>
    <t>S-000161417</t>
  </si>
  <si>
    <t>920958</t>
  </si>
  <si>
    <t>/BSR-Neuchatel/BSR06/BSR06-upperShelf/MO 5.1/3/BX-00003272/A5</t>
  </si>
  <si>
    <t>5042034</t>
  </si>
  <si>
    <t>900 110000119287</t>
  </si>
  <si>
    <t>39579</t>
  </si>
  <si>
    <t>634</t>
  </si>
  <si>
    <t>133</t>
  </si>
  <si>
    <t>S-000159835</t>
  </si>
  <si>
    <t>920018</t>
  </si>
  <si>
    <t>/BSR-Neuchatel/BSR06/BSR06-upperShelf/24/2/BX-00003242/A7</t>
  </si>
  <si>
    <t>1042007</t>
  </si>
  <si>
    <t>900 110000143191</t>
  </si>
  <si>
    <t>38846</t>
  </si>
  <si>
    <t>S-000159842</t>
  </si>
  <si>
    <t>920709</t>
  </si>
  <si>
    <t>/BSR-Neuchatel/BSR06/BSR06-upperShelf/24/2/BX-00003242/B6</t>
  </si>
  <si>
    <t>2042008</t>
  </si>
  <si>
    <t>900 110000111531</t>
  </si>
  <si>
    <t>39631</t>
  </si>
  <si>
    <t>833</t>
  </si>
  <si>
    <t>S-000153542</t>
  </si>
  <si>
    <t>920288</t>
  </si>
  <si>
    <t>/BSR-Neuchatel/BSR06/BSR06-upperShelf/001/2/BX-00003183/B2</t>
  </si>
  <si>
    <t>2032017</t>
  </si>
  <si>
    <t>900 110000119352</t>
  </si>
  <si>
    <t>39398</t>
  </si>
  <si>
    <t>209</t>
  </si>
  <si>
    <t>S-000154223</t>
  </si>
  <si>
    <t>920289</t>
  </si>
  <si>
    <t>/BSR-Neuchatel/BSR06/BSR06-upperShelf/001/2/BX-00003183/G3</t>
  </si>
  <si>
    <t>4032027</t>
  </si>
  <si>
    <t>900 110000110242</t>
  </si>
  <si>
    <t>39465</t>
  </si>
  <si>
    <t>519</t>
  </si>
  <si>
    <t>S-000169180</t>
  </si>
  <si>
    <t>920400</t>
  </si>
  <si>
    <t>/BSR-Neuchatel/BSR06/BSR06-upperShelf/001/11/BX-00003376/E3</t>
  </si>
  <si>
    <t>3062022</t>
  </si>
  <si>
    <t>900 110000110446</t>
  </si>
  <si>
    <t>38789</t>
  </si>
  <si>
    <t>406</t>
  </si>
  <si>
    <t>S-000160632</t>
  </si>
  <si>
    <t>920367</t>
  </si>
  <si>
    <t>/BSR-Neuchatel/BSR06/BSR06-upperShelf/24/2/BX-00003242/F4</t>
  </si>
  <si>
    <t>6042016</t>
  </si>
  <si>
    <t>900 110000135715</t>
  </si>
  <si>
    <t>39665</t>
  </si>
  <si>
    <t>724</t>
  </si>
  <si>
    <t>S-000159837</t>
  </si>
  <si>
    <t>920259</t>
  </si>
  <si>
    <t>/BSR-Neuchatel/BSR06/BSR06-upperShelf/24/2/BX-00003242/B1</t>
  </si>
  <si>
    <t>3042007</t>
  </si>
  <si>
    <t>900 110000135288</t>
  </si>
  <si>
    <t>39394</t>
  </si>
  <si>
    <t>377</t>
  </si>
  <si>
    <t>S-000153547</t>
  </si>
  <si>
    <t>920628</t>
  </si>
  <si>
    <t>/BSR-Neuchatel/BSR06/BSR06-upperShelf/001/2/BX-00003183/B7</t>
  </si>
  <si>
    <t>1032017</t>
  </si>
  <si>
    <t>900 110000135738</t>
  </si>
  <si>
    <t>38979</t>
  </si>
  <si>
    <t>S-000154224</t>
  </si>
  <si>
    <t>920897</t>
  </si>
  <si>
    <t>/BSR-Neuchatel/BSR06/BSR06-upperShelf/001/2/BX-00003183/G4</t>
  </si>
  <si>
    <t>2032031</t>
  </si>
  <si>
    <t>900 110000111620</t>
  </si>
  <si>
    <t>39521</t>
  </si>
  <si>
    <t>223</t>
  </si>
  <si>
    <t>S-000160634</t>
  </si>
  <si>
    <t>920719</t>
  </si>
  <si>
    <t>/BSR-Neuchatel/BSR06/BSR06-upperShelf/24/2/BX-00003242/F6</t>
  </si>
  <si>
    <t>2042015</t>
  </si>
  <si>
    <t>900 110000120101</t>
  </si>
  <si>
    <t>38767</t>
  </si>
  <si>
    <t>840</t>
  </si>
  <si>
    <t>143</t>
  </si>
  <si>
    <t>S-000169984</t>
  </si>
  <si>
    <t>920158</t>
  </si>
  <si>
    <t>/BSR-Neuchatel/BSR06/BSR06-upperShelf/001/6/BX-00003406/B7</t>
  </si>
  <si>
    <t>3062027</t>
  </si>
  <si>
    <t>900 110000119377</t>
  </si>
  <si>
    <t>39376</t>
  </si>
  <si>
    <t>411</t>
  </si>
  <si>
    <t>144</t>
  </si>
  <si>
    <t>S-000159838</t>
  </si>
  <si>
    <t>920597</t>
  </si>
  <si>
    <t>/BSR-Neuchatel/BSR06/BSR06-upperShelf/24/2/BX-00003242/B2</t>
  </si>
  <si>
    <t>4042006</t>
  </si>
  <si>
    <t>900 110000111654</t>
  </si>
  <si>
    <t>38993</t>
  </si>
  <si>
    <t>526</t>
  </si>
  <si>
    <t>treatment</t>
  </si>
  <si>
    <t>time</t>
  </si>
  <si>
    <t>Biological.replicate</t>
  </si>
  <si>
    <t>S-000190883</t>
  </si>
  <si>
    <t>S-000190887</t>
  </si>
  <si>
    <t>S-000190891</t>
  </si>
  <si>
    <t>S-000190895</t>
  </si>
  <si>
    <t>S-000190899</t>
  </si>
  <si>
    <t>S-000190903</t>
  </si>
  <si>
    <t>S-000190907</t>
  </si>
  <si>
    <t>S-000190911</t>
  </si>
  <si>
    <t>S-000190915</t>
  </si>
  <si>
    <t>S-000190919</t>
  </si>
  <si>
    <t>S-000190923</t>
  </si>
  <si>
    <t>S-000190927</t>
  </si>
  <si>
    <t>S-000190931</t>
  </si>
  <si>
    <t>S-000190935</t>
  </si>
  <si>
    <t>S-000190939</t>
  </si>
  <si>
    <t>S-000190943</t>
  </si>
  <si>
    <t>S-000190947</t>
  </si>
  <si>
    <t>S-000190951</t>
  </si>
  <si>
    <t>S-000190955</t>
  </si>
  <si>
    <t>S-000190959</t>
  </si>
  <si>
    <t>S-000190963</t>
  </si>
  <si>
    <t>S-000190967</t>
  </si>
  <si>
    <t>S-000190971</t>
  </si>
  <si>
    <t>S-000190975</t>
  </si>
  <si>
    <t>S-000190979</t>
  </si>
  <si>
    <t>S-000190983</t>
  </si>
  <si>
    <t>S-000190987</t>
  </si>
  <si>
    <t>S-000190991</t>
  </si>
  <si>
    <t>S-000190995</t>
  </si>
  <si>
    <t>S-000190999</t>
  </si>
  <si>
    <t>S-000191003</t>
  </si>
  <si>
    <t>S-000191007</t>
  </si>
  <si>
    <t>S-000191011</t>
  </si>
  <si>
    <t>S-000191015</t>
  </si>
  <si>
    <t>S-000191019</t>
  </si>
  <si>
    <t>S-000191023</t>
  </si>
  <si>
    <t>S-000191027</t>
  </si>
  <si>
    <t>S-000191031</t>
  </si>
  <si>
    <t>S-000191035</t>
  </si>
  <si>
    <t>S-000191039</t>
  </si>
  <si>
    <t>S-000191043</t>
  </si>
  <si>
    <t>S-000191047</t>
  </si>
  <si>
    <t>S-000191051</t>
  </si>
  <si>
    <t>S-000191055</t>
  </si>
  <si>
    <t>S-000191059</t>
  </si>
  <si>
    <t>S-000191063</t>
  </si>
  <si>
    <t>S-000191067</t>
  </si>
  <si>
    <t>S-000191071</t>
  </si>
  <si>
    <t>S-000191075</t>
  </si>
  <si>
    <t>S-000191079</t>
  </si>
  <si>
    <t>S-000191083</t>
  </si>
  <si>
    <t>S-000191087</t>
  </si>
  <si>
    <t>S-000191091</t>
  </si>
  <si>
    <t>S-000191095</t>
  </si>
  <si>
    <t>S-000191099</t>
  </si>
  <si>
    <t>S-000191103</t>
  </si>
  <si>
    <t>S-000191107</t>
  </si>
  <si>
    <t>S-000191111</t>
  </si>
  <si>
    <t>S-000191115</t>
  </si>
  <si>
    <t>S-000191119</t>
  </si>
  <si>
    <t>S-000191123</t>
  </si>
  <si>
    <t>S-000191127</t>
  </si>
  <si>
    <t>S-000191131</t>
  </si>
  <si>
    <t>S-000191135</t>
  </si>
  <si>
    <t>S-000191139</t>
  </si>
  <si>
    <t>S-000191143</t>
  </si>
  <si>
    <t>S-000191147</t>
  </si>
  <si>
    <t>S-000191151</t>
  </si>
  <si>
    <t>S-000191155</t>
  </si>
  <si>
    <t>S-000191159</t>
  </si>
  <si>
    <t>S-000191163</t>
  </si>
  <si>
    <t>S-000191167</t>
  </si>
  <si>
    <t>S-000191171</t>
  </si>
  <si>
    <t>S-000191175</t>
  </si>
  <si>
    <t>S-000191179</t>
  </si>
  <si>
    <t>S-000191183</t>
  </si>
  <si>
    <t>S-000191187</t>
  </si>
  <si>
    <t>S-000191191</t>
  </si>
  <si>
    <t>S-000191195</t>
  </si>
  <si>
    <t>S-000191199</t>
  </si>
  <si>
    <t>S-000191203</t>
  </si>
  <si>
    <t>S-000191207</t>
  </si>
  <si>
    <t>S-000191211</t>
  </si>
  <si>
    <t>S-000191215</t>
  </si>
  <si>
    <t>S-000191219</t>
  </si>
  <si>
    <t>S-000191223</t>
  </si>
  <si>
    <t>S-000191227</t>
  </si>
  <si>
    <t>S-000191231</t>
  </si>
  <si>
    <t>S-000191235</t>
  </si>
  <si>
    <t>S-000191239</t>
  </si>
  <si>
    <t>S-000191243</t>
  </si>
  <si>
    <t>S-000191247</t>
  </si>
  <si>
    <t>S-000191251</t>
  </si>
  <si>
    <t>S-000191255</t>
  </si>
  <si>
    <t>S-000191259</t>
  </si>
  <si>
    <t>S-000191263</t>
  </si>
  <si>
    <t>S-000191267</t>
  </si>
  <si>
    <t>S-000191271</t>
  </si>
  <si>
    <t>S-000191275</t>
  </si>
  <si>
    <t>S-000191279</t>
  </si>
  <si>
    <t>S-000191283</t>
  </si>
  <si>
    <t>S-000191287</t>
  </si>
  <si>
    <t>S-000191291</t>
  </si>
  <si>
    <t>S-000191295</t>
  </si>
  <si>
    <t>S-000191299</t>
  </si>
  <si>
    <t>S-000191303</t>
  </si>
  <si>
    <t>S-000191307</t>
  </si>
  <si>
    <t>S-000191311</t>
  </si>
  <si>
    <t>S-000191315</t>
  </si>
  <si>
    <t>S-000191319</t>
  </si>
  <si>
    <t>S-000191323</t>
  </si>
  <si>
    <t>S-000191327</t>
  </si>
  <si>
    <t>S-000191331</t>
  </si>
  <si>
    <t>S-000191335</t>
  </si>
  <si>
    <t>S-000191339</t>
  </si>
  <si>
    <t>S-000191343</t>
  </si>
  <si>
    <t>S-000191347</t>
  </si>
  <si>
    <t>S-000191351</t>
  </si>
  <si>
    <t>S-000191355</t>
  </si>
  <si>
    <t>S-000191359</t>
  </si>
  <si>
    <t>S-000191363</t>
  </si>
  <si>
    <t>S-000191367</t>
  </si>
  <si>
    <t>S-000191371</t>
  </si>
  <si>
    <t>S-000191375</t>
  </si>
  <si>
    <t>S-000191379</t>
  </si>
  <si>
    <t>S-000191383</t>
  </si>
  <si>
    <t>S-000191387</t>
  </si>
  <si>
    <t>S-000191391</t>
  </si>
  <si>
    <t>S-000191395</t>
  </si>
  <si>
    <t>S-000191399</t>
  </si>
  <si>
    <t>S-000191403</t>
  </si>
  <si>
    <t>S-000191407</t>
  </si>
  <si>
    <t>S-000191411</t>
  </si>
  <si>
    <t>S-000191415</t>
  </si>
  <si>
    <t>S-000191419</t>
  </si>
  <si>
    <t>S-000191423</t>
  </si>
  <si>
    <t>S-000191427</t>
  </si>
  <si>
    <t>S-000191431</t>
  </si>
  <si>
    <t>S-000191435</t>
  </si>
  <si>
    <t>S-000191439</t>
  </si>
  <si>
    <t>S-000191443</t>
  </si>
  <si>
    <t>S-000191447</t>
  </si>
  <si>
    <t>S-000191451</t>
  </si>
  <si>
    <t>S-000191455</t>
  </si>
  <si>
    <t>ParentLocation</t>
  </si>
  <si>
    <t>ParentStudyNumber</t>
  </si>
  <si>
    <t>S186400</t>
  </si>
  <si>
    <t>920387-Lipidomics</t>
  </si>
  <si>
    <t>920275-Lipidomics</t>
  </si>
  <si>
    <t>920837-Lipidomics</t>
  </si>
  <si>
    <t>920016-Lipidomics</t>
  </si>
  <si>
    <t>920628-Lipidomics</t>
  </si>
  <si>
    <t>920319-Lipidomics</t>
  </si>
  <si>
    <t>920732-Lipidomics</t>
  </si>
  <si>
    <t>920202-Lipidomics</t>
  </si>
  <si>
    <t>920879-Lipidomics</t>
  </si>
  <si>
    <t>920282-Lipidomics</t>
  </si>
  <si>
    <t>920384-Lipidomics</t>
  </si>
  <si>
    <t>920710-Lipidomics</t>
  </si>
  <si>
    <t>920106-Lipidomics</t>
  </si>
  <si>
    <t>920132-Lipidomics</t>
  </si>
  <si>
    <t>920111-Lipidomics</t>
  </si>
  <si>
    <t>920029-Lipidomics</t>
  </si>
  <si>
    <t>920273-Lipidomics</t>
  </si>
  <si>
    <t>920674-Lipidomics</t>
  </si>
  <si>
    <t>920484-Lipidomics</t>
  </si>
  <si>
    <t>920791-Lipidomics</t>
  </si>
  <si>
    <t>920447-Lipidomics</t>
  </si>
  <si>
    <t>920437-Lipidomics</t>
  </si>
  <si>
    <t>920669-Lipidomics</t>
  </si>
  <si>
    <t>920917-Lipidomics</t>
  </si>
  <si>
    <t>920182-Lipidomics</t>
  </si>
  <si>
    <t>920097-Lipidomics</t>
  </si>
  <si>
    <t>920709-Lipidomics</t>
  </si>
  <si>
    <t>920265-Lipidomics</t>
  </si>
  <si>
    <t>920014-Lipidomics</t>
  </si>
  <si>
    <t>920288-Lipidomics</t>
  </si>
  <si>
    <t>920032-Lipidomics</t>
  </si>
  <si>
    <t>920530-Lipidomics</t>
  </si>
  <si>
    <t>920085-Lipidomics</t>
  </si>
  <si>
    <t>920559-Lipidomics</t>
  </si>
  <si>
    <t>920801-Lipidomics</t>
  </si>
  <si>
    <t>920860-Lipidomics</t>
  </si>
  <si>
    <t>920329-Lipidomics</t>
  </si>
  <si>
    <t>920081-Lipidomics</t>
  </si>
  <si>
    <t>920671-Lipidomics</t>
  </si>
  <si>
    <t>920052-Lipidomics</t>
  </si>
  <si>
    <t>920446-Lipidomics</t>
  </si>
  <si>
    <t>920602-Lipidomics</t>
  </si>
  <si>
    <t>920044-Lipidomics</t>
  </si>
  <si>
    <t>920153-Lipidomics</t>
  </si>
  <si>
    <t>920900-Lipidomics</t>
  </si>
  <si>
    <t>920690-Lipidomics</t>
  </si>
  <si>
    <t>920971-Lipidomics</t>
  </si>
  <si>
    <t>920799-Lipidomics</t>
  </si>
  <si>
    <t>920369-Lipidomics</t>
  </si>
  <si>
    <t>920889-Lipidomics</t>
  </si>
  <si>
    <t>920428-Lipidomics</t>
  </si>
  <si>
    <t>920443-Lipidomics</t>
  </si>
  <si>
    <t>920899-Lipidomics</t>
  </si>
  <si>
    <t>920478-Lipidomics</t>
  </si>
  <si>
    <t>920522-Lipidomics</t>
  </si>
  <si>
    <t>920158-Lipidomics</t>
  </si>
  <si>
    <t>920476-Lipidomics</t>
  </si>
  <si>
    <t>920545-Lipidomics</t>
  </si>
  <si>
    <t>920134-Lipidomics</t>
  </si>
  <si>
    <t>920090-Lipidomics</t>
  </si>
  <si>
    <t>920809-Lipidomics</t>
  </si>
  <si>
    <t>920580-Lipidomics</t>
  </si>
  <si>
    <t>920946-Lipidomics</t>
  </si>
  <si>
    <t>920201-Lipidomics</t>
  </si>
  <si>
    <t>920263-Lipidomics</t>
  </si>
  <si>
    <t>920563-Lipidomics</t>
  </si>
  <si>
    <t>920356-Lipidomics</t>
  </si>
  <si>
    <t>920875-Lipidomics</t>
  </si>
  <si>
    <t>920174-Lipidomics</t>
  </si>
  <si>
    <t>920237-Lipidomics</t>
  </si>
  <si>
    <t>920352-Lipidomics</t>
  </si>
  <si>
    <t>920645-Lipidomics</t>
  </si>
  <si>
    <t>920652-Lipidomics</t>
  </si>
  <si>
    <t>920179-Lipidomics</t>
  </si>
  <si>
    <t>920778-Lipidomics</t>
  </si>
  <si>
    <t>920897-Lipidomics</t>
  </si>
  <si>
    <t>920401-Lipidomics</t>
  </si>
  <si>
    <t>920126-Lipidomics</t>
  </si>
  <si>
    <t>920367-Lipidomics</t>
  </si>
  <si>
    <t>920933-Lipidomics</t>
  </si>
  <si>
    <t>920486-Lipidomics</t>
  </si>
  <si>
    <t>920928-Lipidomics</t>
  </si>
  <si>
    <t>920211-Lipidomics</t>
  </si>
  <si>
    <t>920719-Lipidomics</t>
  </si>
  <si>
    <t>920112-Lipidomics</t>
  </si>
  <si>
    <t>920409-Lipidomics</t>
  </si>
  <si>
    <t>920874-Lipidomics</t>
  </si>
  <si>
    <t>920482-Lipidomics</t>
  </si>
  <si>
    <t>920982-Lipidomics</t>
  </si>
  <si>
    <t>920031-Lipidomics</t>
  </si>
  <si>
    <t>920473-Lipidomics</t>
  </si>
  <si>
    <t>920923-Lipidomics</t>
  </si>
  <si>
    <t>920488-Lipidomics</t>
  </si>
  <si>
    <t>920958-Lipidomics</t>
  </si>
  <si>
    <t>920827-Lipidomics</t>
  </si>
  <si>
    <t>920866-Lipidomics</t>
  </si>
  <si>
    <t>920420-Lipidomics</t>
  </si>
  <si>
    <t>920422-Lipidomics</t>
  </si>
  <si>
    <t>920854-Lipidomics</t>
  </si>
  <si>
    <t>920470-Lipidomics</t>
  </si>
  <si>
    <t>920737-Lipidomics</t>
  </si>
  <si>
    <t>920208-Lipidomics</t>
  </si>
  <si>
    <t>920018-Lipidomics</t>
  </si>
  <si>
    <t>920605-Lipidomics</t>
  </si>
  <si>
    <t>920389-Lipidomics</t>
  </si>
  <si>
    <t>920454-Lipidomics</t>
  </si>
  <si>
    <t>920414-Lipidomics</t>
  </si>
  <si>
    <t>920146-Lipidomics</t>
  </si>
  <si>
    <t>920622-Lipidomics</t>
  </si>
  <si>
    <t>920597-Lipidomics</t>
  </si>
  <si>
    <t>920520-Lipidomics</t>
  </si>
  <si>
    <t>920189-Lipidomics</t>
  </si>
  <si>
    <t>920076-Lipidomics</t>
  </si>
  <si>
    <t>920305-Lipidomics</t>
  </si>
  <si>
    <t>920113-Lipidomics</t>
  </si>
  <si>
    <t>920818-Lipidomics</t>
  </si>
  <si>
    <t>920907-Lipidomics</t>
  </si>
  <si>
    <t>920811-Lipidomics</t>
  </si>
  <si>
    <t>920736-Lipidomics</t>
  </si>
  <si>
    <t>920259-Lipidomics</t>
  </si>
  <si>
    <t>920927-Lipidomics</t>
  </si>
  <si>
    <t>920810-Lipidomics</t>
  </si>
  <si>
    <t>920200-Lipidomics</t>
  </si>
  <si>
    <t>920587-Lipidomics</t>
  </si>
  <si>
    <t>920569-Lipidomics</t>
  </si>
  <si>
    <t>920920-Lipidomics</t>
  </si>
  <si>
    <t>920400-Lipidomics</t>
  </si>
  <si>
    <t>920164-Lipidomics</t>
  </si>
  <si>
    <t>920197-Lipidomics</t>
  </si>
  <si>
    <t>920834-Lipidomics</t>
  </si>
  <si>
    <t>920659-Lipidomics</t>
  </si>
  <si>
    <t>920961-Lipidomics</t>
  </si>
  <si>
    <t>920856-Lipidomics</t>
  </si>
  <si>
    <t>920330-Lipidomics</t>
  </si>
  <si>
    <t>920616-Lipidomics</t>
  </si>
  <si>
    <t>920349-Lipidomics</t>
  </si>
  <si>
    <t>920803-Lipidomics</t>
  </si>
  <si>
    <t>920718-Lipidomics</t>
  </si>
  <si>
    <t>920289-Lipidomics</t>
  </si>
  <si>
    <t>920074-Lipidomics</t>
  </si>
  <si>
    <t>920452-Lipidomics</t>
  </si>
  <si>
    <t>920901-Lipidomics</t>
  </si>
  <si>
    <t>920914-Lipidomics</t>
  </si>
  <si>
    <t>920794-Lipidomics</t>
  </si>
  <si>
    <t>Batch 1</t>
  </si>
  <si>
    <t>THS</t>
  </si>
  <si>
    <t>4m</t>
  </si>
  <si>
    <t>6m</t>
  </si>
  <si>
    <t>34</t>
  </si>
  <si>
    <t>Cess</t>
  </si>
  <si>
    <t>42</t>
  </si>
  <si>
    <t>CHTP</t>
  </si>
  <si>
    <t>3m</t>
  </si>
  <si>
    <t>Sham</t>
  </si>
  <si>
    <t>49</t>
  </si>
  <si>
    <t>97</t>
  </si>
  <si>
    <t>SwitchCHTP</t>
  </si>
  <si>
    <t>1</t>
  </si>
  <si>
    <t>89</t>
  </si>
  <si>
    <t>3R4F</t>
  </si>
  <si>
    <t>28</t>
  </si>
  <si>
    <t>45</t>
  </si>
  <si>
    <t>Batch 2</t>
  </si>
  <si>
    <t>40</t>
  </si>
  <si>
    <t>5</t>
  </si>
  <si>
    <t>27</t>
  </si>
  <si>
    <t>79</t>
  </si>
  <si>
    <t>50</t>
  </si>
  <si>
    <t>48</t>
  </si>
  <si>
    <t>72</t>
  </si>
  <si>
    <t>71</t>
  </si>
  <si>
    <t>Batch 3</t>
  </si>
  <si>
    <t>85</t>
  </si>
  <si>
    <t>19</t>
  </si>
  <si>
    <t>4</t>
  </si>
  <si>
    <t>8</t>
  </si>
  <si>
    <t>41</t>
  </si>
  <si>
    <t>43</t>
  </si>
  <si>
    <t>Batch 4</t>
  </si>
  <si>
    <t>29</t>
  </si>
  <si>
    <t>24</t>
  </si>
  <si>
    <t>46</t>
  </si>
  <si>
    <t>65</t>
  </si>
  <si>
    <t>37</t>
  </si>
  <si>
    <t>44</t>
  </si>
  <si>
    <t>13</t>
  </si>
  <si>
    <t>25</t>
  </si>
  <si>
    <t>22</t>
  </si>
  <si>
    <t>88</t>
  </si>
  <si>
    <t>57</t>
  </si>
  <si>
    <t>Batch 5</t>
  </si>
  <si>
    <t>63</t>
  </si>
  <si>
    <t>74</t>
  </si>
  <si>
    <t>47</t>
  </si>
  <si>
    <t>73</t>
  </si>
  <si>
    <t>66</t>
  </si>
  <si>
    <t>87</t>
  </si>
  <si>
    <t>52</t>
  </si>
  <si>
    <t>51</t>
  </si>
  <si>
    <t>92</t>
  </si>
  <si>
    <t>26</t>
  </si>
  <si>
    <t>30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</si>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</sst>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72"/>
      <name val="SansSerif"/>
    </font>
    <font>
      <b/>
      <sz val="10"/>
      <color indexed="72"/>
      <name val="SansSerif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22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2" borderId="5" xfId="0" applyNumberFormat="1" applyFont="1" applyFill="1" applyBorder="1" applyAlignment="1" applyProtection="1">
      <alignment horizontal="left" vertical="top" wrapText="1"/>
    </xf>
    <xf numFmtId="0" fontId="3" fillId="2" borderId="6" xfId="0" applyNumberFormat="1" applyFont="1" applyFill="1" applyBorder="1" applyAlignment="1" applyProtection="1">
      <alignment horizontal="left" vertical="top" wrapText="1"/>
    </xf>
    <xf numFmtId="0" fontId="3" fillId="2" borderId="7" xfId="0" applyNumberFormat="1" applyFont="1" applyFill="1" applyBorder="1" applyAlignment="1" applyProtection="1">
      <alignment horizontal="left" vertical="top" wrapText="1"/>
    </xf>
    <xf numFmtId="0" fontId="2" fillId="2" borderId="8" xfId="0" applyNumberFormat="1" applyFont="1" applyFill="1" applyBorder="1" applyAlignment="1" applyProtection="1">
      <alignment horizontal="left" vertical="top" wrapText="1"/>
    </xf>
    <xf numFmtId="0" fontId="2" fillId="2" borderId="4" xfId="0" applyNumberFormat="1" applyFont="1" applyFill="1" applyBorder="1" applyAlignment="1" applyProtection="1">
      <alignment horizontal="left" vertical="top" wrapText="1"/>
    </xf>
    <xf numFmtId="0" fontId="2" fillId="2" borderId="9" xfId="0" applyNumberFormat="1" applyFont="1" applyFill="1" applyBorder="1" applyAlignment="1" applyProtection="1">
      <alignment horizontal="left" vertical="top" wrapText="1"/>
    </xf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00"/>
  <sheetViews>
    <sheetView workbookViewId="0">
      <selection activeCell="Q2" sqref="Q2"/>
    </sheetView>
  </sheetViews>
  <sheetFormatPr defaultRowHeight="15"/>
  <cols>
    <col min="1" max="1" width="11.7109375" style="14" bestFit="1" customWidth="1"/>
    <col min="2" max="2" width="14.85546875" bestFit="1" customWidth="1"/>
    <col min="3" max="3" width="11.85546875" bestFit="1" customWidth="1"/>
    <col min="4" max="4" width="13.140625" bestFit="1" customWidth="1"/>
    <col min="5" max="5" width="15" bestFit="1" customWidth="1"/>
    <col min="6" max="6" width="10.5703125" bestFit="1" customWidth="1"/>
    <col min="7" max="7" width="11.140625" bestFit="1" customWidth="1"/>
    <col min="8" max="8" width="6.5703125" bestFit="1" customWidth="1"/>
    <col min="9" max="9" width="1" bestFit="1" customWidth="1"/>
    <col min="10" max="10" width="7" bestFit="1" customWidth="1"/>
    <col min="11" max="11" width="6.28515625" bestFit="1" customWidth="1"/>
    <col min="12" max="12" width="16.42578125" bestFit="1" customWidth="1"/>
    <col min="13" max="13" width="8.85546875" bestFit="1" customWidth="1"/>
    <col min="14" max="14" width="26.42578125" customWidth="1"/>
    <col min="15" max="16" width="12.28515625" bestFit="1" customWidth="1"/>
    <col min="17" max="17" width="16" customWidth="1"/>
    <col min="18" max="18" width="9.28515625" bestFit="1" customWidth="1"/>
    <col min="19" max="19" width="14.28515625" bestFit="1" customWidth="1"/>
    <col min="20" max="20" width="18" bestFit="1" customWidth="1"/>
    <col min="21" max="22" width="22.5703125" bestFit="1" customWidth="1"/>
    <col min="23" max="23" width="11.7109375" bestFit="1" customWidth="1"/>
    <col min="24" max="24" width="15.5703125" bestFit="1" customWidth="1"/>
    <col min="25" max="25" width="10.85546875" bestFit="1" customWidth="1"/>
  </cols>
  <sheetData>
    <row r="1" spans="1:25" ht="25.5">
      <c r="A1" s="14" t="s">
        <v>121</v>
      </c>
      <c r="B1" s="7" t="s">
        <v>18</v>
      </c>
      <c r="C1" s="8" t="s">
        <v>1</v>
      </c>
      <c r="D1" s="8" t="s">
        <v>3</v>
      </c>
      <c r="E1" s="8" t="s">
        <v>68</v>
      </c>
      <c r="F1" s="8" t="s">
        <v>4</v>
      </c>
      <c r="G1" s="8" t="s">
        <v>19</v>
      </c>
      <c r="H1" s="8" t="s">
        <v>5</v>
      </c>
      <c r="I1" s="8" t="s">
        <v>6</v>
      </c>
      <c r="J1" s="8" t="s">
        <v>7</v>
      </c>
      <c r="K1" s="8" t="s">
        <v>84</v>
      </c>
      <c r="L1" s="8" t="s">
        <v>8</v>
      </c>
      <c r="M1" s="8" t="s">
        <v>20</v>
      </c>
      <c r="N1" s="8" t="s">
        <v>11</v>
      </c>
      <c r="O1" s="8" t="s">
        <v>10</v>
      </c>
      <c r="P1" s="8" t="s">
        <v>21</v>
      </c>
      <c r="Q1" s="8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70</v>
      </c>
    </row>
    <row r="2" spans="1:25" ht="76.5">
      <c r="A2" s="14" t="str">
        <f>IF(ISBLANK(C2),"",C2)</f>
        <v>S-000169198</v>
      </c>
      <c r="B2" s="10" t="s">
        <v>48</v>
      </c>
      <c r="C2" s="11" t="s">
        <v>410</v>
      </c>
      <c r="D2" s="11" t="s">
        <v>72</v>
      </c>
      <c r="E2" s="11" t="s">
        <v>411</v>
      </c>
      <c r="F2" s="11" t="s">
        <v>167</v>
      </c>
      <c r="G2" s="11" t="s">
        <v>128</v>
      </c>
      <c r="H2" s="11" t="s">
        <v>65</v>
      </c>
      <c r="I2" s="11" t="s">
        <v>12</v>
      </c>
      <c r="J2" s="11" t="s">
        <v>12</v>
      </c>
      <c r="K2" s="11" t="s">
        <v>93</v>
      </c>
      <c r="L2" s="11" t="s">
        <v>12</v>
      </c>
      <c r="M2" s="11" t="s">
        <v>129</v>
      </c>
      <c r="N2" s="11" t="s">
        <v>12</v>
      </c>
      <c r="O2" s="11" t="s">
        <v>412</v>
      </c>
      <c r="P2" s="11" t="s">
        <v>93</v>
      </c>
      <c r="Q2" s="11" t="s">
        <v>413</v>
      </c>
      <c r="R2" s="12" t="s">
        <v>414</v>
      </c>
      <c r="S2" s="12" t="s">
        <v>211</v>
      </c>
      <c r="T2" s="12" t="s">
        <v>94</v>
      </c>
      <c r="U2" s="12" t="s">
        <v>96</v>
      </c>
      <c r="V2" s="12" t="s">
        <v>107</v>
      </c>
      <c r="W2" s="12" t="s">
        <v>415</v>
      </c>
      <c r="X2" s="12" t="s">
        <v>416</v>
      </c>
      <c r="Y2" s="12" t="s">
        <v>12</v>
      </c>
    </row>
    <row r="3" spans="1:25" ht="76.5">
      <c r="A3" s="14" t="str">
        <f t="shared" ref="A3:A66" si="0">IF(ISBLANK(C3),"",C3)</f>
        <v>S-000168398</v>
      </c>
      <c r="B3" s="10" t="s">
        <v>53</v>
      </c>
      <c r="C3" s="11" t="s">
        <v>552</v>
      </c>
      <c r="D3" s="11" t="s">
        <v>72</v>
      </c>
      <c r="E3" s="11" t="s">
        <v>553</v>
      </c>
      <c r="F3" s="11" t="s">
        <v>157</v>
      </c>
      <c r="G3" s="11" t="s">
        <v>128</v>
      </c>
      <c r="H3" s="11" t="s">
        <v>65</v>
      </c>
      <c r="I3" s="11" t="s">
        <v>12</v>
      </c>
      <c r="J3" s="11" t="s">
        <v>12</v>
      </c>
      <c r="K3" s="11" t="s">
        <v>93</v>
      </c>
      <c r="L3" s="11" t="s">
        <v>12</v>
      </c>
      <c r="M3" s="11" t="s">
        <v>129</v>
      </c>
      <c r="N3" s="11" t="s">
        <v>12</v>
      </c>
      <c r="O3" s="11" t="s">
        <v>554</v>
      </c>
      <c r="P3" s="11" t="s">
        <v>93</v>
      </c>
      <c r="Q3" s="11" t="s">
        <v>555</v>
      </c>
      <c r="R3" s="12" t="s">
        <v>556</v>
      </c>
      <c r="S3" s="12" t="s">
        <v>171</v>
      </c>
      <c r="T3" s="12" t="s">
        <v>94</v>
      </c>
      <c r="U3" s="12" t="s">
        <v>172</v>
      </c>
      <c r="V3" s="12" t="s">
        <v>201</v>
      </c>
      <c r="W3" s="12" t="s">
        <v>557</v>
      </c>
      <c r="X3" s="12" t="s">
        <v>558</v>
      </c>
      <c r="Y3" s="12" t="s">
        <v>12</v>
      </c>
    </row>
    <row r="4" spans="1:25" ht="76.5">
      <c r="A4" s="14" t="str">
        <f t="shared" si="0"/>
        <v>S-000160635</v>
      </c>
      <c r="B4" s="10" t="s">
        <v>55</v>
      </c>
      <c r="C4" s="11" t="s">
        <v>765</v>
      </c>
      <c r="D4" s="11" t="s">
        <v>72</v>
      </c>
      <c r="E4" s="11" t="s">
        <v>766</v>
      </c>
      <c r="F4" s="11" t="s">
        <v>127</v>
      </c>
      <c r="G4" s="11" t="s">
        <v>128</v>
      </c>
      <c r="H4" s="11" t="s">
        <v>65</v>
      </c>
      <c r="I4" s="11" t="s">
        <v>12</v>
      </c>
      <c r="J4" s="11" t="s">
        <v>12</v>
      </c>
      <c r="K4" s="11" t="s">
        <v>93</v>
      </c>
      <c r="L4" s="11" t="s">
        <v>12</v>
      </c>
      <c r="M4" s="11" t="s">
        <v>129</v>
      </c>
      <c r="N4" s="11" t="s">
        <v>12</v>
      </c>
      <c r="O4" s="11" t="s">
        <v>767</v>
      </c>
      <c r="P4" s="11" t="s">
        <v>93</v>
      </c>
      <c r="Q4" s="11" t="s">
        <v>768</v>
      </c>
      <c r="R4" s="12" t="s">
        <v>769</v>
      </c>
      <c r="S4" s="12" t="s">
        <v>320</v>
      </c>
      <c r="T4" s="12" t="s">
        <v>94</v>
      </c>
      <c r="U4" s="12" t="s">
        <v>103</v>
      </c>
      <c r="V4" s="12" t="s">
        <v>590</v>
      </c>
      <c r="W4" s="12" t="s">
        <v>770</v>
      </c>
      <c r="X4" s="12" t="s">
        <v>771</v>
      </c>
      <c r="Y4" s="12" t="s">
        <v>12</v>
      </c>
    </row>
    <row r="5" spans="1:25" ht="76.5">
      <c r="A5" s="14" t="str">
        <f t="shared" si="0"/>
        <v>S-000160637</v>
      </c>
      <c r="B5" s="10" t="s">
        <v>35</v>
      </c>
      <c r="C5" s="11" t="s">
        <v>125</v>
      </c>
      <c r="D5" s="11" t="s">
        <v>72</v>
      </c>
      <c r="E5" s="11" t="s">
        <v>126</v>
      </c>
      <c r="F5" s="11" t="s">
        <v>127</v>
      </c>
      <c r="G5" s="11" t="s">
        <v>128</v>
      </c>
      <c r="H5" s="11" t="s">
        <v>65</v>
      </c>
      <c r="I5" s="11" t="s">
        <v>12</v>
      </c>
      <c r="J5" s="11" t="s">
        <v>12</v>
      </c>
      <c r="K5" s="11" t="s">
        <v>93</v>
      </c>
      <c r="L5" s="11" t="s">
        <v>12</v>
      </c>
      <c r="M5" s="11" t="s">
        <v>129</v>
      </c>
      <c r="N5" s="11" t="s">
        <v>12</v>
      </c>
      <c r="O5" s="11" t="s">
        <v>130</v>
      </c>
      <c r="P5" s="11" t="s">
        <v>93</v>
      </c>
      <c r="Q5" s="11" t="s">
        <v>131</v>
      </c>
      <c r="R5" s="12" t="s">
        <v>132</v>
      </c>
      <c r="S5" s="12" t="s">
        <v>133</v>
      </c>
      <c r="T5" s="12" t="s">
        <v>94</v>
      </c>
      <c r="U5" s="12" t="s">
        <v>110</v>
      </c>
      <c r="V5" s="12" t="s">
        <v>120</v>
      </c>
      <c r="W5" s="12" t="s">
        <v>134</v>
      </c>
      <c r="X5" s="12" t="s">
        <v>135</v>
      </c>
      <c r="Y5" s="12" t="s">
        <v>12</v>
      </c>
    </row>
    <row r="6" spans="1:25" ht="76.5">
      <c r="A6" s="14" t="str">
        <f t="shared" si="0"/>
        <v>S-000153547</v>
      </c>
      <c r="B6" s="10" t="s">
        <v>43</v>
      </c>
      <c r="C6" s="11" t="s">
        <v>1217</v>
      </c>
      <c r="D6" s="11" t="s">
        <v>72</v>
      </c>
      <c r="E6" s="11" t="s">
        <v>1218</v>
      </c>
      <c r="F6" s="11" t="s">
        <v>138</v>
      </c>
      <c r="G6" s="11" t="s">
        <v>128</v>
      </c>
      <c r="H6" s="11" t="s">
        <v>65</v>
      </c>
      <c r="I6" s="11" t="s">
        <v>12</v>
      </c>
      <c r="J6" s="11" t="s">
        <v>12</v>
      </c>
      <c r="K6" s="11" t="s">
        <v>93</v>
      </c>
      <c r="L6" s="11" t="s">
        <v>12</v>
      </c>
      <c r="M6" s="11" t="s">
        <v>129</v>
      </c>
      <c r="N6" s="11" t="s">
        <v>12</v>
      </c>
      <c r="O6" s="11" t="s">
        <v>1219</v>
      </c>
      <c r="P6" s="11" t="s">
        <v>93</v>
      </c>
      <c r="Q6" s="11" t="s">
        <v>1220</v>
      </c>
      <c r="R6" s="12" t="s">
        <v>1221</v>
      </c>
      <c r="S6" s="12" t="s">
        <v>151</v>
      </c>
      <c r="T6" s="12" t="s">
        <v>94</v>
      </c>
      <c r="U6" s="12" t="s">
        <v>152</v>
      </c>
      <c r="V6" s="12" t="s">
        <v>101</v>
      </c>
      <c r="W6" s="12" t="s">
        <v>1222</v>
      </c>
      <c r="X6" s="12" t="s">
        <v>348</v>
      </c>
      <c r="Y6" s="12" t="s">
        <v>12</v>
      </c>
    </row>
    <row r="7" spans="1:25" ht="76.5">
      <c r="A7" s="14" t="str">
        <f t="shared" si="0"/>
        <v>S-000159829</v>
      </c>
      <c r="B7" s="10" t="s">
        <v>40</v>
      </c>
      <c r="C7" s="11" t="s">
        <v>798</v>
      </c>
      <c r="D7" s="11" t="s">
        <v>72</v>
      </c>
      <c r="E7" s="11" t="s">
        <v>799</v>
      </c>
      <c r="F7" s="11" t="s">
        <v>178</v>
      </c>
      <c r="G7" s="11" t="s">
        <v>128</v>
      </c>
      <c r="H7" s="11" t="s">
        <v>65</v>
      </c>
      <c r="I7" s="11" t="s">
        <v>12</v>
      </c>
      <c r="J7" s="11" t="s">
        <v>12</v>
      </c>
      <c r="K7" s="11" t="s">
        <v>93</v>
      </c>
      <c r="L7" s="11" t="s">
        <v>12</v>
      </c>
      <c r="M7" s="11" t="s">
        <v>129</v>
      </c>
      <c r="N7" s="11" t="s">
        <v>12</v>
      </c>
      <c r="O7" s="11" t="s">
        <v>800</v>
      </c>
      <c r="P7" s="11" t="s">
        <v>93</v>
      </c>
      <c r="Q7" s="11" t="s">
        <v>801</v>
      </c>
      <c r="R7" s="12" t="s">
        <v>802</v>
      </c>
      <c r="S7" s="12" t="s">
        <v>219</v>
      </c>
      <c r="T7" s="12" t="s">
        <v>94</v>
      </c>
      <c r="U7" s="12" t="s">
        <v>152</v>
      </c>
      <c r="V7" s="12" t="s">
        <v>238</v>
      </c>
      <c r="W7" s="12" t="s">
        <v>803</v>
      </c>
      <c r="X7" s="12" t="s">
        <v>340</v>
      </c>
      <c r="Y7" s="12" t="s">
        <v>12</v>
      </c>
    </row>
    <row r="8" spans="1:25" ht="76.5">
      <c r="A8" s="14" t="str">
        <f t="shared" si="0"/>
        <v>S-000154222</v>
      </c>
      <c r="B8" s="10" t="s">
        <v>46</v>
      </c>
      <c r="C8" s="11" t="s">
        <v>627</v>
      </c>
      <c r="D8" s="11" t="s">
        <v>72</v>
      </c>
      <c r="E8" s="11" t="s">
        <v>628</v>
      </c>
      <c r="F8" s="11" t="s">
        <v>224</v>
      </c>
      <c r="G8" s="11" t="s">
        <v>128</v>
      </c>
      <c r="H8" s="11" t="s">
        <v>65</v>
      </c>
      <c r="I8" s="11" t="s">
        <v>12</v>
      </c>
      <c r="J8" s="11" t="s">
        <v>12</v>
      </c>
      <c r="K8" s="11" t="s">
        <v>93</v>
      </c>
      <c r="L8" s="11" t="s">
        <v>12</v>
      </c>
      <c r="M8" s="11" t="s">
        <v>129</v>
      </c>
      <c r="N8" s="11" t="s">
        <v>12</v>
      </c>
      <c r="O8" s="11" t="s">
        <v>629</v>
      </c>
      <c r="P8" s="11" t="s">
        <v>93</v>
      </c>
      <c r="Q8" s="11" t="s">
        <v>630</v>
      </c>
      <c r="R8" s="12" t="s">
        <v>631</v>
      </c>
      <c r="S8" s="12" t="s">
        <v>142</v>
      </c>
      <c r="T8" s="12" t="s">
        <v>94</v>
      </c>
      <c r="U8" s="12" t="s">
        <v>103</v>
      </c>
      <c r="V8" s="12" t="s">
        <v>599</v>
      </c>
      <c r="W8" s="12" t="s">
        <v>632</v>
      </c>
      <c r="X8" s="12" t="s">
        <v>633</v>
      </c>
      <c r="Y8" s="12" t="s">
        <v>12</v>
      </c>
    </row>
    <row r="9" spans="1:25" ht="76.5">
      <c r="A9" s="14" t="str">
        <f t="shared" si="0"/>
        <v>S-000160641</v>
      </c>
      <c r="B9" s="10" t="s">
        <v>31</v>
      </c>
      <c r="C9" s="11" t="s">
        <v>1015</v>
      </c>
      <c r="D9" s="11" t="s">
        <v>72</v>
      </c>
      <c r="E9" s="11" t="s">
        <v>1016</v>
      </c>
      <c r="F9" s="11" t="s">
        <v>127</v>
      </c>
      <c r="G9" s="11" t="s">
        <v>128</v>
      </c>
      <c r="H9" s="11" t="s">
        <v>65</v>
      </c>
      <c r="I9" s="11" t="s">
        <v>12</v>
      </c>
      <c r="J9" s="11" t="s">
        <v>12</v>
      </c>
      <c r="K9" s="11" t="s">
        <v>93</v>
      </c>
      <c r="L9" s="11" t="s">
        <v>12</v>
      </c>
      <c r="M9" s="11" t="s">
        <v>129</v>
      </c>
      <c r="N9" s="11" t="s">
        <v>12</v>
      </c>
      <c r="O9" s="11" t="s">
        <v>1017</v>
      </c>
      <c r="P9" s="11" t="s">
        <v>93</v>
      </c>
      <c r="Q9" s="11" t="s">
        <v>1018</v>
      </c>
      <c r="R9" s="12" t="s">
        <v>1019</v>
      </c>
      <c r="S9" s="12" t="s">
        <v>182</v>
      </c>
      <c r="T9" s="12" t="s">
        <v>94</v>
      </c>
      <c r="U9" s="12" t="s">
        <v>95</v>
      </c>
      <c r="V9" s="12" t="s">
        <v>786</v>
      </c>
      <c r="W9" s="12" t="s">
        <v>1020</v>
      </c>
      <c r="X9" s="12" t="s">
        <v>1021</v>
      </c>
      <c r="Y9" s="12" t="s">
        <v>12</v>
      </c>
    </row>
    <row r="10" spans="1:25" ht="76.5">
      <c r="A10" s="14" t="str">
        <f t="shared" si="0"/>
        <v>S-000168388</v>
      </c>
      <c r="B10" s="10" t="s">
        <v>26</v>
      </c>
      <c r="C10" s="11" t="s">
        <v>479</v>
      </c>
      <c r="D10" s="11" t="s">
        <v>72</v>
      </c>
      <c r="E10" s="11" t="s">
        <v>480</v>
      </c>
      <c r="F10" s="11" t="s">
        <v>157</v>
      </c>
      <c r="G10" s="11" t="s">
        <v>128</v>
      </c>
      <c r="H10" s="11" t="s">
        <v>65</v>
      </c>
      <c r="I10" s="11" t="s">
        <v>12</v>
      </c>
      <c r="J10" s="11" t="s">
        <v>12</v>
      </c>
      <c r="K10" s="11" t="s">
        <v>93</v>
      </c>
      <c r="L10" s="11" t="s">
        <v>12</v>
      </c>
      <c r="M10" s="11" t="s">
        <v>129</v>
      </c>
      <c r="N10" s="11" t="s">
        <v>12</v>
      </c>
      <c r="O10" s="11" t="s">
        <v>481</v>
      </c>
      <c r="P10" s="11" t="s">
        <v>93</v>
      </c>
      <c r="Q10" s="11" t="s">
        <v>482</v>
      </c>
      <c r="R10" s="12" t="s">
        <v>483</v>
      </c>
      <c r="S10" s="12" t="s">
        <v>237</v>
      </c>
      <c r="T10" s="12" t="s">
        <v>94</v>
      </c>
      <c r="U10" s="12" t="s">
        <v>238</v>
      </c>
      <c r="V10" s="12" t="s">
        <v>484</v>
      </c>
      <c r="W10" s="12" t="s">
        <v>485</v>
      </c>
      <c r="X10" s="12" t="s">
        <v>486</v>
      </c>
      <c r="Y10" s="12" t="s">
        <v>12</v>
      </c>
    </row>
    <row r="11" spans="1:25" ht="76.5">
      <c r="A11" s="14" t="str">
        <f t="shared" si="0"/>
        <v>S-000160622</v>
      </c>
      <c r="B11" s="10" t="s">
        <v>29</v>
      </c>
      <c r="C11" s="11" t="s">
        <v>725</v>
      </c>
      <c r="D11" s="11" t="s">
        <v>72</v>
      </c>
      <c r="E11" s="11" t="s">
        <v>726</v>
      </c>
      <c r="F11" s="11" t="s">
        <v>127</v>
      </c>
      <c r="G11" s="11" t="s">
        <v>128</v>
      </c>
      <c r="H11" s="11" t="s">
        <v>65</v>
      </c>
      <c r="I11" s="11" t="s">
        <v>12</v>
      </c>
      <c r="J11" s="11" t="s">
        <v>12</v>
      </c>
      <c r="K11" s="11" t="s">
        <v>93</v>
      </c>
      <c r="L11" s="11" t="s">
        <v>12</v>
      </c>
      <c r="M11" s="11" t="s">
        <v>129</v>
      </c>
      <c r="N11" s="11" t="s">
        <v>12</v>
      </c>
      <c r="O11" s="11" t="s">
        <v>727</v>
      </c>
      <c r="P11" s="11" t="s">
        <v>93</v>
      </c>
      <c r="Q11" s="11" t="s">
        <v>728</v>
      </c>
      <c r="R11" s="12" t="s">
        <v>729</v>
      </c>
      <c r="S11" s="12" t="s">
        <v>191</v>
      </c>
      <c r="T11" s="12" t="s">
        <v>94</v>
      </c>
      <c r="U11" s="12" t="s">
        <v>112</v>
      </c>
      <c r="V11" s="12" t="s">
        <v>192</v>
      </c>
      <c r="W11" s="12" t="s">
        <v>730</v>
      </c>
      <c r="X11" s="12" t="s">
        <v>731</v>
      </c>
      <c r="Y11" s="12" t="s">
        <v>12</v>
      </c>
    </row>
    <row r="12" spans="1:25" ht="76.5">
      <c r="A12" s="14" t="str">
        <f t="shared" si="0"/>
        <v>S-000161422</v>
      </c>
      <c r="B12" s="10" t="s">
        <v>30</v>
      </c>
      <c r="C12" s="11" t="s">
        <v>544</v>
      </c>
      <c r="D12" s="11" t="s">
        <v>72</v>
      </c>
      <c r="E12" s="11" t="s">
        <v>545</v>
      </c>
      <c r="F12" s="11" t="s">
        <v>316</v>
      </c>
      <c r="G12" s="11" t="s">
        <v>128</v>
      </c>
      <c r="H12" s="11" t="s">
        <v>65</v>
      </c>
      <c r="I12" s="11" t="s">
        <v>12</v>
      </c>
      <c r="J12" s="11" t="s">
        <v>12</v>
      </c>
      <c r="K12" s="11" t="s">
        <v>93</v>
      </c>
      <c r="L12" s="11" t="s">
        <v>12</v>
      </c>
      <c r="M12" s="11" t="s">
        <v>129</v>
      </c>
      <c r="N12" s="11" t="s">
        <v>12</v>
      </c>
      <c r="O12" s="11" t="s">
        <v>546</v>
      </c>
      <c r="P12" s="11" t="s">
        <v>93</v>
      </c>
      <c r="Q12" s="11" t="s">
        <v>547</v>
      </c>
      <c r="R12" s="12" t="s">
        <v>548</v>
      </c>
      <c r="S12" s="12" t="s">
        <v>200</v>
      </c>
      <c r="T12" s="12" t="s">
        <v>94</v>
      </c>
      <c r="U12" s="12" t="s">
        <v>173</v>
      </c>
      <c r="V12" s="12" t="s">
        <v>118</v>
      </c>
      <c r="W12" s="12" t="s">
        <v>549</v>
      </c>
      <c r="X12" s="12" t="s">
        <v>550</v>
      </c>
      <c r="Y12" s="12" t="s">
        <v>12</v>
      </c>
    </row>
    <row r="13" spans="1:25" ht="76.5">
      <c r="A13" s="14" t="str">
        <f t="shared" si="0"/>
        <v>S-000169979</v>
      </c>
      <c r="B13" s="10" t="s">
        <v>54</v>
      </c>
      <c r="C13" s="11" t="s">
        <v>619</v>
      </c>
      <c r="D13" s="11" t="s">
        <v>72</v>
      </c>
      <c r="E13" s="11" t="s">
        <v>620</v>
      </c>
      <c r="F13" s="11" t="s">
        <v>207</v>
      </c>
      <c r="G13" s="11" t="s">
        <v>128</v>
      </c>
      <c r="H13" s="11" t="s">
        <v>65</v>
      </c>
      <c r="I13" s="11" t="s">
        <v>12</v>
      </c>
      <c r="J13" s="11" t="s">
        <v>12</v>
      </c>
      <c r="K13" s="11" t="s">
        <v>93</v>
      </c>
      <c r="L13" s="11" t="s">
        <v>12</v>
      </c>
      <c r="M13" s="11" t="s">
        <v>129</v>
      </c>
      <c r="N13" s="11" t="s">
        <v>12</v>
      </c>
      <c r="O13" s="11" t="s">
        <v>621</v>
      </c>
      <c r="P13" s="11" t="s">
        <v>93</v>
      </c>
      <c r="Q13" s="11" t="s">
        <v>622</v>
      </c>
      <c r="R13" s="12" t="s">
        <v>623</v>
      </c>
      <c r="S13" s="12" t="s">
        <v>273</v>
      </c>
      <c r="T13" s="12" t="s">
        <v>94</v>
      </c>
      <c r="U13" s="12" t="s">
        <v>173</v>
      </c>
      <c r="V13" s="12" t="s">
        <v>299</v>
      </c>
      <c r="W13" s="12" t="s">
        <v>624</v>
      </c>
      <c r="X13" s="12" t="s">
        <v>625</v>
      </c>
      <c r="Y13" s="12" t="s">
        <v>12</v>
      </c>
    </row>
    <row r="14" spans="1:25" ht="76.5">
      <c r="A14" s="14" t="str">
        <f t="shared" si="0"/>
        <v>S-000169970</v>
      </c>
      <c r="B14" s="10" t="s">
        <v>52</v>
      </c>
      <c r="C14" s="11" t="s">
        <v>916</v>
      </c>
      <c r="D14" s="11" t="s">
        <v>72</v>
      </c>
      <c r="E14" s="11" t="s">
        <v>917</v>
      </c>
      <c r="F14" s="11" t="s">
        <v>207</v>
      </c>
      <c r="G14" s="11" t="s">
        <v>128</v>
      </c>
      <c r="H14" s="11" t="s">
        <v>65</v>
      </c>
      <c r="I14" s="11" t="s">
        <v>12</v>
      </c>
      <c r="J14" s="11" t="s">
        <v>12</v>
      </c>
      <c r="K14" s="11" t="s">
        <v>93</v>
      </c>
      <c r="L14" s="11" t="s">
        <v>12</v>
      </c>
      <c r="M14" s="11" t="s">
        <v>129</v>
      </c>
      <c r="N14" s="11" t="s">
        <v>12</v>
      </c>
      <c r="O14" s="11" t="s">
        <v>918</v>
      </c>
      <c r="P14" s="11" t="s">
        <v>93</v>
      </c>
      <c r="Q14" s="11" t="s">
        <v>919</v>
      </c>
      <c r="R14" s="12" t="s">
        <v>920</v>
      </c>
      <c r="S14" s="12" t="s">
        <v>171</v>
      </c>
      <c r="T14" s="12" t="s">
        <v>94</v>
      </c>
      <c r="U14" s="12" t="s">
        <v>172</v>
      </c>
      <c r="V14" s="12" t="s">
        <v>109</v>
      </c>
      <c r="W14" s="12" t="s">
        <v>921</v>
      </c>
      <c r="X14" s="12" t="s">
        <v>104</v>
      </c>
      <c r="Y14" s="12" t="s">
        <v>12</v>
      </c>
    </row>
    <row r="15" spans="1:25" ht="76.5">
      <c r="A15" s="14" t="str">
        <f t="shared" si="0"/>
        <v>S-000169187</v>
      </c>
      <c r="B15" s="10" t="s">
        <v>47</v>
      </c>
      <c r="C15" s="11" t="s">
        <v>805</v>
      </c>
      <c r="D15" s="11" t="s">
        <v>72</v>
      </c>
      <c r="E15" s="11" t="s">
        <v>806</v>
      </c>
      <c r="F15" s="11" t="s">
        <v>167</v>
      </c>
      <c r="G15" s="11" t="s">
        <v>128</v>
      </c>
      <c r="H15" s="11" t="s">
        <v>65</v>
      </c>
      <c r="I15" s="11" t="s">
        <v>12</v>
      </c>
      <c r="J15" s="11" t="s">
        <v>12</v>
      </c>
      <c r="K15" s="11" t="s">
        <v>93</v>
      </c>
      <c r="L15" s="11" t="s">
        <v>12</v>
      </c>
      <c r="M15" s="11" t="s">
        <v>129</v>
      </c>
      <c r="N15" s="11" t="s">
        <v>12</v>
      </c>
      <c r="O15" s="11" t="s">
        <v>807</v>
      </c>
      <c r="P15" s="11" t="s">
        <v>93</v>
      </c>
      <c r="Q15" s="11" t="s">
        <v>808</v>
      </c>
      <c r="R15" s="12" t="s">
        <v>809</v>
      </c>
      <c r="S15" s="12" t="s">
        <v>273</v>
      </c>
      <c r="T15" s="12" t="s">
        <v>94</v>
      </c>
      <c r="U15" s="12" t="s">
        <v>173</v>
      </c>
      <c r="V15" s="12" t="s">
        <v>422</v>
      </c>
      <c r="W15" s="12" t="s">
        <v>810</v>
      </c>
      <c r="X15" s="12" t="s">
        <v>811</v>
      </c>
      <c r="Y15" s="12" t="s">
        <v>12</v>
      </c>
    </row>
    <row r="16" spans="1:25" ht="76.5">
      <c r="A16" s="14" t="str">
        <f t="shared" si="0"/>
        <v>S-000160643</v>
      </c>
      <c r="B16" s="10" t="s">
        <v>49</v>
      </c>
      <c r="C16" s="11" t="s">
        <v>388</v>
      </c>
      <c r="D16" s="11" t="s">
        <v>72</v>
      </c>
      <c r="E16" s="11" t="s">
        <v>389</v>
      </c>
      <c r="F16" s="11" t="s">
        <v>127</v>
      </c>
      <c r="G16" s="11" t="s">
        <v>128</v>
      </c>
      <c r="H16" s="11" t="s">
        <v>65</v>
      </c>
      <c r="I16" s="11" t="s">
        <v>12</v>
      </c>
      <c r="J16" s="11" t="s">
        <v>12</v>
      </c>
      <c r="K16" s="11" t="s">
        <v>93</v>
      </c>
      <c r="L16" s="11" t="s">
        <v>12</v>
      </c>
      <c r="M16" s="11" t="s">
        <v>129</v>
      </c>
      <c r="N16" s="11" t="s">
        <v>12</v>
      </c>
      <c r="O16" s="11" t="s">
        <v>390</v>
      </c>
      <c r="P16" s="11" t="s">
        <v>93</v>
      </c>
      <c r="Q16" s="11" t="s">
        <v>391</v>
      </c>
      <c r="R16" s="12" t="s">
        <v>392</v>
      </c>
      <c r="S16" s="12" t="s">
        <v>133</v>
      </c>
      <c r="T16" s="12" t="s">
        <v>94</v>
      </c>
      <c r="U16" s="12" t="s">
        <v>110</v>
      </c>
      <c r="V16" s="12" t="s">
        <v>120</v>
      </c>
      <c r="W16" s="12" t="s">
        <v>393</v>
      </c>
      <c r="X16" s="12" t="s">
        <v>394</v>
      </c>
      <c r="Y16" s="12" t="s">
        <v>12</v>
      </c>
    </row>
    <row r="17" spans="1:25" ht="76.5">
      <c r="A17" s="14" t="str">
        <f t="shared" si="0"/>
        <v>S-000153533</v>
      </c>
      <c r="B17" s="10" t="s">
        <v>62</v>
      </c>
      <c r="C17" s="11" t="s">
        <v>869</v>
      </c>
      <c r="D17" s="11" t="s">
        <v>72</v>
      </c>
      <c r="E17" s="11" t="s">
        <v>870</v>
      </c>
      <c r="F17" s="11" t="s">
        <v>138</v>
      </c>
      <c r="G17" s="11" t="s">
        <v>128</v>
      </c>
      <c r="H17" s="11" t="s">
        <v>65</v>
      </c>
      <c r="I17" s="11" t="s">
        <v>12</v>
      </c>
      <c r="J17" s="11" t="s">
        <v>12</v>
      </c>
      <c r="K17" s="11" t="s">
        <v>93</v>
      </c>
      <c r="L17" s="11" t="s">
        <v>12</v>
      </c>
      <c r="M17" s="11" t="s">
        <v>129</v>
      </c>
      <c r="N17" s="11" t="s">
        <v>12</v>
      </c>
      <c r="O17" s="11" t="s">
        <v>871</v>
      </c>
      <c r="P17" s="11" t="s">
        <v>93</v>
      </c>
      <c r="Q17" s="11" t="s">
        <v>872</v>
      </c>
      <c r="R17" s="12" t="s">
        <v>873</v>
      </c>
      <c r="S17" s="12" t="s">
        <v>151</v>
      </c>
      <c r="T17" s="12" t="s">
        <v>94</v>
      </c>
      <c r="U17" s="12" t="s">
        <v>152</v>
      </c>
      <c r="V17" s="12" t="s">
        <v>101</v>
      </c>
      <c r="W17" s="12" t="s">
        <v>874</v>
      </c>
      <c r="X17" s="12" t="s">
        <v>484</v>
      </c>
      <c r="Y17" s="12" t="s">
        <v>12</v>
      </c>
    </row>
    <row r="18" spans="1:25" ht="76.5">
      <c r="A18" s="14" t="str">
        <f t="shared" si="0"/>
        <v>S-000161418</v>
      </c>
      <c r="B18" s="10" t="s">
        <v>56</v>
      </c>
      <c r="C18" s="11" t="s">
        <v>1113</v>
      </c>
      <c r="D18" s="11" t="s">
        <v>72</v>
      </c>
      <c r="E18" s="11" t="s">
        <v>1114</v>
      </c>
      <c r="F18" s="11" t="s">
        <v>316</v>
      </c>
      <c r="G18" s="11" t="s">
        <v>128</v>
      </c>
      <c r="H18" s="11" t="s">
        <v>65</v>
      </c>
      <c r="I18" s="11" t="s">
        <v>12</v>
      </c>
      <c r="J18" s="11" t="s">
        <v>12</v>
      </c>
      <c r="K18" s="11" t="s">
        <v>93</v>
      </c>
      <c r="L18" s="11" t="s">
        <v>12</v>
      </c>
      <c r="M18" s="11" t="s">
        <v>129</v>
      </c>
      <c r="N18" s="11" t="s">
        <v>12</v>
      </c>
      <c r="O18" s="11" t="s">
        <v>1115</v>
      </c>
      <c r="P18" s="11" t="s">
        <v>93</v>
      </c>
      <c r="Q18" s="11" t="s">
        <v>1116</v>
      </c>
      <c r="R18" s="12" t="s">
        <v>1117</v>
      </c>
      <c r="S18" s="12" t="s">
        <v>182</v>
      </c>
      <c r="T18" s="12" t="s">
        <v>94</v>
      </c>
      <c r="U18" s="12" t="s">
        <v>95</v>
      </c>
      <c r="V18" s="12" t="s">
        <v>100</v>
      </c>
      <c r="W18" s="12" t="s">
        <v>1118</v>
      </c>
      <c r="X18" s="12" t="s">
        <v>1119</v>
      </c>
      <c r="Y18" s="12" t="s">
        <v>12</v>
      </c>
    </row>
    <row r="19" spans="1:25" ht="76.5">
      <c r="A19" s="14" t="str">
        <f t="shared" si="0"/>
        <v>S-000168396</v>
      </c>
      <c r="B19" s="10" t="s">
        <v>59</v>
      </c>
      <c r="C19" s="11" t="s">
        <v>635</v>
      </c>
      <c r="D19" s="11" t="s">
        <v>72</v>
      </c>
      <c r="E19" s="11" t="s">
        <v>636</v>
      </c>
      <c r="F19" s="11" t="s">
        <v>157</v>
      </c>
      <c r="G19" s="11" t="s">
        <v>128</v>
      </c>
      <c r="H19" s="11" t="s">
        <v>65</v>
      </c>
      <c r="I19" s="11" t="s">
        <v>12</v>
      </c>
      <c r="J19" s="11" t="s">
        <v>12</v>
      </c>
      <c r="K19" s="11" t="s">
        <v>93</v>
      </c>
      <c r="L19" s="11" t="s">
        <v>12</v>
      </c>
      <c r="M19" s="11" t="s">
        <v>129</v>
      </c>
      <c r="N19" s="11" t="s">
        <v>12</v>
      </c>
      <c r="O19" s="11" t="s">
        <v>637</v>
      </c>
      <c r="P19" s="11" t="s">
        <v>93</v>
      </c>
      <c r="Q19" s="11" t="s">
        <v>638</v>
      </c>
      <c r="R19" s="12" t="s">
        <v>639</v>
      </c>
      <c r="S19" s="12" t="s">
        <v>400</v>
      </c>
      <c r="T19" s="12" t="s">
        <v>94</v>
      </c>
      <c r="U19" s="12" t="s">
        <v>111</v>
      </c>
      <c r="V19" s="12" t="s">
        <v>640</v>
      </c>
      <c r="W19" s="12" t="s">
        <v>641</v>
      </c>
      <c r="X19" s="12" t="s">
        <v>642</v>
      </c>
      <c r="Y19" s="12" t="s">
        <v>12</v>
      </c>
    </row>
    <row r="20" spans="1:25" ht="76.5">
      <c r="A20" s="14" t="str">
        <f t="shared" si="0"/>
        <v>S-000169199</v>
      </c>
      <c r="B20" s="10" t="s">
        <v>58</v>
      </c>
      <c r="C20" s="11" t="s">
        <v>773</v>
      </c>
      <c r="D20" s="11" t="s">
        <v>72</v>
      </c>
      <c r="E20" s="11" t="s">
        <v>774</v>
      </c>
      <c r="F20" s="11" t="s">
        <v>167</v>
      </c>
      <c r="G20" s="11" t="s">
        <v>128</v>
      </c>
      <c r="H20" s="11" t="s">
        <v>65</v>
      </c>
      <c r="I20" s="11" t="s">
        <v>12</v>
      </c>
      <c r="J20" s="11" t="s">
        <v>12</v>
      </c>
      <c r="K20" s="11" t="s">
        <v>93</v>
      </c>
      <c r="L20" s="11" t="s">
        <v>12</v>
      </c>
      <c r="M20" s="11" t="s">
        <v>129</v>
      </c>
      <c r="N20" s="11" t="s">
        <v>12</v>
      </c>
      <c r="O20" s="11" t="s">
        <v>775</v>
      </c>
      <c r="P20" s="11" t="s">
        <v>93</v>
      </c>
      <c r="Q20" s="11" t="s">
        <v>776</v>
      </c>
      <c r="R20" s="12" t="s">
        <v>777</v>
      </c>
      <c r="S20" s="12" t="s">
        <v>161</v>
      </c>
      <c r="T20" s="12" t="s">
        <v>94</v>
      </c>
      <c r="U20" s="12" t="s">
        <v>98</v>
      </c>
      <c r="V20" s="12" t="s">
        <v>649</v>
      </c>
      <c r="W20" s="12" t="s">
        <v>778</v>
      </c>
      <c r="X20" s="12" t="s">
        <v>779</v>
      </c>
      <c r="Y20" s="12" t="s">
        <v>12</v>
      </c>
    </row>
    <row r="21" spans="1:25" ht="76.5">
      <c r="A21" s="14" t="str">
        <f t="shared" si="0"/>
        <v>S-000153549</v>
      </c>
      <c r="B21" s="10" t="s">
        <v>64</v>
      </c>
      <c r="C21" s="11" t="s">
        <v>1153</v>
      </c>
      <c r="D21" s="11" t="s">
        <v>72</v>
      </c>
      <c r="E21" s="11" t="s">
        <v>1154</v>
      </c>
      <c r="F21" s="11" t="s">
        <v>138</v>
      </c>
      <c r="G21" s="11" t="s">
        <v>128</v>
      </c>
      <c r="H21" s="11" t="s">
        <v>65</v>
      </c>
      <c r="I21" s="11" t="s">
        <v>12</v>
      </c>
      <c r="J21" s="11" t="s">
        <v>12</v>
      </c>
      <c r="K21" s="11" t="s">
        <v>93</v>
      </c>
      <c r="L21" s="11" t="s">
        <v>12</v>
      </c>
      <c r="M21" s="11" t="s">
        <v>129</v>
      </c>
      <c r="N21" s="11" t="s">
        <v>12</v>
      </c>
      <c r="O21" s="11" t="s">
        <v>1155</v>
      </c>
      <c r="P21" s="11" t="s">
        <v>93</v>
      </c>
      <c r="Q21" s="11" t="s">
        <v>1156</v>
      </c>
      <c r="R21" s="12" t="s">
        <v>1157</v>
      </c>
      <c r="S21" s="12" t="s">
        <v>142</v>
      </c>
      <c r="T21" s="12" t="s">
        <v>94</v>
      </c>
      <c r="U21" s="12" t="s">
        <v>103</v>
      </c>
      <c r="V21" s="12" t="s">
        <v>143</v>
      </c>
      <c r="W21" s="12" t="s">
        <v>1158</v>
      </c>
      <c r="X21" s="12" t="s">
        <v>1159</v>
      </c>
      <c r="Y21" s="12" t="s">
        <v>12</v>
      </c>
    </row>
    <row r="22" spans="1:25" ht="76.5">
      <c r="A22" s="14" t="str">
        <f t="shared" si="0"/>
        <v>S-000161416</v>
      </c>
      <c r="B22" s="10" t="s">
        <v>61</v>
      </c>
      <c r="C22" s="11" t="s">
        <v>425</v>
      </c>
      <c r="D22" s="11" t="s">
        <v>72</v>
      </c>
      <c r="E22" s="11" t="s">
        <v>426</v>
      </c>
      <c r="F22" s="11" t="s">
        <v>316</v>
      </c>
      <c r="G22" s="11" t="s">
        <v>128</v>
      </c>
      <c r="H22" s="11" t="s">
        <v>65</v>
      </c>
      <c r="I22" s="11" t="s">
        <v>12</v>
      </c>
      <c r="J22" s="11" t="s">
        <v>12</v>
      </c>
      <c r="K22" s="11" t="s">
        <v>93</v>
      </c>
      <c r="L22" s="11" t="s">
        <v>12</v>
      </c>
      <c r="M22" s="11" t="s">
        <v>129</v>
      </c>
      <c r="N22" s="11" t="s">
        <v>12</v>
      </c>
      <c r="O22" s="11" t="s">
        <v>427</v>
      </c>
      <c r="P22" s="11" t="s">
        <v>93</v>
      </c>
      <c r="Q22" s="11" t="s">
        <v>428</v>
      </c>
      <c r="R22" s="12" t="s">
        <v>429</v>
      </c>
      <c r="S22" s="12" t="s">
        <v>200</v>
      </c>
      <c r="T22" s="12" t="s">
        <v>94</v>
      </c>
      <c r="U22" s="12" t="s">
        <v>173</v>
      </c>
      <c r="V22" s="12" t="s">
        <v>118</v>
      </c>
      <c r="W22" s="12" t="s">
        <v>430</v>
      </c>
      <c r="X22" s="12" t="s">
        <v>431</v>
      </c>
      <c r="Y22" s="12" t="s">
        <v>12</v>
      </c>
    </row>
    <row r="23" spans="1:25" ht="76.5">
      <c r="A23" s="14" t="str">
        <f t="shared" si="0"/>
        <v>S-000153553</v>
      </c>
      <c r="B23" s="10" t="s">
        <v>51</v>
      </c>
      <c r="C23" s="11" t="s">
        <v>1091</v>
      </c>
      <c r="D23" s="11" t="s">
        <v>72</v>
      </c>
      <c r="E23" s="11" t="s">
        <v>1092</v>
      </c>
      <c r="F23" s="11" t="s">
        <v>138</v>
      </c>
      <c r="G23" s="11" t="s">
        <v>128</v>
      </c>
      <c r="H23" s="11" t="s">
        <v>65</v>
      </c>
      <c r="I23" s="11" t="s">
        <v>12</v>
      </c>
      <c r="J23" s="11" t="s">
        <v>12</v>
      </c>
      <c r="K23" s="11" t="s">
        <v>93</v>
      </c>
      <c r="L23" s="11" t="s">
        <v>12</v>
      </c>
      <c r="M23" s="11" t="s">
        <v>129</v>
      </c>
      <c r="N23" s="11" t="s">
        <v>12</v>
      </c>
      <c r="O23" s="11" t="s">
        <v>1093</v>
      </c>
      <c r="P23" s="11" t="s">
        <v>93</v>
      </c>
      <c r="Q23" s="11" t="s">
        <v>1094</v>
      </c>
      <c r="R23" s="12" t="s">
        <v>1095</v>
      </c>
      <c r="S23" s="12" t="s">
        <v>282</v>
      </c>
      <c r="T23" s="12" t="s">
        <v>94</v>
      </c>
      <c r="U23" s="12" t="s">
        <v>201</v>
      </c>
      <c r="V23" s="12" t="s">
        <v>283</v>
      </c>
      <c r="W23" s="12" t="s">
        <v>1096</v>
      </c>
      <c r="X23" s="12" t="s">
        <v>1097</v>
      </c>
      <c r="Y23" s="12" t="s">
        <v>12</v>
      </c>
    </row>
    <row r="24" spans="1:25" ht="76.5">
      <c r="A24" s="14" t="str">
        <f t="shared" si="0"/>
        <v>S-000161415</v>
      </c>
      <c r="B24" s="10" t="s">
        <v>38</v>
      </c>
      <c r="C24" s="11" t="s">
        <v>512</v>
      </c>
      <c r="D24" s="11" t="s">
        <v>72</v>
      </c>
      <c r="E24" s="11" t="s">
        <v>513</v>
      </c>
      <c r="F24" s="11" t="s">
        <v>316</v>
      </c>
      <c r="G24" s="11" t="s">
        <v>128</v>
      </c>
      <c r="H24" s="11" t="s">
        <v>65</v>
      </c>
      <c r="I24" s="11" t="s">
        <v>12</v>
      </c>
      <c r="J24" s="11" t="s">
        <v>12</v>
      </c>
      <c r="K24" s="11" t="s">
        <v>93</v>
      </c>
      <c r="L24" s="11" t="s">
        <v>12</v>
      </c>
      <c r="M24" s="11" t="s">
        <v>129</v>
      </c>
      <c r="N24" s="11" t="s">
        <v>12</v>
      </c>
      <c r="O24" s="11" t="s">
        <v>514</v>
      </c>
      <c r="P24" s="11" t="s">
        <v>93</v>
      </c>
      <c r="Q24" s="11" t="s">
        <v>515</v>
      </c>
      <c r="R24" s="12" t="s">
        <v>516</v>
      </c>
      <c r="S24" s="12" t="s">
        <v>320</v>
      </c>
      <c r="T24" s="12" t="s">
        <v>94</v>
      </c>
      <c r="U24" s="12" t="s">
        <v>238</v>
      </c>
      <c r="V24" s="12" t="s">
        <v>97</v>
      </c>
      <c r="W24" s="12" t="s">
        <v>517</v>
      </c>
      <c r="X24" s="12" t="s">
        <v>518</v>
      </c>
      <c r="Y24" s="12" t="s">
        <v>12</v>
      </c>
    </row>
    <row r="25" spans="1:25" ht="76.5">
      <c r="A25" s="14" t="str">
        <f t="shared" si="0"/>
        <v>S-000169972</v>
      </c>
      <c r="B25" s="10" t="s">
        <v>41</v>
      </c>
      <c r="C25" s="11" t="s">
        <v>1029</v>
      </c>
      <c r="D25" s="11" t="s">
        <v>72</v>
      </c>
      <c r="E25" s="11" t="s">
        <v>1030</v>
      </c>
      <c r="F25" s="11" t="s">
        <v>207</v>
      </c>
      <c r="G25" s="11" t="s">
        <v>128</v>
      </c>
      <c r="H25" s="11" t="s">
        <v>65</v>
      </c>
      <c r="I25" s="11" t="s">
        <v>12</v>
      </c>
      <c r="J25" s="11" t="s">
        <v>12</v>
      </c>
      <c r="K25" s="11" t="s">
        <v>93</v>
      </c>
      <c r="L25" s="11" t="s">
        <v>12</v>
      </c>
      <c r="M25" s="11" t="s">
        <v>129</v>
      </c>
      <c r="N25" s="11" t="s">
        <v>12</v>
      </c>
      <c r="O25" s="11" t="s">
        <v>1031</v>
      </c>
      <c r="P25" s="11" t="s">
        <v>93</v>
      </c>
      <c r="Q25" s="11" t="s">
        <v>1032</v>
      </c>
      <c r="R25" s="12" t="s">
        <v>1033</v>
      </c>
      <c r="S25" s="12" t="s">
        <v>237</v>
      </c>
      <c r="T25" s="12" t="s">
        <v>94</v>
      </c>
      <c r="U25" s="12" t="s">
        <v>238</v>
      </c>
      <c r="V25" s="12" t="s">
        <v>239</v>
      </c>
      <c r="W25" s="12" t="s">
        <v>1034</v>
      </c>
      <c r="X25" s="12" t="s">
        <v>1035</v>
      </c>
      <c r="Y25" s="12" t="s">
        <v>12</v>
      </c>
    </row>
    <row r="26" spans="1:25" ht="76.5">
      <c r="A26" s="14" t="str">
        <f t="shared" si="0"/>
        <v>S-000154215</v>
      </c>
      <c r="B26" s="10" t="s">
        <v>44</v>
      </c>
      <c r="C26" s="11" t="s">
        <v>693</v>
      </c>
      <c r="D26" s="11" t="s">
        <v>72</v>
      </c>
      <c r="E26" s="11" t="s">
        <v>694</v>
      </c>
      <c r="F26" s="11" t="s">
        <v>224</v>
      </c>
      <c r="G26" s="11" t="s">
        <v>128</v>
      </c>
      <c r="H26" s="11" t="s">
        <v>65</v>
      </c>
      <c r="I26" s="11" t="s">
        <v>12</v>
      </c>
      <c r="J26" s="11" t="s">
        <v>12</v>
      </c>
      <c r="K26" s="11" t="s">
        <v>93</v>
      </c>
      <c r="L26" s="11" t="s">
        <v>12</v>
      </c>
      <c r="M26" s="11" t="s">
        <v>129</v>
      </c>
      <c r="N26" s="11" t="s">
        <v>12</v>
      </c>
      <c r="O26" s="11" t="s">
        <v>695</v>
      </c>
      <c r="P26" s="11" t="s">
        <v>93</v>
      </c>
      <c r="Q26" s="11" t="s">
        <v>696</v>
      </c>
      <c r="R26" s="12" t="s">
        <v>697</v>
      </c>
      <c r="S26" s="12" t="s">
        <v>151</v>
      </c>
      <c r="T26" s="12" t="s">
        <v>94</v>
      </c>
      <c r="U26" s="12" t="s">
        <v>152</v>
      </c>
      <c r="V26" s="12" t="s">
        <v>103</v>
      </c>
      <c r="W26" s="12" t="s">
        <v>698</v>
      </c>
      <c r="X26" s="12" t="s">
        <v>116</v>
      </c>
      <c r="Y26" s="12" t="s">
        <v>12</v>
      </c>
    </row>
    <row r="27" spans="1:25" ht="76.5">
      <c r="A27" s="14" t="str">
        <f t="shared" si="0"/>
        <v>S-000160644</v>
      </c>
      <c r="B27" s="10" t="s">
        <v>33</v>
      </c>
      <c r="C27" s="11" t="s">
        <v>960</v>
      </c>
      <c r="D27" s="11" t="s">
        <v>72</v>
      </c>
      <c r="E27" s="11" t="s">
        <v>961</v>
      </c>
      <c r="F27" s="11" t="s">
        <v>127</v>
      </c>
      <c r="G27" s="11" t="s">
        <v>128</v>
      </c>
      <c r="H27" s="11" t="s">
        <v>65</v>
      </c>
      <c r="I27" s="11" t="s">
        <v>12</v>
      </c>
      <c r="J27" s="11" t="s">
        <v>12</v>
      </c>
      <c r="K27" s="11" t="s">
        <v>93</v>
      </c>
      <c r="L27" s="11" t="s">
        <v>12</v>
      </c>
      <c r="M27" s="11" t="s">
        <v>129</v>
      </c>
      <c r="N27" s="11" t="s">
        <v>12</v>
      </c>
      <c r="O27" s="11" t="s">
        <v>962</v>
      </c>
      <c r="P27" s="11" t="s">
        <v>93</v>
      </c>
      <c r="Q27" s="11" t="s">
        <v>963</v>
      </c>
      <c r="R27" s="12" t="s">
        <v>964</v>
      </c>
      <c r="S27" s="12" t="s">
        <v>182</v>
      </c>
      <c r="T27" s="12" t="s">
        <v>94</v>
      </c>
      <c r="U27" s="12" t="s">
        <v>95</v>
      </c>
      <c r="V27" s="12" t="s">
        <v>786</v>
      </c>
      <c r="W27" s="12" t="s">
        <v>965</v>
      </c>
      <c r="X27" s="12" t="s">
        <v>966</v>
      </c>
      <c r="Y27" s="12" t="s">
        <v>12</v>
      </c>
    </row>
    <row r="28" spans="1:25" ht="76.5">
      <c r="A28" s="14" t="str">
        <f t="shared" si="0"/>
        <v>S-000159842</v>
      </c>
      <c r="B28" s="10" t="s">
        <v>39</v>
      </c>
      <c r="C28" s="11" t="s">
        <v>1175</v>
      </c>
      <c r="D28" s="11" t="s">
        <v>72</v>
      </c>
      <c r="E28" s="11" t="s">
        <v>1176</v>
      </c>
      <c r="F28" s="11" t="s">
        <v>178</v>
      </c>
      <c r="G28" s="11" t="s">
        <v>128</v>
      </c>
      <c r="H28" s="11" t="s">
        <v>65</v>
      </c>
      <c r="I28" s="11" t="s">
        <v>12</v>
      </c>
      <c r="J28" s="11" t="s">
        <v>12</v>
      </c>
      <c r="K28" s="11" t="s">
        <v>93</v>
      </c>
      <c r="L28" s="11" t="s">
        <v>12</v>
      </c>
      <c r="M28" s="11" t="s">
        <v>129</v>
      </c>
      <c r="N28" s="11" t="s">
        <v>12</v>
      </c>
      <c r="O28" s="11" t="s">
        <v>1177</v>
      </c>
      <c r="P28" s="11" t="s">
        <v>93</v>
      </c>
      <c r="Q28" s="11" t="s">
        <v>1178</v>
      </c>
      <c r="R28" s="12" t="s">
        <v>1179</v>
      </c>
      <c r="S28" s="12" t="s">
        <v>191</v>
      </c>
      <c r="T28" s="12" t="s">
        <v>94</v>
      </c>
      <c r="U28" s="12" t="s">
        <v>112</v>
      </c>
      <c r="V28" s="12" t="s">
        <v>376</v>
      </c>
      <c r="W28" s="12" t="s">
        <v>1180</v>
      </c>
      <c r="X28" s="12" t="s">
        <v>1181</v>
      </c>
      <c r="Y28" s="12" t="s">
        <v>12</v>
      </c>
    </row>
    <row r="29" spans="1:25" ht="76.5">
      <c r="A29" s="14" t="str">
        <f t="shared" si="0"/>
        <v>S-000169992</v>
      </c>
      <c r="B29" s="10" t="s">
        <v>42</v>
      </c>
      <c r="C29" s="11" t="s">
        <v>931</v>
      </c>
      <c r="D29" s="11" t="s">
        <v>72</v>
      </c>
      <c r="E29" s="11" t="s">
        <v>932</v>
      </c>
      <c r="F29" s="11" t="s">
        <v>207</v>
      </c>
      <c r="G29" s="11" t="s">
        <v>128</v>
      </c>
      <c r="H29" s="11" t="s">
        <v>65</v>
      </c>
      <c r="I29" s="11" t="s">
        <v>12</v>
      </c>
      <c r="J29" s="11" t="s">
        <v>12</v>
      </c>
      <c r="K29" s="11" t="s">
        <v>93</v>
      </c>
      <c r="L29" s="11" t="s">
        <v>12</v>
      </c>
      <c r="M29" s="11" t="s">
        <v>129</v>
      </c>
      <c r="N29" s="11" t="s">
        <v>12</v>
      </c>
      <c r="O29" s="11" t="s">
        <v>933</v>
      </c>
      <c r="P29" s="11" t="s">
        <v>93</v>
      </c>
      <c r="Q29" s="11" t="s">
        <v>934</v>
      </c>
      <c r="R29" s="12" t="s">
        <v>935</v>
      </c>
      <c r="S29" s="12" t="s">
        <v>400</v>
      </c>
      <c r="T29" s="12" t="s">
        <v>94</v>
      </c>
      <c r="U29" s="12" t="s">
        <v>111</v>
      </c>
      <c r="V29" s="12" t="s">
        <v>565</v>
      </c>
      <c r="W29" s="12" t="s">
        <v>936</v>
      </c>
      <c r="X29" s="12" t="s">
        <v>937</v>
      </c>
      <c r="Y29" s="12" t="s">
        <v>12</v>
      </c>
    </row>
    <row r="30" spans="1:25" ht="76.5">
      <c r="A30" s="14" t="str">
        <f t="shared" si="0"/>
        <v>S-000160621</v>
      </c>
      <c r="B30" s="10" t="s">
        <v>45</v>
      </c>
      <c r="C30" s="11" t="s">
        <v>577</v>
      </c>
      <c r="D30" s="11" t="s">
        <v>72</v>
      </c>
      <c r="E30" s="11" t="s">
        <v>578</v>
      </c>
      <c r="F30" s="11" t="s">
        <v>127</v>
      </c>
      <c r="G30" s="11" t="s">
        <v>128</v>
      </c>
      <c r="H30" s="11" t="s">
        <v>65</v>
      </c>
      <c r="I30" s="11" t="s">
        <v>12</v>
      </c>
      <c r="J30" s="11" t="s">
        <v>12</v>
      </c>
      <c r="K30" s="11" t="s">
        <v>93</v>
      </c>
      <c r="L30" s="11" t="s">
        <v>12</v>
      </c>
      <c r="M30" s="11" t="s">
        <v>129</v>
      </c>
      <c r="N30" s="11" t="s">
        <v>12</v>
      </c>
      <c r="O30" s="11" t="s">
        <v>579</v>
      </c>
      <c r="P30" s="11" t="s">
        <v>93</v>
      </c>
      <c r="Q30" s="11" t="s">
        <v>580</v>
      </c>
      <c r="R30" s="12" t="s">
        <v>581</v>
      </c>
      <c r="S30" s="12" t="s">
        <v>219</v>
      </c>
      <c r="T30" s="12" t="s">
        <v>94</v>
      </c>
      <c r="U30" s="12" t="s">
        <v>152</v>
      </c>
      <c r="V30" s="12" t="s">
        <v>220</v>
      </c>
      <c r="W30" s="12" t="s">
        <v>582</v>
      </c>
      <c r="X30" s="12" t="s">
        <v>583</v>
      </c>
      <c r="Y30" s="12" t="s">
        <v>12</v>
      </c>
    </row>
    <row r="31" spans="1:25" ht="76.5">
      <c r="A31" s="14" t="str">
        <f t="shared" si="0"/>
        <v>S-000153542</v>
      </c>
      <c r="B31" s="10" t="s">
        <v>34</v>
      </c>
      <c r="C31" s="11" t="s">
        <v>1182</v>
      </c>
      <c r="D31" s="11" t="s">
        <v>72</v>
      </c>
      <c r="E31" s="11" t="s">
        <v>1183</v>
      </c>
      <c r="F31" s="11" t="s">
        <v>138</v>
      </c>
      <c r="G31" s="11" t="s">
        <v>128</v>
      </c>
      <c r="H31" s="11" t="s">
        <v>65</v>
      </c>
      <c r="I31" s="11" t="s">
        <v>12</v>
      </c>
      <c r="J31" s="11" t="s">
        <v>12</v>
      </c>
      <c r="K31" s="11" t="s">
        <v>93</v>
      </c>
      <c r="L31" s="11" t="s">
        <v>12</v>
      </c>
      <c r="M31" s="11" t="s">
        <v>129</v>
      </c>
      <c r="N31" s="11" t="s">
        <v>12</v>
      </c>
      <c r="O31" s="11" t="s">
        <v>1184</v>
      </c>
      <c r="P31" s="11" t="s">
        <v>93</v>
      </c>
      <c r="Q31" s="11" t="s">
        <v>1185</v>
      </c>
      <c r="R31" s="12" t="s">
        <v>1186</v>
      </c>
      <c r="S31" s="12" t="s">
        <v>228</v>
      </c>
      <c r="T31" s="12" t="s">
        <v>94</v>
      </c>
      <c r="U31" s="12" t="s">
        <v>384</v>
      </c>
      <c r="V31" s="12" t="s">
        <v>385</v>
      </c>
      <c r="W31" s="12" t="s">
        <v>1187</v>
      </c>
      <c r="X31" s="12" t="s">
        <v>1188</v>
      </c>
      <c r="Y31" s="12" t="s">
        <v>12</v>
      </c>
    </row>
    <row r="32" spans="1:25" ht="76.5">
      <c r="A32" s="14" t="str">
        <f t="shared" si="0"/>
        <v>S-000169196</v>
      </c>
      <c r="B32" s="10" t="s">
        <v>28</v>
      </c>
      <c r="C32" s="11" t="s">
        <v>644</v>
      </c>
      <c r="D32" s="11" t="s">
        <v>72</v>
      </c>
      <c r="E32" s="11" t="s">
        <v>645</v>
      </c>
      <c r="F32" s="11" t="s">
        <v>167</v>
      </c>
      <c r="G32" s="11" t="s">
        <v>128</v>
      </c>
      <c r="H32" s="11" t="s">
        <v>65</v>
      </c>
      <c r="I32" s="11" t="s">
        <v>12</v>
      </c>
      <c r="J32" s="11" t="s">
        <v>12</v>
      </c>
      <c r="K32" s="11" t="s">
        <v>93</v>
      </c>
      <c r="L32" s="11" t="s">
        <v>12</v>
      </c>
      <c r="M32" s="11" t="s">
        <v>129</v>
      </c>
      <c r="N32" s="11" t="s">
        <v>12</v>
      </c>
      <c r="O32" s="11" t="s">
        <v>646</v>
      </c>
      <c r="P32" s="11" t="s">
        <v>93</v>
      </c>
      <c r="Q32" s="11" t="s">
        <v>647</v>
      </c>
      <c r="R32" s="12" t="s">
        <v>648</v>
      </c>
      <c r="S32" s="12" t="s">
        <v>161</v>
      </c>
      <c r="T32" s="12" t="s">
        <v>94</v>
      </c>
      <c r="U32" s="12" t="s">
        <v>98</v>
      </c>
      <c r="V32" s="12" t="s">
        <v>649</v>
      </c>
      <c r="W32" s="12" t="s">
        <v>650</v>
      </c>
      <c r="X32" s="12" t="s">
        <v>651</v>
      </c>
      <c r="Y32" s="12" t="s">
        <v>12</v>
      </c>
    </row>
    <row r="33" spans="1:25" ht="76.5">
      <c r="A33" s="14" t="str">
        <f t="shared" si="0"/>
        <v>S-000169990</v>
      </c>
      <c r="B33" s="10" t="s">
        <v>27</v>
      </c>
      <c r="C33" s="11" t="s">
        <v>1129</v>
      </c>
      <c r="D33" s="11" t="s">
        <v>72</v>
      </c>
      <c r="E33" s="11" t="s">
        <v>1130</v>
      </c>
      <c r="F33" s="11" t="s">
        <v>207</v>
      </c>
      <c r="G33" s="11" t="s">
        <v>128</v>
      </c>
      <c r="H33" s="11" t="s">
        <v>65</v>
      </c>
      <c r="I33" s="11" t="s">
        <v>12</v>
      </c>
      <c r="J33" s="11" t="s">
        <v>12</v>
      </c>
      <c r="K33" s="11" t="s">
        <v>93</v>
      </c>
      <c r="L33" s="11" t="s">
        <v>12</v>
      </c>
      <c r="M33" s="11" t="s">
        <v>129</v>
      </c>
      <c r="N33" s="11" t="s">
        <v>12</v>
      </c>
      <c r="O33" s="11" t="s">
        <v>1131</v>
      </c>
      <c r="P33" s="11" t="s">
        <v>93</v>
      </c>
      <c r="Q33" s="11" t="s">
        <v>1132</v>
      </c>
      <c r="R33" s="12" t="s">
        <v>1133</v>
      </c>
      <c r="S33" s="12" t="s">
        <v>211</v>
      </c>
      <c r="T33" s="12" t="s">
        <v>94</v>
      </c>
      <c r="U33" s="12" t="s">
        <v>96</v>
      </c>
      <c r="V33" s="12" t="s">
        <v>108</v>
      </c>
      <c r="W33" s="12" t="s">
        <v>1134</v>
      </c>
      <c r="X33" s="12" t="s">
        <v>1135</v>
      </c>
      <c r="Y33" s="12" t="s">
        <v>12</v>
      </c>
    </row>
    <row r="34" spans="1:25" ht="76.5">
      <c r="A34" s="14" t="str">
        <f t="shared" si="0"/>
        <v>S-000169178</v>
      </c>
      <c r="B34" s="10" t="s">
        <v>25</v>
      </c>
      <c r="C34" s="11" t="s">
        <v>165</v>
      </c>
      <c r="D34" s="11" t="s">
        <v>72</v>
      </c>
      <c r="E34" s="11" t="s">
        <v>166</v>
      </c>
      <c r="F34" s="11" t="s">
        <v>167</v>
      </c>
      <c r="G34" s="11" t="s">
        <v>128</v>
      </c>
      <c r="H34" s="11" t="s">
        <v>65</v>
      </c>
      <c r="I34" s="11" t="s">
        <v>12</v>
      </c>
      <c r="J34" s="11" t="s">
        <v>12</v>
      </c>
      <c r="K34" s="11" t="s">
        <v>93</v>
      </c>
      <c r="L34" s="11" t="s">
        <v>12</v>
      </c>
      <c r="M34" s="11" t="s">
        <v>129</v>
      </c>
      <c r="N34" s="11" t="s">
        <v>12</v>
      </c>
      <c r="O34" s="11" t="s">
        <v>168</v>
      </c>
      <c r="P34" s="11" t="s">
        <v>93</v>
      </c>
      <c r="Q34" s="11" t="s">
        <v>169</v>
      </c>
      <c r="R34" s="12" t="s">
        <v>170</v>
      </c>
      <c r="S34" s="12" t="s">
        <v>171</v>
      </c>
      <c r="T34" s="12" t="s">
        <v>94</v>
      </c>
      <c r="U34" s="12" t="s">
        <v>172</v>
      </c>
      <c r="V34" s="12" t="s">
        <v>173</v>
      </c>
      <c r="W34" s="12" t="s">
        <v>174</v>
      </c>
      <c r="X34" s="12" t="s">
        <v>175</v>
      </c>
      <c r="Y34" s="12" t="s">
        <v>12</v>
      </c>
    </row>
    <row r="35" spans="1:25" ht="76.5">
      <c r="A35" s="14" t="str">
        <f t="shared" si="0"/>
        <v>S-000159845</v>
      </c>
      <c r="B35" s="10" t="s">
        <v>37</v>
      </c>
      <c r="C35" s="11" t="s">
        <v>661</v>
      </c>
      <c r="D35" s="11" t="s">
        <v>72</v>
      </c>
      <c r="E35" s="11" t="s">
        <v>662</v>
      </c>
      <c r="F35" s="11" t="s">
        <v>178</v>
      </c>
      <c r="G35" s="11" t="s">
        <v>128</v>
      </c>
      <c r="H35" s="11" t="s">
        <v>65</v>
      </c>
      <c r="I35" s="11" t="s">
        <v>12</v>
      </c>
      <c r="J35" s="11" t="s">
        <v>12</v>
      </c>
      <c r="K35" s="11" t="s">
        <v>93</v>
      </c>
      <c r="L35" s="11" t="s">
        <v>12</v>
      </c>
      <c r="M35" s="11" t="s">
        <v>129</v>
      </c>
      <c r="N35" s="11" t="s">
        <v>12</v>
      </c>
      <c r="O35" s="11" t="s">
        <v>663</v>
      </c>
      <c r="P35" s="11" t="s">
        <v>93</v>
      </c>
      <c r="Q35" s="11" t="s">
        <v>664</v>
      </c>
      <c r="R35" s="12" t="s">
        <v>665</v>
      </c>
      <c r="S35" s="12" t="s">
        <v>133</v>
      </c>
      <c r="T35" s="12" t="s">
        <v>94</v>
      </c>
      <c r="U35" s="12" t="s">
        <v>110</v>
      </c>
      <c r="V35" s="12" t="s">
        <v>119</v>
      </c>
      <c r="W35" s="12" t="s">
        <v>666</v>
      </c>
      <c r="X35" s="12" t="s">
        <v>667</v>
      </c>
      <c r="Y35" s="12" t="s">
        <v>12</v>
      </c>
    </row>
    <row r="36" spans="1:25" ht="76.5">
      <c r="A36" s="14" t="str">
        <f t="shared" si="0"/>
        <v>S-000169973</v>
      </c>
      <c r="B36" s="10" t="s">
        <v>32</v>
      </c>
      <c r="C36" s="11" t="s">
        <v>749</v>
      </c>
      <c r="D36" s="11" t="s">
        <v>72</v>
      </c>
      <c r="E36" s="11" t="s">
        <v>750</v>
      </c>
      <c r="F36" s="11" t="s">
        <v>207</v>
      </c>
      <c r="G36" s="11" t="s">
        <v>128</v>
      </c>
      <c r="H36" s="11" t="s">
        <v>65</v>
      </c>
      <c r="I36" s="11" t="s">
        <v>12</v>
      </c>
      <c r="J36" s="11" t="s">
        <v>12</v>
      </c>
      <c r="K36" s="11" t="s">
        <v>93</v>
      </c>
      <c r="L36" s="11" t="s">
        <v>12</v>
      </c>
      <c r="M36" s="11" t="s">
        <v>129</v>
      </c>
      <c r="N36" s="11" t="s">
        <v>12</v>
      </c>
      <c r="O36" s="11" t="s">
        <v>751</v>
      </c>
      <c r="P36" s="11" t="s">
        <v>93</v>
      </c>
      <c r="Q36" s="11" t="s">
        <v>752</v>
      </c>
      <c r="R36" s="12" t="s">
        <v>753</v>
      </c>
      <c r="S36" s="12" t="s">
        <v>273</v>
      </c>
      <c r="T36" s="12" t="s">
        <v>94</v>
      </c>
      <c r="U36" s="12" t="s">
        <v>173</v>
      </c>
      <c r="V36" s="12" t="s">
        <v>299</v>
      </c>
      <c r="W36" s="12" t="s">
        <v>754</v>
      </c>
      <c r="X36" s="12" t="s">
        <v>755</v>
      </c>
      <c r="Y36" s="12" t="s">
        <v>12</v>
      </c>
    </row>
    <row r="37" spans="1:25" ht="76.5">
      <c r="A37" s="14" t="str">
        <f t="shared" si="0"/>
        <v>S-000159832</v>
      </c>
      <c r="B37" s="10" t="s">
        <v>36</v>
      </c>
      <c r="C37" s="11" t="s">
        <v>708</v>
      </c>
      <c r="D37" s="11" t="s">
        <v>72</v>
      </c>
      <c r="E37" s="11" t="s">
        <v>709</v>
      </c>
      <c r="F37" s="11" t="s">
        <v>178</v>
      </c>
      <c r="G37" s="11" t="s">
        <v>128</v>
      </c>
      <c r="H37" s="11" t="s">
        <v>65</v>
      </c>
      <c r="I37" s="11" t="s">
        <v>12</v>
      </c>
      <c r="J37" s="11" t="s">
        <v>12</v>
      </c>
      <c r="K37" s="11" t="s">
        <v>93</v>
      </c>
      <c r="L37" s="11" t="s">
        <v>12</v>
      </c>
      <c r="M37" s="11" t="s">
        <v>129</v>
      </c>
      <c r="N37" s="11" t="s">
        <v>12</v>
      </c>
      <c r="O37" s="11" t="s">
        <v>710</v>
      </c>
      <c r="P37" s="11" t="s">
        <v>93</v>
      </c>
      <c r="Q37" s="11" t="s">
        <v>711</v>
      </c>
      <c r="R37" s="12" t="s">
        <v>712</v>
      </c>
      <c r="S37" s="12" t="s">
        <v>200</v>
      </c>
      <c r="T37" s="12" t="s">
        <v>94</v>
      </c>
      <c r="U37" s="12" t="s">
        <v>201</v>
      </c>
      <c r="V37" s="12" t="s">
        <v>713</v>
      </c>
      <c r="W37" s="12" t="s">
        <v>714</v>
      </c>
      <c r="X37" s="12" t="s">
        <v>715</v>
      </c>
      <c r="Y37" s="12" t="s">
        <v>12</v>
      </c>
    </row>
    <row r="38" spans="1:25" ht="76.5">
      <c r="A38" s="14" t="str">
        <f t="shared" si="0"/>
        <v>S-000160623</v>
      </c>
      <c r="B38" s="10" t="s">
        <v>57</v>
      </c>
      <c r="C38" s="11" t="s">
        <v>923</v>
      </c>
      <c r="D38" s="11" t="s">
        <v>72</v>
      </c>
      <c r="E38" s="11" t="s">
        <v>924</v>
      </c>
      <c r="F38" s="11" t="s">
        <v>127</v>
      </c>
      <c r="G38" s="11" t="s">
        <v>128</v>
      </c>
      <c r="H38" s="11" t="s">
        <v>65</v>
      </c>
      <c r="I38" s="11" t="s">
        <v>12</v>
      </c>
      <c r="J38" s="11" t="s">
        <v>12</v>
      </c>
      <c r="K38" s="11" t="s">
        <v>93</v>
      </c>
      <c r="L38" s="11" t="s">
        <v>12</v>
      </c>
      <c r="M38" s="11" t="s">
        <v>129</v>
      </c>
      <c r="N38" s="11" t="s">
        <v>12</v>
      </c>
      <c r="O38" s="11" t="s">
        <v>925</v>
      </c>
      <c r="P38" s="11" t="s">
        <v>93</v>
      </c>
      <c r="Q38" s="11" t="s">
        <v>926</v>
      </c>
      <c r="R38" s="12" t="s">
        <v>927</v>
      </c>
      <c r="S38" s="12" t="s">
        <v>320</v>
      </c>
      <c r="T38" s="12" t="s">
        <v>94</v>
      </c>
      <c r="U38" s="12" t="s">
        <v>103</v>
      </c>
      <c r="V38" s="12" t="s">
        <v>590</v>
      </c>
      <c r="W38" s="12" t="s">
        <v>928</v>
      </c>
      <c r="X38" s="12" t="s">
        <v>929</v>
      </c>
      <c r="Y38" s="12" t="s">
        <v>12</v>
      </c>
    </row>
    <row r="39" spans="1:25" ht="76.5">
      <c r="A39" s="14" t="str">
        <f t="shared" si="0"/>
        <v>S-000153537</v>
      </c>
      <c r="B39" s="10" t="s">
        <v>50</v>
      </c>
      <c r="C39" s="11" t="s">
        <v>379</v>
      </c>
      <c r="D39" s="11" t="s">
        <v>72</v>
      </c>
      <c r="E39" s="11" t="s">
        <v>380</v>
      </c>
      <c r="F39" s="11" t="s">
        <v>138</v>
      </c>
      <c r="G39" s="11" t="s">
        <v>128</v>
      </c>
      <c r="H39" s="11" t="s">
        <v>65</v>
      </c>
      <c r="I39" s="11" t="s">
        <v>12</v>
      </c>
      <c r="J39" s="11" t="s">
        <v>12</v>
      </c>
      <c r="K39" s="11" t="s">
        <v>93</v>
      </c>
      <c r="L39" s="11" t="s">
        <v>12</v>
      </c>
      <c r="M39" s="11" t="s">
        <v>129</v>
      </c>
      <c r="N39" s="11" t="s">
        <v>12</v>
      </c>
      <c r="O39" s="11" t="s">
        <v>381</v>
      </c>
      <c r="P39" s="11" t="s">
        <v>93</v>
      </c>
      <c r="Q39" s="11" t="s">
        <v>382</v>
      </c>
      <c r="R39" s="12" t="s">
        <v>383</v>
      </c>
      <c r="S39" s="12" t="s">
        <v>228</v>
      </c>
      <c r="T39" s="12" t="s">
        <v>94</v>
      </c>
      <c r="U39" s="12" t="s">
        <v>384</v>
      </c>
      <c r="V39" s="12" t="s">
        <v>385</v>
      </c>
      <c r="W39" s="12" t="s">
        <v>386</v>
      </c>
      <c r="X39" s="12" t="s">
        <v>387</v>
      </c>
      <c r="Y39" s="12" t="s">
        <v>12</v>
      </c>
    </row>
    <row r="40" spans="1:25" ht="76.5">
      <c r="A40" s="14" t="str">
        <f t="shared" si="0"/>
        <v>S-000169993</v>
      </c>
      <c r="B40" s="10" t="s">
        <v>63</v>
      </c>
      <c r="C40" s="11" t="s">
        <v>261</v>
      </c>
      <c r="D40" s="11" t="s">
        <v>72</v>
      </c>
      <c r="E40" s="11" t="s">
        <v>262</v>
      </c>
      <c r="F40" s="11" t="s">
        <v>207</v>
      </c>
      <c r="G40" s="11" t="s">
        <v>128</v>
      </c>
      <c r="H40" s="11" t="s">
        <v>65</v>
      </c>
      <c r="I40" s="11" t="s">
        <v>12</v>
      </c>
      <c r="J40" s="11" t="s">
        <v>12</v>
      </c>
      <c r="K40" s="11" t="s">
        <v>93</v>
      </c>
      <c r="L40" s="11" t="s">
        <v>12</v>
      </c>
      <c r="M40" s="11" t="s">
        <v>129</v>
      </c>
      <c r="N40" s="11" t="s">
        <v>12</v>
      </c>
      <c r="O40" s="11" t="s">
        <v>263</v>
      </c>
      <c r="P40" s="11" t="s">
        <v>93</v>
      </c>
      <c r="Q40" s="11" t="s">
        <v>264</v>
      </c>
      <c r="R40" s="12" t="s">
        <v>265</v>
      </c>
      <c r="S40" s="12" t="s">
        <v>211</v>
      </c>
      <c r="T40" s="12" t="s">
        <v>94</v>
      </c>
      <c r="U40" s="12" t="s">
        <v>96</v>
      </c>
      <c r="V40" s="12" t="s">
        <v>108</v>
      </c>
      <c r="W40" s="12" t="s">
        <v>266</v>
      </c>
      <c r="X40" s="12" t="s">
        <v>267</v>
      </c>
      <c r="Y40" s="12" t="s">
        <v>12</v>
      </c>
    </row>
    <row r="41" spans="1:25" ht="76.5">
      <c r="A41" s="14" t="str">
        <f t="shared" si="0"/>
        <v>S-000168401</v>
      </c>
      <c r="B41" s="10" t="s">
        <v>60</v>
      </c>
      <c r="C41" s="11" t="s">
        <v>520</v>
      </c>
      <c r="D41" s="11" t="s">
        <v>72</v>
      </c>
      <c r="E41" s="11" t="s">
        <v>521</v>
      </c>
      <c r="F41" s="11" t="s">
        <v>157</v>
      </c>
      <c r="G41" s="11" t="s">
        <v>128</v>
      </c>
      <c r="H41" s="11" t="s">
        <v>65</v>
      </c>
      <c r="I41" s="11" t="s">
        <v>12</v>
      </c>
      <c r="J41" s="11" t="s">
        <v>12</v>
      </c>
      <c r="K41" s="11" t="s">
        <v>93</v>
      </c>
      <c r="L41" s="11" t="s">
        <v>12</v>
      </c>
      <c r="M41" s="11" t="s">
        <v>129</v>
      </c>
      <c r="N41" s="11" t="s">
        <v>12</v>
      </c>
      <c r="O41" s="11" t="s">
        <v>522</v>
      </c>
      <c r="P41" s="11" t="s">
        <v>93</v>
      </c>
      <c r="Q41" s="11" t="s">
        <v>523</v>
      </c>
      <c r="R41" s="12" t="s">
        <v>524</v>
      </c>
      <c r="S41" s="12" t="s">
        <v>273</v>
      </c>
      <c r="T41" s="12" t="s">
        <v>94</v>
      </c>
      <c r="U41" s="12" t="s">
        <v>173</v>
      </c>
      <c r="V41" s="12" t="s">
        <v>274</v>
      </c>
      <c r="W41" s="12" t="s">
        <v>525</v>
      </c>
      <c r="X41" s="12" t="s">
        <v>526</v>
      </c>
      <c r="Y41" s="12" t="s">
        <v>12</v>
      </c>
    </row>
    <row r="42" spans="1:25" ht="76.5">
      <c r="A42" s="14" t="str">
        <f t="shared" si="0"/>
        <v>S-000160642</v>
      </c>
      <c r="B42" s="10" t="s">
        <v>447</v>
      </c>
      <c r="C42" s="11" t="s">
        <v>448</v>
      </c>
      <c r="D42" s="11" t="s">
        <v>72</v>
      </c>
      <c r="E42" s="11" t="s">
        <v>449</v>
      </c>
      <c r="F42" s="11" t="s">
        <v>127</v>
      </c>
      <c r="G42" s="11" t="s">
        <v>128</v>
      </c>
      <c r="H42" s="11" t="s">
        <v>65</v>
      </c>
      <c r="I42" s="11" t="s">
        <v>12</v>
      </c>
      <c r="J42" s="11" t="s">
        <v>12</v>
      </c>
      <c r="K42" s="11" t="s">
        <v>93</v>
      </c>
      <c r="L42" s="11" t="s">
        <v>12</v>
      </c>
      <c r="M42" s="11" t="s">
        <v>129</v>
      </c>
      <c r="N42" s="11" t="s">
        <v>12</v>
      </c>
      <c r="O42" s="11" t="s">
        <v>450</v>
      </c>
      <c r="P42" s="11" t="s">
        <v>93</v>
      </c>
      <c r="Q42" s="11" t="s">
        <v>451</v>
      </c>
      <c r="R42" s="12" t="s">
        <v>452</v>
      </c>
      <c r="S42" s="12" t="s">
        <v>191</v>
      </c>
      <c r="T42" s="12" t="s">
        <v>94</v>
      </c>
      <c r="U42" s="12" t="s">
        <v>112</v>
      </c>
      <c r="V42" s="12" t="s">
        <v>192</v>
      </c>
      <c r="W42" s="12" t="s">
        <v>453</v>
      </c>
      <c r="X42" s="12" t="s">
        <v>454</v>
      </c>
      <c r="Y42" s="12" t="s">
        <v>12</v>
      </c>
    </row>
    <row r="43" spans="1:25" ht="76.5">
      <c r="A43" s="14" t="str">
        <f t="shared" si="0"/>
        <v>S-000153545</v>
      </c>
      <c r="B43" s="10" t="s">
        <v>455</v>
      </c>
      <c r="C43" s="11" t="s">
        <v>136</v>
      </c>
      <c r="D43" s="11" t="s">
        <v>72</v>
      </c>
      <c r="E43" s="11" t="s">
        <v>137</v>
      </c>
      <c r="F43" s="11" t="s">
        <v>138</v>
      </c>
      <c r="G43" s="11" t="s">
        <v>128</v>
      </c>
      <c r="H43" s="11" t="s">
        <v>65</v>
      </c>
      <c r="I43" s="11" t="s">
        <v>12</v>
      </c>
      <c r="J43" s="11" t="s">
        <v>12</v>
      </c>
      <c r="K43" s="11" t="s">
        <v>93</v>
      </c>
      <c r="L43" s="11" t="s">
        <v>12</v>
      </c>
      <c r="M43" s="11" t="s">
        <v>129</v>
      </c>
      <c r="N43" s="11" t="s">
        <v>12</v>
      </c>
      <c r="O43" s="11" t="s">
        <v>139</v>
      </c>
      <c r="P43" s="11" t="s">
        <v>93</v>
      </c>
      <c r="Q43" s="11" t="s">
        <v>140</v>
      </c>
      <c r="R43" s="12" t="s">
        <v>141</v>
      </c>
      <c r="S43" s="12" t="s">
        <v>142</v>
      </c>
      <c r="T43" s="12" t="s">
        <v>94</v>
      </c>
      <c r="U43" s="12" t="s">
        <v>103</v>
      </c>
      <c r="V43" s="12" t="s">
        <v>143</v>
      </c>
      <c r="W43" s="12" t="s">
        <v>144</v>
      </c>
      <c r="X43" s="12" t="s">
        <v>145</v>
      </c>
      <c r="Y43" s="12" t="s">
        <v>12</v>
      </c>
    </row>
    <row r="44" spans="1:25" ht="76.5">
      <c r="A44" s="14" t="str">
        <f t="shared" si="0"/>
        <v>S-000154218</v>
      </c>
      <c r="B44" s="10" t="s">
        <v>463</v>
      </c>
      <c r="C44" s="11" t="s">
        <v>603</v>
      </c>
      <c r="D44" s="11" t="s">
        <v>72</v>
      </c>
      <c r="E44" s="11" t="s">
        <v>604</v>
      </c>
      <c r="F44" s="11" t="s">
        <v>224</v>
      </c>
      <c r="G44" s="11" t="s">
        <v>128</v>
      </c>
      <c r="H44" s="11" t="s">
        <v>65</v>
      </c>
      <c r="I44" s="11" t="s">
        <v>12</v>
      </c>
      <c r="J44" s="11" t="s">
        <v>12</v>
      </c>
      <c r="K44" s="11" t="s">
        <v>93</v>
      </c>
      <c r="L44" s="11" t="s">
        <v>12</v>
      </c>
      <c r="M44" s="11" t="s">
        <v>129</v>
      </c>
      <c r="N44" s="11" t="s">
        <v>12</v>
      </c>
      <c r="O44" s="11" t="s">
        <v>605</v>
      </c>
      <c r="P44" s="11" t="s">
        <v>93</v>
      </c>
      <c r="Q44" s="11" t="s">
        <v>606</v>
      </c>
      <c r="R44" s="12" t="s">
        <v>607</v>
      </c>
      <c r="S44" s="12" t="s">
        <v>282</v>
      </c>
      <c r="T44" s="12" t="s">
        <v>94</v>
      </c>
      <c r="U44" s="12" t="s">
        <v>201</v>
      </c>
      <c r="V44" s="12" t="s">
        <v>340</v>
      </c>
      <c r="W44" s="12" t="s">
        <v>608</v>
      </c>
      <c r="X44" s="12" t="s">
        <v>609</v>
      </c>
      <c r="Y44" s="12" t="s">
        <v>12</v>
      </c>
    </row>
    <row r="45" spans="1:25" ht="76.5">
      <c r="A45" s="14" t="str">
        <f t="shared" si="0"/>
        <v>S-000160624</v>
      </c>
      <c r="B45" s="10" t="s">
        <v>471</v>
      </c>
      <c r="C45" s="11" t="s">
        <v>249</v>
      </c>
      <c r="D45" s="11" t="s">
        <v>72</v>
      </c>
      <c r="E45" s="11" t="s">
        <v>250</v>
      </c>
      <c r="F45" s="11" t="s">
        <v>127</v>
      </c>
      <c r="G45" s="11" t="s">
        <v>128</v>
      </c>
      <c r="H45" s="11" t="s">
        <v>65</v>
      </c>
      <c r="I45" s="11" t="s">
        <v>12</v>
      </c>
      <c r="J45" s="11" t="s">
        <v>12</v>
      </c>
      <c r="K45" s="11" t="s">
        <v>93</v>
      </c>
      <c r="L45" s="11" t="s">
        <v>12</v>
      </c>
      <c r="M45" s="11" t="s">
        <v>129</v>
      </c>
      <c r="N45" s="11" t="s">
        <v>12</v>
      </c>
      <c r="O45" s="11" t="s">
        <v>251</v>
      </c>
      <c r="P45" s="11" t="s">
        <v>93</v>
      </c>
      <c r="Q45" s="11" t="s">
        <v>252</v>
      </c>
      <c r="R45" s="12" t="s">
        <v>253</v>
      </c>
      <c r="S45" s="12" t="s">
        <v>200</v>
      </c>
      <c r="T45" s="12" t="s">
        <v>94</v>
      </c>
      <c r="U45" s="12" t="s">
        <v>201</v>
      </c>
      <c r="V45" s="12" t="s">
        <v>202</v>
      </c>
      <c r="W45" s="12" t="s">
        <v>254</v>
      </c>
      <c r="X45" s="12" t="s">
        <v>82</v>
      </c>
      <c r="Y45" s="12" t="s">
        <v>12</v>
      </c>
    </row>
    <row r="46" spans="1:25" ht="76.5">
      <c r="A46" s="14" t="str">
        <f t="shared" si="0"/>
        <v>S-000169192</v>
      </c>
      <c r="B46" s="10" t="s">
        <v>478</v>
      </c>
      <c r="C46" s="11" t="s">
        <v>685</v>
      </c>
      <c r="D46" s="11" t="s">
        <v>72</v>
      </c>
      <c r="E46" s="11" t="s">
        <v>686</v>
      </c>
      <c r="F46" s="11" t="s">
        <v>167</v>
      </c>
      <c r="G46" s="11" t="s">
        <v>128</v>
      </c>
      <c r="H46" s="11" t="s">
        <v>65</v>
      </c>
      <c r="I46" s="11" t="s">
        <v>12</v>
      </c>
      <c r="J46" s="11" t="s">
        <v>12</v>
      </c>
      <c r="K46" s="11" t="s">
        <v>93</v>
      </c>
      <c r="L46" s="11" t="s">
        <v>12</v>
      </c>
      <c r="M46" s="11" t="s">
        <v>129</v>
      </c>
      <c r="N46" s="11" t="s">
        <v>12</v>
      </c>
      <c r="O46" s="11" t="s">
        <v>687</v>
      </c>
      <c r="P46" s="11" t="s">
        <v>93</v>
      </c>
      <c r="Q46" s="11" t="s">
        <v>688</v>
      </c>
      <c r="R46" s="12" t="s">
        <v>689</v>
      </c>
      <c r="S46" s="12" t="s">
        <v>237</v>
      </c>
      <c r="T46" s="12" t="s">
        <v>94</v>
      </c>
      <c r="U46" s="12" t="s">
        <v>238</v>
      </c>
      <c r="V46" s="12" t="s">
        <v>348</v>
      </c>
      <c r="W46" s="12" t="s">
        <v>690</v>
      </c>
      <c r="X46" s="12" t="s">
        <v>691</v>
      </c>
      <c r="Y46" s="12" t="s">
        <v>12</v>
      </c>
    </row>
    <row r="47" spans="1:25" ht="76.5">
      <c r="A47" s="14" t="str">
        <f t="shared" si="0"/>
        <v>S-000169971</v>
      </c>
      <c r="B47" s="10" t="s">
        <v>487</v>
      </c>
      <c r="C47" s="11" t="s">
        <v>1053</v>
      </c>
      <c r="D47" s="11" t="s">
        <v>72</v>
      </c>
      <c r="E47" s="11" t="s">
        <v>1054</v>
      </c>
      <c r="F47" s="11" t="s">
        <v>207</v>
      </c>
      <c r="G47" s="11" t="s">
        <v>128</v>
      </c>
      <c r="H47" s="11" t="s">
        <v>65</v>
      </c>
      <c r="I47" s="11" t="s">
        <v>12</v>
      </c>
      <c r="J47" s="11" t="s">
        <v>12</v>
      </c>
      <c r="K47" s="11" t="s">
        <v>93</v>
      </c>
      <c r="L47" s="11" t="s">
        <v>12</v>
      </c>
      <c r="M47" s="11" t="s">
        <v>129</v>
      </c>
      <c r="N47" s="11" t="s">
        <v>12</v>
      </c>
      <c r="O47" s="11" t="s">
        <v>1055</v>
      </c>
      <c r="P47" s="11" t="s">
        <v>93</v>
      </c>
      <c r="Q47" s="11" t="s">
        <v>1056</v>
      </c>
      <c r="R47" s="12" t="s">
        <v>1057</v>
      </c>
      <c r="S47" s="12" t="s">
        <v>161</v>
      </c>
      <c r="T47" s="12" t="s">
        <v>94</v>
      </c>
      <c r="U47" s="12" t="s">
        <v>98</v>
      </c>
      <c r="V47" s="12" t="s">
        <v>115</v>
      </c>
      <c r="W47" s="12" t="s">
        <v>1058</v>
      </c>
      <c r="X47" s="12" t="s">
        <v>1059</v>
      </c>
      <c r="Y47" s="12" t="s">
        <v>12</v>
      </c>
    </row>
    <row r="48" spans="1:25" ht="76.5">
      <c r="A48" s="14" t="str">
        <f t="shared" si="0"/>
        <v>S-000161419</v>
      </c>
      <c r="B48" s="10" t="s">
        <v>494</v>
      </c>
      <c r="C48" s="11" t="s">
        <v>1098</v>
      </c>
      <c r="D48" s="11" t="s">
        <v>72</v>
      </c>
      <c r="E48" s="11" t="s">
        <v>1099</v>
      </c>
      <c r="F48" s="11" t="s">
        <v>316</v>
      </c>
      <c r="G48" s="11" t="s">
        <v>128</v>
      </c>
      <c r="H48" s="11" t="s">
        <v>65</v>
      </c>
      <c r="I48" s="11" t="s">
        <v>12</v>
      </c>
      <c r="J48" s="11" t="s">
        <v>12</v>
      </c>
      <c r="K48" s="11" t="s">
        <v>93</v>
      </c>
      <c r="L48" s="11" t="s">
        <v>12</v>
      </c>
      <c r="M48" s="11" t="s">
        <v>129</v>
      </c>
      <c r="N48" s="11" t="s">
        <v>12</v>
      </c>
      <c r="O48" s="11" t="s">
        <v>1100</v>
      </c>
      <c r="P48" s="11" t="s">
        <v>93</v>
      </c>
      <c r="Q48" s="11" t="s">
        <v>1101</v>
      </c>
      <c r="R48" s="12" t="s">
        <v>1102</v>
      </c>
      <c r="S48" s="12" t="s">
        <v>219</v>
      </c>
      <c r="T48" s="12" t="s">
        <v>94</v>
      </c>
      <c r="U48" s="12" t="s">
        <v>172</v>
      </c>
      <c r="V48" s="12" t="s">
        <v>95</v>
      </c>
      <c r="W48" s="12" t="s">
        <v>1103</v>
      </c>
      <c r="X48" s="12" t="s">
        <v>1104</v>
      </c>
      <c r="Y48" s="12" t="s">
        <v>12</v>
      </c>
    </row>
    <row r="49" spans="1:25" ht="76.5">
      <c r="A49" s="14" t="str">
        <f t="shared" si="0"/>
        <v>S-000153551</v>
      </c>
      <c r="B49" s="10" t="s">
        <v>503</v>
      </c>
      <c r="C49" s="11" t="s">
        <v>322</v>
      </c>
      <c r="D49" s="11" t="s">
        <v>72</v>
      </c>
      <c r="E49" s="11" t="s">
        <v>323</v>
      </c>
      <c r="F49" s="11" t="s">
        <v>138</v>
      </c>
      <c r="G49" s="11" t="s">
        <v>128</v>
      </c>
      <c r="H49" s="11" t="s">
        <v>65</v>
      </c>
      <c r="I49" s="11" t="s">
        <v>12</v>
      </c>
      <c r="J49" s="11" t="s">
        <v>12</v>
      </c>
      <c r="K49" s="11" t="s">
        <v>93</v>
      </c>
      <c r="L49" s="11" t="s">
        <v>12</v>
      </c>
      <c r="M49" s="11" t="s">
        <v>129</v>
      </c>
      <c r="N49" s="11" t="s">
        <v>12</v>
      </c>
      <c r="O49" s="11" t="s">
        <v>324</v>
      </c>
      <c r="P49" s="11" t="s">
        <v>93</v>
      </c>
      <c r="Q49" s="11" t="s">
        <v>325</v>
      </c>
      <c r="R49" s="12" t="s">
        <v>326</v>
      </c>
      <c r="S49" s="12" t="s">
        <v>151</v>
      </c>
      <c r="T49" s="12" t="s">
        <v>94</v>
      </c>
      <c r="U49" s="12" t="s">
        <v>152</v>
      </c>
      <c r="V49" s="12" t="s">
        <v>101</v>
      </c>
      <c r="W49" s="12" t="s">
        <v>327</v>
      </c>
      <c r="X49" s="12" t="s">
        <v>239</v>
      </c>
      <c r="Y49" s="12" t="s">
        <v>12</v>
      </c>
    </row>
    <row r="50" spans="1:25" ht="76.5">
      <c r="A50" s="14" t="str">
        <f t="shared" si="0"/>
        <v>S-000161425</v>
      </c>
      <c r="B50" s="10" t="s">
        <v>511</v>
      </c>
      <c r="C50" s="11" t="s">
        <v>365</v>
      </c>
      <c r="D50" s="11" t="s">
        <v>72</v>
      </c>
      <c r="E50" s="11" t="s">
        <v>366</v>
      </c>
      <c r="F50" s="11" t="s">
        <v>316</v>
      </c>
      <c r="G50" s="11" t="s">
        <v>128</v>
      </c>
      <c r="H50" s="11" t="s">
        <v>65</v>
      </c>
      <c r="I50" s="11" t="s">
        <v>12</v>
      </c>
      <c r="J50" s="11" t="s">
        <v>12</v>
      </c>
      <c r="K50" s="11" t="s">
        <v>93</v>
      </c>
      <c r="L50" s="11" t="s">
        <v>12</v>
      </c>
      <c r="M50" s="11" t="s">
        <v>129</v>
      </c>
      <c r="N50" s="11" t="s">
        <v>12</v>
      </c>
      <c r="O50" s="11" t="s">
        <v>367</v>
      </c>
      <c r="P50" s="11" t="s">
        <v>93</v>
      </c>
      <c r="Q50" s="11" t="s">
        <v>368</v>
      </c>
      <c r="R50" s="12" t="s">
        <v>369</v>
      </c>
      <c r="S50" s="12" t="s">
        <v>219</v>
      </c>
      <c r="T50" s="12" t="s">
        <v>94</v>
      </c>
      <c r="U50" s="12" t="s">
        <v>172</v>
      </c>
      <c r="V50" s="12" t="s">
        <v>95</v>
      </c>
      <c r="W50" s="12" t="s">
        <v>370</v>
      </c>
      <c r="X50" s="12" t="s">
        <v>83</v>
      </c>
      <c r="Y50" s="12" t="s">
        <v>12</v>
      </c>
    </row>
    <row r="51" spans="1:25" ht="76.5">
      <c r="A51" s="14" t="str">
        <f t="shared" si="0"/>
        <v>S-000168405</v>
      </c>
      <c r="B51" s="10" t="s">
        <v>519</v>
      </c>
      <c r="C51" s="11" t="s">
        <v>1121</v>
      </c>
      <c r="D51" s="11" t="s">
        <v>72</v>
      </c>
      <c r="E51" s="11" t="s">
        <v>1122</v>
      </c>
      <c r="F51" s="11" t="s">
        <v>157</v>
      </c>
      <c r="G51" s="11" t="s">
        <v>128</v>
      </c>
      <c r="H51" s="11" t="s">
        <v>65</v>
      </c>
      <c r="I51" s="11" t="s">
        <v>12</v>
      </c>
      <c r="J51" s="11" t="s">
        <v>12</v>
      </c>
      <c r="K51" s="11" t="s">
        <v>93</v>
      </c>
      <c r="L51" s="11" t="s">
        <v>12</v>
      </c>
      <c r="M51" s="11" t="s">
        <v>129</v>
      </c>
      <c r="N51" s="11" t="s">
        <v>12</v>
      </c>
      <c r="O51" s="11" t="s">
        <v>1123</v>
      </c>
      <c r="P51" s="11" t="s">
        <v>93</v>
      </c>
      <c r="Q51" s="11" t="s">
        <v>1124</v>
      </c>
      <c r="R51" s="12" t="s">
        <v>1125</v>
      </c>
      <c r="S51" s="12" t="s">
        <v>400</v>
      </c>
      <c r="T51" s="12" t="s">
        <v>94</v>
      </c>
      <c r="U51" s="12" t="s">
        <v>111</v>
      </c>
      <c r="V51" s="12" t="s">
        <v>640</v>
      </c>
      <c r="W51" s="12" t="s">
        <v>1126</v>
      </c>
      <c r="X51" s="12" t="s">
        <v>1127</v>
      </c>
      <c r="Y51" s="12" t="s">
        <v>12</v>
      </c>
    </row>
    <row r="52" spans="1:25" ht="76.5">
      <c r="A52" s="14" t="str">
        <f t="shared" si="0"/>
        <v>S-000154210</v>
      </c>
      <c r="B52" s="10" t="s">
        <v>527</v>
      </c>
      <c r="C52" s="11" t="s">
        <v>947</v>
      </c>
      <c r="D52" s="11" t="s">
        <v>72</v>
      </c>
      <c r="E52" s="11" t="s">
        <v>948</v>
      </c>
      <c r="F52" s="11" t="s">
        <v>224</v>
      </c>
      <c r="G52" s="11" t="s">
        <v>128</v>
      </c>
      <c r="H52" s="11" t="s">
        <v>65</v>
      </c>
      <c r="I52" s="11" t="s">
        <v>12</v>
      </c>
      <c r="J52" s="11" t="s">
        <v>12</v>
      </c>
      <c r="K52" s="11" t="s">
        <v>93</v>
      </c>
      <c r="L52" s="11" t="s">
        <v>12</v>
      </c>
      <c r="M52" s="11" t="s">
        <v>129</v>
      </c>
      <c r="N52" s="11" t="s">
        <v>12</v>
      </c>
      <c r="O52" s="11" t="s">
        <v>949</v>
      </c>
      <c r="P52" s="11" t="s">
        <v>93</v>
      </c>
      <c r="Q52" s="11" t="s">
        <v>950</v>
      </c>
      <c r="R52" s="12" t="s">
        <v>951</v>
      </c>
      <c r="S52" s="12" t="s">
        <v>151</v>
      </c>
      <c r="T52" s="12" t="s">
        <v>94</v>
      </c>
      <c r="U52" s="12" t="s">
        <v>152</v>
      </c>
      <c r="V52" s="12" t="s">
        <v>103</v>
      </c>
      <c r="W52" s="12" t="s">
        <v>952</v>
      </c>
      <c r="X52" s="12" t="s">
        <v>114</v>
      </c>
      <c r="Y52" s="12" t="s">
        <v>12</v>
      </c>
    </row>
    <row r="53" spans="1:25" ht="76.5">
      <c r="A53" s="14" t="str">
        <f t="shared" si="0"/>
        <v>S-000159839</v>
      </c>
      <c r="B53" s="10" t="s">
        <v>535</v>
      </c>
      <c r="C53" s="11" t="s">
        <v>504</v>
      </c>
      <c r="D53" s="11" t="s">
        <v>72</v>
      </c>
      <c r="E53" s="11" t="s">
        <v>505</v>
      </c>
      <c r="F53" s="11" t="s">
        <v>178</v>
      </c>
      <c r="G53" s="11" t="s">
        <v>128</v>
      </c>
      <c r="H53" s="11" t="s">
        <v>65</v>
      </c>
      <c r="I53" s="11" t="s">
        <v>12</v>
      </c>
      <c r="J53" s="11" t="s">
        <v>12</v>
      </c>
      <c r="K53" s="11" t="s">
        <v>93</v>
      </c>
      <c r="L53" s="11" t="s">
        <v>12</v>
      </c>
      <c r="M53" s="11" t="s">
        <v>129</v>
      </c>
      <c r="N53" s="11" t="s">
        <v>12</v>
      </c>
      <c r="O53" s="11" t="s">
        <v>506</v>
      </c>
      <c r="P53" s="11" t="s">
        <v>93</v>
      </c>
      <c r="Q53" s="11" t="s">
        <v>507</v>
      </c>
      <c r="R53" s="12" t="s">
        <v>508</v>
      </c>
      <c r="S53" s="12" t="s">
        <v>133</v>
      </c>
      <c r="T53" s="12" t="s">
        <v>94</v>
      </c>
      <c r="U53" s="12" t="s">
        <v>110</v>
      </c>
      <c r="V53" s="12" t="s">
        <v>119</v>
      </c>
      <c r="W53" s="12" t="s">
        <v>509</v>
      </c>
      <c r="X53" s="12" t="s">
        <v>510</v>
      </c>
      <c r="Y53" s="12" t="s">
        <v>12</v>
      </c>
    </row>
    <row r="54" spans="1:25" ht="76.5">
      <c r="A54" s="14" t="str">
        <f t="shared" si="0"/>
        <v>S-000160636</v>
      </c>
      <c r="B54" s="10" t="s">
        <v>543</v>
      </c>
      <c r="C54" s="11" t="s">
        <v>307</v>
      </c>
      <c r="D54" s="11" t="s">
        <v>72</v>
      </c>
      <c r="E54" s="11" t="s">
        <v>308</v>
      </c>
      <c r="F54" s="11" t="s">
        <v>127</v>
      </c>
      <c r="G54" s="11" t="s">
        <v>128</v>
      </c>
      <c r="H54" s="11" t="s">
        <v>65</v>
      </c>
      <c r="I54" s="11" t="s">
        <v>12</v>
      </c>
      <c r="J54" s="11" t="s">
        <v>12</v>
      </c>
      <c r="K54" s="11" t="s">
        <v>93</v>
      </c>
      <c r="L54" s="11" t="s">
        <v>12</v>
      </c>
      <c r="M54" s="11" t="s">
        <v>129</v>
      </c>
      <c r="N54" s="11" t="s">
        <v>12</v>
      </c>
      <c r="O54" s="11" t="s">
        <v>309</v>
      </c>
      <c r="P54" s="11" t="s">
        <v>93</v>
      </c>
      <c r="Q54" s="11" t="s">
        <v>310</v>
      </c>
      <c r="R54" s="12" t="s">
        <v>311</v>
      </c>
      <c r="S54" s="12" t="s">
        <v>200</v>
      </c>
      <c r="T54" s="12" t="s">
        <v>94</v>
      </c>
      <c r="U54" s="12" t="s">
        <v>201</v>
      </c>
      <c r="V54" s="12" t="s">
        <v>202</v>
      </c>
      <c r="W54" s="12" t="s">
        <v>312</v>
      </c>
      <c r="X54" s="12" t="s">
        <v>313</v>
      </c>
      <c r="Y54" s="12" t="s">
        <v>12</v>
      </c>
    </row>
    <row r="55" spans="1:25" ht="76.5">
      <c r="A55" s="14" t="str">
        <f t="shared" si="0"/>
        <v>S-000159847</v>
      </c>
      <c r="B55" s="10" t="s">
        <v>551</v>
      </c>
      <c r="C55" s="11" t="s">
        <v>371</v>
      </c>
      <c r="D55" s="11" t="s">
        <v>72</v>
      </c>
      <c r="E55" s="11" t="s">
        <v>372</v>
      </c>
      <c r="F55" s="11" t="s">
        <v>178</v>
      </c>
      <c r="G55" s="11" t="s">
        <v>128</v>
      </c>
      <c r="H55" s="11" t="s">
        <v>65</v>
      </c>
      <c r="I55" s="11" t="s">
        <v>12</v>
      </c>
      <c r="J55" s="11" t="s">
        <v>12</v>
      </c>
      <c r="K55" s="11" t="s">
        <v>93</v>
      </c>
      <c r="L55" s="11" t="s">
        <v>12</v>
      </c>
      <c r="M55" s="11" t="s">
        <v>129</v>
      </c>
      <c r="N55" s="11" t="s">
        <v>12</v>
      </c>
      <c r="O55" s="11" t="s">
        <v>373</v>
      </c>
      <c r="P55" s="11" t="s">
        <v>93</v>
      </c>
      <c r="Q55" s="11" t="s">
        <v>374</v>
      </c>
      <c r="R55" s="12" t="s">
        <v>375</v>
      </c>
      <c r="S55" s="12" t="s">
        <v>191</v>
      </c>
      <c r="T55" s="12" t="s">
        <v>94</v>
      </c>
      <c r="U55" s="12" t="s">
        <v>112</v>
      </c>
      <c r="V55" s="12" t="s">
        <v>376</v>
      </c>
      <c r="W55" s="12" t="s">
        <v>377</v>
      </c>
      <c r="X55" s="12" t="s">
        <v>378</v>
      </c>
      <c r="Y55" s="12" t="s">
        <v>12</v>
      </c>
    </row>
    <row r="56" spans="1:25" ht="76.5">
      <c r="A56" s="14" t="str">
        <f t="shared" si="0"/>
        <v>S-000161421</v>
      </c>
      <c r="B56" s="10" t="s">
        <v>559</v>
      </c>
      <c r="C56" s="11" t="s">
        <v>1085</v>
      </c>
      <c r="D56" s="11" t="s">
        <v>72</v>
      </c>
      <c r="E56" s="11" t="s">
        <v>1086</v>
      </c>
      <c r="F56" s="11" t="s">
        <v>316</v>
      </c>
      <c r="G56" s="11" t="s">
        <v>128</v>
      </c>
      <c r="H56" s="11" t="s">
        <v>65</v>
      </c>
      <c r="I56" s="11" t="s">
        <v>12</v>
      </c>
      <c r="J56" s="11" t="s">
        <v>12</v>
      </c>
      <c r="K56" s="11" t="s">
        <v>93</v>
      </c>
      <c r="L56" s="11" t="s">
        <v>12</v>
      </c>
      <c r="M56" s="11" t="s">
        <v>129</v>
      </c>
      <c r="N56" s="11" t="s">
        <v>12</v>
      </c>
      <c r="O56" s="11" t="s">
        <v>1087</v>
      </c>
      <c r="P56" s="11" t="s">
        <v>93</v>
      </c>
      <c r="Q56" s="11" t="s">
        <v>1088</v>
      </c>
      <c r="R56" s="12" t="s">
        <v>1089</v>
      </c>
      <c r="S56" s="12" t="s">
        <v>320</v>
      </c>
      <c r="T56" s="12" t="s">
        <v>94</v>
      </c>
      <c r="U56" s="12" t="s">
        <v>238</v>
      </c>
      <c r="V56" s="12" t="s">
        <v>97</v>
      </c>
      <c r="W56" s="12" t="s">
        <v>1090</v>
      </c>
      <c r="X56" s="12" t="s">
        <v>73</v>
      </c>
      <c r="Y56" s="12" t="s">
        <v>12</v>
      </c>
    </row>
    <row r="57" spans="1:25" ht="76.5">
      <c r="A57" s="14" t="str">
        <f t="shared" si="0"/>
        <v>S-000169984</v>
      </c>
      <c r="B57" s="10" t="s">
        <v>568</v>
      </c>
      <c r="C57" s="11" t="s">
        <v>1238</v>
      </c>
      <c r="D57" s="11" t="s">
        <v>72</v>
      </c>
      <c r="E57" s="11" t="s">
        <v>1239</v>
      </c>
      <c r="F57" s="11" t="s">
        <v>207</v>
      </c>
      <c r="G57" s="11" t="s">
        <v>128</v>
      </c>
      <c r="H57" s="11" t="s">
        <v>65</v>
      </c>
      <c r="I57" s="11" t="s">
        <v>12</v>
      </c>
      <c r="J57" s="11" t="s">
        <v>12</v>
      </c>
      <c r="K57" s="11" t="s">
        <v>93</v>
      </c>
      <c r="L57" s="11" t="s">
        <v>12</v>
      </c>
      <c r="M57" s="11" t="s">
        <v>129</v>
      </c>
      <c r="N57" s="11" t="s">
        <v>12</v>
      </c>
      <c r="O57" s="11" t="s">
        <v>1240</v>
      </c>
      <c r="P57" s="11" t="s">
        <v>93</v>
      </c>
      <c r="Q57" s="11" t="s">
        <v>1241</v>
      </c>
      <c r="R57" s="12" t="s">
        <v>1242</v>
      </c>
      <c r="S57" s="12" t="s">
        <v>237</v>
      </c>
      <c r="T57" s="12" t="s">
        <v>94</v>
      </c>
      <c r="U57" s="12" t="s">
        <v>238</v>
      </c>
      <c r="V57" s="12" t="s">
        <v>239</v>
      </c>
      <c r="W57" s="12" t="s">
        <v>1243</v>
      </c>
      <c r="X57" s="12" t="s">
        <v>1244</v>
      </c>
      <c r="Y57" s="12" t="s">
        <v>12</v>
      </c>
    </row>
    <row r="58" spans="1:25" ht="76.5">
      <c r="A58" s="14" t="str">
        <f t="shared" si="0"/>
        <v>S-000169988</v>
      </c>
      <c r="B58" s="10" t="s">
        <v>576</v>
      </c>
      <c r="C58" s="11" t="s">
        <v>351</v>
      </c>
      <c r="D58" s="11" t="s">
        <v>72</v>
      </c>
      <c r="E58" s="11" t="s">
        <v>352</v>
      </c>
      <c r="F58" s="11" t="s">
        <v>207</v>
      </c>
      <c r="G58" s="11" t="s">
        <v>128</v>
      </c>
      <c r="H58" s="11" t="s">
        <v>65</v>
      </c>
      <c r="I58" s="11" t="s">
        <v>12</v>
      </c>
      <c r="J58" s="11" t="s">
        <v>12</v>
      </c>
      <c r="K58" s="11" t="s">
        <v>93</v>
      </c>
      <c r="L58" s="11" t="s">
        <v>12</v>
      </c>
      <c r="M58" s="11" t="s">
        <v>129</v>
      </c>
      <c r="N58" s="11" t="s">
        <v>12</v>
      </c>
      <c r="O58" s="11" t="s">
        <v>353</v>
      </c>
      <c r="P58" s="11" t="s">
        <v>93</v>
      </c>
      <c r="Q58" s="11" t="s">
        <v>354</v>
      </c>
      <c r="R58" s="12" t="s">
        <v>355</v>
      </c>
      <c r="S58" s="12" t="s">
        <v>161</v>
      </c>
      <c r="T58" s="12" t="s">
        <v>94</v>
      </c>
      <c r="U58" s="12" t="s">
        <v>98</v>
      </c>
      <c r="V58" s="12" t="s">
        <v>115</v>
      </c>
      <c r="W58" s="12" t="s">
        <v>356</v>
      </c>
      <c r="X58" s="12" t="s">
        <v>357</v>
      </c>
      <c r="Y58" s="12" t="s">
        <v>12</v>
      </c>
    </row>
    <row r="59" spans="1:25" ht="76.5">
      <c r="A59" s="14" t="str">
        <f t="shared" si="0"/>
        <v>S-000169195</v>
      </c>
      <c r="B59" s="10" t="s">
        <v>584</v>
      </c>
      <c r="C59" s="11" t="s">
        <v>456</v>
      </c>
      <c r="D59" s="11" t="s">
        <v>72</v>
      </c>
      <c r="E59" s="11" t="s">
        <v>457</v>
      </c>
      <c r="F59" s="11" t="s">
        <v>167</v>
      </c>
      <c r="G59" s="11" t="s">
        <v>128</v>
      </c>
      <c r="H59" s="11" t="s">
        <v>65</v>
      </c>
      <c r="I59" s="11" t="s">
        <v>12</v>
      </c>
      <c r="J59" s="11" t="s">
        <v>12</v>
      </c>
      <c r="K59" s="11" t="s">
        <v>93</v>
      </c>
      <c r="L59" s="11" t="s">
        <v>12</v>
      </c>
      <c r="M59" s="11" t="s">
        <v>129</v>
      </c>
      <c r="N59" s="11" t="s">
        <v>12</v>
      </c>
      <c r="O59" s="11" t="s">
        <v>458</v>
      </c>
      <c r="P59" s="11" t="s">
        <v>93</v>
      </c>
      <c r="Q59" s="11" t="s">
        <v>459</v>
      </c>
      <c r="R59" s="12" t="s">
        <v>460</v>
      </c>
      <c r="S59" s="12" t="s">
        <v>211</v>
      </c>
      <c r="T59" s="12" t="s">
        <v>94</v>
      </c>
      <c r="U59" s="12" t="s">
        <v>96</v>
      </c>
      <c r="V59" s="12" t="s">
        <v>107</v>
      </c>
      <c r="W59" s="12" t="s">
        <v>461</v>
      </c>
      <c r="X59" s="12" t="s">
        <v>462</v>
      </c>
      <c r="Y59" s="12" t="s">
        <v>12</v>
      </c>
    </row>
    <row r="60" spans="1:25" ht="76.5">
      <c r="A60" s="14" t="str">
        <f t="shared" si="0"/>
        <v>S-000169976</v>
      </c>
      <c r="B60" s="10" t="s">
        <v>593</v>
      </c>
      <c r="C60" s="11" t="s">
        <v>813</v>
      </c>
      <c r="D60" s="11" t="s">
        <v>72</v>
      </c>
      <c r="E60" s="11" t="s">
        <v>814</v>
      </c>
      <c r="F60" s="11" t="s">
        <v>207</v>
      </c>
      <c r="G60" s="11" t="s">
        <v>128</v>
      </c>
      <c r="H60" s="11" t="s">
        <v>65</v>
      </c>
      <c r="I60" s="11" t="s">
        <v>12</v>
      </c>
      <c r="J60" s="11" t="s">
        <v>12</v>
      </c>
      <c r="K60" s="11" t="s">
        <v>93</v>
      </c>
      <c r="L60" s="11" t="s">
        <v>12</v>
      </c>
      <c r="M60" s="11" t="s">
        <v>129</v>
      </c>
      <c r="N60" s="11" t="s">
        <v>12</v>
      </c>
      <c r="O60" s="11" t="s">
        <v>815</v>
      </c>
      <c r="P60" s="11" t="s">
        <v>93</v>
      </c>
      <c r="Q60" s="11" t="s">
        <v>816</v>
      </c>
      <c r="R60" s="12" t="s">
        <v>817</v>
      </c>
      <c r="S60" s="12" t="s">
        <v>171</v>
      </c>
      <c r="T60" s="12" t="s">
        <v>94</v>
      </c>
      <c r="U60" s="12" t="s">
        <v>172</v>
      </c>
      <c r="V60" s="12" t="s">
        <v>109</v>
      </c>
      <c r="W60" s="12" t="s">
        <v>818</v>
      </c>
      <c r="X60" s="12" t="s">
        <v>105</v>
      </c>
      <c r="Y60" s="12" t="s">
        <v>12</v>
      </c>
    </row>
    <row r="61" spans="1:25" ht="76.5">
      <c r="A61" s="14" t="str">
        <f t="shared" si="0"/>
        <v>S-000153550</v>
      </c>
      <c r="B61" s="10" t="s">
        <v>602</v>
      </c>
      <c r="C61" s="11" t="s">
        <v>994</v>
      </c>
      <c r="D61" s="11" t="s">
        <v>72</v>
      </c>
      <c r="E61" s="11" t="s">
        <v>995</v>
      </c>
      <c r="F61" s="11" t="s">
        <v>138</v>
      </c>
      <c r="G61" s="11" t="s">
        <v>128</v>
      </c>
      <c r="H61" s="11" t="s">
        <v>65</v>
      </c>
      <c r="I61" s="11" t="s">
        <v>12</v>
      </c>
      <c r="J61" s="11" t="s">
        <v>12</v>
      </c>
      <c r="K61" s="11" t="s">
        <v>93</v>
      </c>
      <c r="L61" s="11" t="s">
        <v>12</v>
      </c>
      <c r="M61" s="11" t="s">
        <v>129</v>
      </c>
      <c r="N61" s="11" t="s">
        <v>12</v>
      </c>
      <c r="O61" s="11" t="s">
        <v>996</v>
      </c>
      <c r="P61" s="11" t="s">
        <v>93</v>
      </c>
      <c r="Q61" s="11" t="s">
        <v>997</v>
      </c>
      <c r="R61" s="12" t="s">
        <v>998</v>
      </c>
      <c r="S61" s="12" t="s">
        <v>282</v>
      </c>
      <c r="T61" s="12" t="s">
        <v>94</v>
      </c>
      <c r="U61" s="12" t="s">
        <v>201</v>
      </c>
      <c r="V61" s="12" t="s">
        <v>283</v>
      </c>
      <c r="W61" s="12" t="s">
        <v>999</v>
      </c>
      <c r="X61" s="12" t="s">
        <v>1000</v>
      </c>
      <c r="Y61" s="12" t="s">
        <v>12</v>
      </c>
    </row>
    <row r="62" spans="1:25" ht="76.5">
      <c r="A62" s="14" t="str">
        <f t="shared" si="0"/>
        <v>S-000153543</v>
      </c>
      <c r="B62" s="10" t="s">
        <v>610</v>
      </c>
      <c r="C62" s="11" t="s">
        <v>146</v>
      </c>
      <c r="D62" s="11" t="s">
        <v>72</v>
      </c>
      <c r="E62" s="11" t="s">
        <v>147</v>
      </c>
      <c r="F62" s="11" t="s">
        <v>138</v>
      </c>
      <c r="G62" s="11" t="s">
        <v>128</v>
      </c>
      <c r="H62" s="11" t="s">
        <v>65</v>
      </c>
      <c r="I62" s="11" t="s">
        <v>12</v>
      </c>
      <c r="J62" s="11" t="s">
        <v>12</v>
      </c>
      <c r="K62" s="11" t="s">
        <v>93</v>
      </c>
      <c r="L62" s="11" t="s">
        <v>12</v>
      </c>
      <c r="M62" s="11" t="s">
        <v>129</v>
      </c>
      <c r="N62" s="11" t="s">
        <v>12</v>
      </c>
      <c r="O62" s="11" t="s">
        <v>148</v>
      </c>
      <c r="P62" s="11" t="s">
        <v>93</v>
      </c>
      <c r="Q62" s="11" t="s">
        <v>149</v>
      </c>
      <c r="R62" s="12" t="s">
        <v>150</v>
      </c>
      <c r="S62" s="12" t="s">
        <v>151</v>
      </c>
      <c r="T62" s="12" t="s">
        <v>94</v>
      </c>
      <c r="U62" s="12" t="s">
        <v>152</v>
      </c>
      <c r="V62" s="12" t="s">
        <v>101</v>
      </c>
      <c r="W62" s="12" t="s">
        <v>153</v>
      </c>
      <c r="X62" s="12" t="s">
        <v>154</v>
      </c>
      <c r="Y62" s="12" t="s">
        <v>12</v>
      </c>
    </row>
    <row r="63" spans="1:25" ht="76.5">
      <c r="A63" s="14" t="str">
        <f t="shared" si="0"/>
        <v>S-000154213</v>
      </c>
      <c r="B63" s="10" t="s">
        <v>618</v>
      </c>
      <c r="C63" s="11" t="s">
        <v>432</v>
      </c>
      <c r="D63" s="11" t="s">
        <v>72</v>
      </c>
      <c r="E63" s="11" t="s">
        <v>433</v>
      </c>
      <c r="F63" s="11" t="s">
        <v>224</v>
      </c>
      <c r="G63" s="11" t="s">
        <v>128</v>
      </c>
      <c r="H63" s="11" t="s">
        <v>65</v>
      </c>
      <c r="I63" s="11" t="s">
        <v>12</v>
      </c>
      <c r="J63" s="11" t="s">
        <v>12</v>
      </c>
      <c r="K63" s="11" t="s">
        <v>93</v>
      </c>
      <c r="L63" s="11" t="s">
        <v>12</v>
      </c>
      <c r="M63" s="11" t="s">
        <v>129</v>
      </c>
      <c r="N63" s="11" t="s">
        <v>12</v>
      </c>
      <c r="O63" s="11" t="s">
        <v>434</v>
      </c>
      <c r="P63" s="11" t="s">
        <v>93</v>
      </c>
      <c r="Q63" s="11" t="s">
        <v>435</v>
      </c>
      <c r="R63" s="12" t="s">
        <v>436</v>
      </c>
      <c r="S63" s="12" t="s">
        <v>282</v>
      </c>
      <c r="T63" s="12" t="s">
        <v>94</v>
      </c>
      <c r="U63" s="12" t="s">
        <v>201</v>
      </c>
      <c r="V63" s="12" t="s">
        <v>340</v>
      </c>
      <c r="W63" s="12" t="s">
        <v>437</v>
      </c>
      <c r="X63" s="12" t="s">
        <v>438</v>
      </c>
      <c r="Y63" s="12" t="s">
        <v>12</v>
      </c>
    </row>
    <row r="64" spans="1:25" ht="76.5">
      <c r="A64" s="14" t="str">
        <f t="shared" si="0"/>
        <v>S-000169982</v>
      </c>
      <c r="B64" s="10" t="s">
        <v>626</v>
      </c>
      <c r="C64" s="11" t="s">
        <v>967</v>
      </c>
      <c r="D64" s="11" t="s">
        <v>72</v>
      </c>
      <c r="E64" s="11" t="s">
        <v>968</v>
      </c>
      <c r="F64" s="11" t="s">
        <v>207</v>
      </c>
      <c r="G64" s="11" t="s">
        <v>128</v>
      </c>
      <c r="H64" s="11" t="s">
        <v>65</v>
      </c>
      <c r="I64" s="11" t="s">
        <v>12</v>
      </c>
      <c r="J64" s="11" t="s">
        <v>12</v>
      </c>
      <c r="K64" s="11" t="s">
        <v>93</v>
      </c>
      <c r="L64" s="11" t="s">
        <v>12</v>
      </c>
      <c r="M64" s="11" t="s">
        <v>129</v>
      </c>
      <c r="N64" s="11" t="s">
        <v>12</v>
      </c>
      <c r="O64" s="11" t="s">
        <v>969</v>
      </c>
      <c r="P64" s="11" t="s">
        <v>93</v>
      </c>
      <c r="Q64" s="11" t="s">
        <v>970</v>
      </c>
      <c r="R64" s="12" t="s">
        <v>971</v>
      </c>
      <c r="S64" s="12" t="s">
        <v>171</v>
      </c>
      <c r="T64" s="12" t="s">
        <v>94</v>
      </c>
      <c r="U64" s="12" t="s">
        <v>172</v>
      </c>
      <c r="V64" s="12" t="s">
        <v>109</v>
      </c>
      <c r="W64" s="12" t="s">
        <v>972</v>
      </c>
      <c r="X64" s="12" t="s">
        <v>102</v>
      </c>
      <c r="Y64" s="12" t="s">
        <v>12</v>
      </c>
    </row>
    <row r="65" spans="1:25" ht="76.5">
      <c r="A65" s="14" t="str">
        <f t="shared" si="0"/>
        <v>S-000154209</v>
      </c>
      <c r="B65" s="10" t="s">
        <v>634</v>
      </c>
      <c r="C65" s="11" t="s">
        <v>495</v>
      </c>
      <c r="D65" s="11" t="s">
        <v>72</v>
      </c>
      <c r="E65" s="11" t="s">
        <v>496</v>
      </c>
      <c r="F65" s="11" t="s">
        <v>224</v>
      </c>
      <c r="G65" s="11" t="s">
        <v>128</v>
      </c>
      <c r="H65" s="11" t="s">
        <v>65</v>
      </c>
      <c r="I65" s="11" t="s">
        <v>12</v>
      </c>
      <c r="J65" s="11" t="s">
        <v>12</v>
      </c>
      <c r="K65" s="11" t="s">
        <v>93</v>
      </c>
      <c r="L65" s="11" t="s">
        <v>12</v>
      </c>
      <c r="M65" s="11" t="s">
        <v>129</v>
      </c>
      <c r="N65" s="11" t="s">
        <v>12</v>
      </c>
      <c r="O65" s="11" t="s">
        <v>497</v>
      </c>
      <c r="P65" s="11" t="s">
        <v>93</v>
      </c>
      <c r="Q65" s="11" t="s">
        <v>498</v>
      </c>
      <c r="R65" s="12" t="s">
        <v>499</v>
      </c>
      <c r="S65" s="12" t="s">
        <v>228</v>
      </c>
      <c r="T65" s="12" t="s">
        <v>94</v>
      </c>
      <c r="U65" s="12" t="s">
        <v>384</v>
      </c>
      <c r="V65" s="12" t="s">
        <v>500</v>
      </c>
      <c r="W65" s="12" t="s">
        <v>501</v>
      </c>
      <c r="X65" s="12" t="s">
        <v>502</v>
      </c>
      <c r="Y65" s="12" t="s">
        <v>12</v>
      </c>
    </row>
    <row r="66" spans="1:25" ht="76.5">
      <c r="A66" s="14" t="str">
        <f t="shared" si="0"/>
        <v>S-000153540</v>
      </c>
      <c r="B66" s="10" t="s">
        <v>643</v>
      </c>
      <c r="C66" s="11" t="s">
        <v>328</v>
      </c>
      <c r="D66" s="11" t="s">
        <v>72</v>
      </c>
      <c r="E66" s="11" t="s">
        <v>329</v>
      </c>
      <c r="F66" s="11" t="s">
        <v>138</v>
      </c>
      <c r="G66" s="11" t="s">
        <v>128</v>
      </c>
      <c r="H66" s="11" t="s">
        <v>65</v>
      </c>
      <c r="I66" s="11" t="s">
        <v>12</v>
      </c>
      <c r="J66" s="11" t="s">
        <v>12</v>
      </c>
      <c r="K66" s="11" t="s">
        <v>93</v>
      </c>
      <c r="L66" s="11" t="s">
        <v>12</v>
      </c>
      <c r="M66" s="11" t="s">
        <v>129</v>
      </c>
      <c r="N66" s="11" t="s">
        <v>12</v>
      </c>
      <c r="O66" s="11" t="s">
        <v>330</v>
      </c>
      <c r="P66" s="11" t="s">
        <v>93</v>
      </c>
      <c r="Q66" s="11" t="s">
        <v>331</v>
      </c>
      <c r="R66" s="12" t="s">
        <v>332</v>
      </c>
      <c r="S66" s="12" t="s">
        <v>142</v>
      </c>
      <c r="T66" s="12" t="s">
        <v>94</v>
      </c>
      <c r="U66" s="12" t="s">
        <v>103</v>
      </c>
      <c r="V66" s="12" t="s">
        <v>143</v>
      </c>
      <c r="W66" s="12" t="s">
        <v>333</v>
      </c>
      <c r="X66" s="12" t="s">
        <v>334</v>
      </c>
      <c r="Y66" s="12" t="s">
        <v>12</v>
      </c>
    </row>
    <row r="67" spans="1:25" ht="76.5">
      <c r="A67" s="14" t="str">
        <f t="shared" ref="A67:A130" si="1">IF(ISBLANK(C67),"",C67)</f>
        <v>S-000169194</v>
      </c>
      <c r="B67" s="10" t="s">
        <v>652</v>
      </c>
      <c r="C67" s="11" t="s">
        <v>828</v>
      </c>
      <c r="D67" s="11" t="s">
        <v>72</v>
      </c>
      <c r="E67" s="11" t="s">
        <v>829</v>
      </c>
      <c r="F67" s="11" t="s">
        <v>167</v>
      </c>
      <c r="G67" s="11" t="s">
        <v>128</v>
      </c>
      <c r="H67" s="11" t="s">
        <v>65</v>
      </c>
      <c r="I67" s="11" t="s">
        <v>12</v>
      </c>
      <c r="J67" s="11" t="s">
        <v>12</v>
      </c>
      <c r="K67" s="11" t="s">
        <v>93</v>
      </c>
      <c r="L67" s="11" t="s">
        <v>12</v>
      </c>
      <c r="M67" s="11" t="s">
        <v>129</v>
      </c>
      <c r="N67" s="11" t="s">
        <v>12</v>
      </c>
      <c r="O67" s="11" t="s">
        <v>830</v>
      </c>
      <c r="P67" s="11" t="s">
        <v>93</v>
      </c>
      <c r="Q67" s="11" t="s">
        <v>831</v>
      </c>
      <c r="R67" s="12" t="s">
        <v>832</v>
      </c>
      <c r="S67" s="12" t="s">
        <v>400</v>
      </c>
      <c r="T67" s="12" t="s">
        <v>94</v>
      </c>
      <c r="U67" s="12" t="s">
        <v>111</v>
      </c>
      <c r="V67" s="12" t="s">
        <v>401</v>
      </c>
      <c r="W67" s="12" t="s">
        <v>833</v>
      </c>
      <c r="X67" s="12" t="s">
        <v>834</v>
      </c>
      <c r="Y67" s="12" t="s">
        <v>12</v>
      </c>
    </row>
    <row r="68" spans="1:25" ht="76.5">
      <c r="A68" s="14" t="str">
        <f t="shared" si="1"/>
        <v>S-000161426</v>
      </c>
      <c r="B68" s="10" t="s">
        <v>660</v>
      </c>
      <c r="C68" s="11" t="s">
        <v>1069</v>
      </c>
      <c r="D68" s="11" t="s">
        <v>72</v>
      </c>
      <c r="E68" s="11" t="s">
        <v>1070</v>
      </c>
      <c r="F68" s="11" t="s">
        <v>316</v>
      </c>
      <c r="G68" s="11" t="s">
        <v>128</v>
      </c>
      <c r="H68" s="11" t="s">
        <v>65</v>
      </c>
      <c r="I68" s="11" t="s">
        <v>12</v>
      </c>
      <c r="J68" s="11" t="s">
        <v>12</v>
      </c>
      <c r="K68" s="11" t="s">
        <v>93</v>
      </c>
      <c r="L68" s="11" t="s">
        <v>12</v>
      </c>
      <c r="M68" s="11" t="s">
        <v>129</v>
      </c>
      <c r="N68" s="11" t="s">
        <v>12</v>
      </c>
      <c r="O68" s="11" t="s">
        <v>1071</v>
      </c>
      <c r="P68" s="11" t="s">
        <v>93</v>
      </c>
      <c r="Q68" s="11" t="s">
        <v>1072</v>
      </c>
      <c r="R68" s="12" t="s">
        <v>1073</v>
      </c>
      <c r="S68" s="12" t="s">
        <v>191</v>
      </c>
      <c r="T68" s="12" t="s">
        <v>94</v>
      </c>
      <c r="U68" s="12" t="s">
        <v>112</v>
      </c>
      <c r="V68" s="12" t="s">
        <v>1074</v>
      </c>
      <c r="W68" s="12" t="s">
        <v>1075</v>
      </c>
      <c r="X68" s="12" t="s">
        <v>1076</v>
      </c>
      <c r="Y68" s="12" t="s">
        <v>12</v>
      </c>
    </row>
    <row r="69" spans="1:25" ht="76.5">
      <c r="A69" s="14" t="str">
        <f t="shared" si="1"/>
        <v>S-000159831</v>
      </c>
      <c r="B69" s="10" t="s">
        <v>668</v>
      </c>
      <c r="C69" s="11" t="s">
        <v>585</v>
      </c>
      <c r="D69" s="11" t="s">
        <v>72</v>
      </c>
      <c r="E69" s="11" t="s">
        <v>586</v>
      </c>
      <c r="F69" s="11" t="s">
        <v>178</v>
      </c>
      <c r="G69" s="11" t="s">
        <v>128</v>
      </c>
      <c r="H69" s="11" t="s">
        <v>65</v>
      </c>
      <c r="I69" s="11" t="s">
        <v>12</v>
      </c>
      <c r="J69" s="11" t="s">
        <v>12</v>
      </c>
      <c r="K69" s="11" t="s">
        <v>93</v>
      </c>
      <c r="L69" s="11" t="s">
        <v>12</v>
      </c>
      <c r="M69" s="11" t="s">
        <v>129</v>
      </c>
      <c r="N69" s="11" t="s">
        <v>12</v>
      </c>
      <c r="O69" s="11" t="s">
        <v>587</v>
      </c>
      <c r="P69" s="11" t="s">
        <v>93</v>
      </c>
      <c r="Q69" s="11" t="s">
        <v>588</v>
      </c>
      <c r="R69" s="12" t="s">
        <v>589</v>
      </c>
      <c r="S69" s="12" t="s">
        <v>320</v>
      </c>
      <c r="T69" s="12" t="s">
        <v>94</v>
      </c>
      <c r="U69" s="12" t="s">
        <v>103</v>
      </c>
      <c r="V69" s="12" t="s">
        <v>590</v>
      </c>
      <c r="W69" s="12" t="s">
        <v>591</v>
      </c>
      <c r="X69" s="12" t="s">
        <v>592</v>
      </c>
      <c r="Y69" s="12" t="s">
        <v>12</v>
      </c>
    </row>
    <row r="70" spans="1:25" ht="76.5">
      <c r="A70" s="14" t="str">
        <f t="shared" si="1"/>
        <v>S-000169181</v>
      </c>
      <c r="B70" s="10" t="s">
        <v>676</v>
      </c>
      <c r="C70" s="11" t="s">
        <v>417</v>
      </c>
      <c r="D70" s="11" t="s">
        <v>72</v>
      </c>
      <c r="E70" s="11" t="s">
        <v>418</v>
      </c>
      <c r="F70" s="11" t="s">
        <v>167</v>
      </c>
      <c r="G70" s="11" t="s">
        <v>128</v>
      </c>
      <c r="H70" s="11" t="s">
        <v>65</v>
      </c>
      <c r="I70" s="11" t="s">
        <v>12</v>
      </c>
      <c r="J70" s="11" t="s">
        <v>12</v>
      </c>
      <c r="K70" s="11" t="s">
        <v>93</v>
      </c>
      <c r="L70" s="11" t="s">
        <v>12</v>
      </c>
      <c r="M70" s="11" t="s">
        <v>129</v>
      </c>
      <c r="N70" s="11" t="s">
        <v>12</v>
      </c>
      <c r="O70" s="11" t="s">
        <v>419</v>
      </c>
      <c r="P70" s="11" t="s">
        <v>93</v>
      </c>
      <c r="Q70" s="11" t="s">
        <v>420</v>
      </c>
      <c r="R70" s="12" t="s">
        <v>421</v>
      </c>
      <c r="S70" s="12" t="s">
        <v>273</v>
      </c>
      <c r="T70" s="12" t="s">
        <v>94</v>
      </c>
      <c r="U70" s="12" t="s">
        <v>173</v>
      </c>
      <c r="V70" s="12" t="s">
        <v>422</v>
      </c>
      <c r="W70" s="12" t="s">
        <v>423</v>
      </c>
      <c r="X70" s="12" t="s">
        <v>424</v>
      </c>
      <c r="Y70" s="12" t="s">
        <v>12</v>
      </c>
    </row>
    <row r="71" spans="1:25" ht="76.5">
      <c r="A71" s="14" t="str">
        <f t="shared" si="1"/>
        <v>S-000161432</v>
      </c>
      <c r="B71" s="10" t="s">
        <v>684</v>
      </c>
      <c r="C71" s="11" t="s">
        <v>790</v>
      </c>
      <c r="D71" s="11" t="s">
        <v>72</v>
      </c>
      <c r="E71" s="11" t="s">
        <v>791</v>
      </c>
      <c r="F71" s="11" t="s">
        <v>316</v>
      </c>
      <c r="G71" s="11" t="s">
        <v>128</v>
      </c>
      <c r="H71" s="11" t="s">
        <v>65</v>
      </c>
      <c r="I71" s="11" t="s">
        <v>12</v>
      </c>
      <c r="J71" s="11" t="s">
        <v>12</v>
      </c>
      <c r="K71" s="11" t="s">
        <v>93</v>
      </c>
      <c r="L71" s="11" t="s">
        <v>12</v>
      </c>
      <c r="M71" s="11" t="s">
        <v>129</v>
      </c>
      <c r="N71" s="11" t="s">
        <v>12</v>
      </c>
      <c r="O71" s="11" t="s">
        <v>792</v>
      </c>
      <c r="P71" s="11" t="s">
        <v>93</v>
      </c>
      <c r="Q71" s="11" t="s">
        <v>793</v>
      </c>
      <c r="R71" s="12" t="s">
        <v>794</v>
      </c>
      <c r="S71" s="12" t="s">
        <v>133</v>
      </c>
      <c r="T71" s="12" t="s">
        <v>94</v>
      </c>
      <c r="U71" s="12" t="s">
        <v>110</v>
      </c>
      <c r="V71" s="12" t="s">
        <v>292</v>
      </c>
      <c r="W71" s="12" t="s">
        <v>795</v>
      </c>
      <c r="X71" s="12" t="s">
        <v>796</v>
      </c>
      <c r="Y71" s="12" t="s">
        <v>12</v>
      </c>
    </row>
    <row r="72" spans="1:25" ht="76.5">
      <c r="A72" s="14" t="str">
        <f t="shared" si="1"/>
        <v>S-000168409</v>
      </c>
      <c r="B72" s="10" t="s">
        <v>692</v>
      </c>
      <c r="C72" s="11" t="s">
        <v>653</v>
      </c>
      <c r="D72" s="11" t="s">
        <v>72</v>
      </c>
      <c r="E72" s="11" t="s">
        <v>654</v>
      </c>
      <c r="F72" s="11" t="s">
        <v>157</v>
      </c>
      <c r="G72" s="11" t="s">
        <v>128</v>
      </c>
      <c r="H72" s="11" t="s">
        <v>65</v>
      </c>
      <c r="I72" s="11" t="s">
        <v>12</v>
      </c>
      <c r="J72" s="11" t="s">
        <v>12</v>
      </c>
      <c r="K72" s="11" t="s">
        <v>93</v>
      </c>
      <c r="L72" s="11" t="s">
        <v>12</v>
      </c>
      <c r="M72" s="11" t="s">
        <v>129</v>
      </c>
      <c r="N72" s="11" t="s">
        <v>12</v>
      </c>
      <c r="O72" s="11" t="s">
        <v>655</v>
      </c>
      <c r="P72" s="11" t="s">
        <v>93</v>
      </c>
      <c r="Q72" s="11" t="s">
        <v>656</v>
      </c>
      <c r="R72" s="12" t="s">
        <v>657</v>
      </c>
      <c r="S72" s="12" t="s">
        <v>211</v>
      </c>
      <c r="T72" s="12" t="s">
        <v>94</v>
      </c>
      <c r="U72" s="12" t="s">
        <v>96</v>
      </c>
      <c r="V72" s="12" t="s">
        <v>105</v>
      </c>
      <c r="W72" s="12" t="s">
        <v>658</v>
      </c>
      <c r="X72" s="12" t="s">
        <v>659</v>
      </c>
      <c r="Y72" s="12" t="s">
        <v>12</v>
      </c>
    </row>
    <row r="73" spans="1:25" ht="76.5">
      <c r="A73" s="14" t="str">
        <f t="shared" si="1"/>
        <v>S-000168407</v>
      </c>
      <c r="B73" s="10" t="s">
        <v>699</v>
      </c>
      <c r="C73" s="11" t="s">
        <v>536</v>
      </c>
      <c r="D73" s="11" t="s">
        <v>72</v>
      </c>
      <c r="E73" s="11" t="s">
        <v>537</v>
      </c>
      <c r="F73" s="11" t="s">
        <v>157</v>
      </c>
      <c r="G73" s="11" t="s">
        <v>128</v>
      </c>
      <c r="H73" s="11" t="s">
        <v>65</v>
      </c>
      <c r="I73" s="11" t="s">
        <v>12</v>
      </c>
      <c r="J73" s="11" t="s">
        <v>12</v>
      </c>
      <c r="K73" s="11" t="s">
        <v>93</v>
      </c>
      <c r="L73" s="11" t="s">
        <v>12</v>
      </c>
      <c r="M73" s="11" t="s">
        <v>129</v>
      </c>
      <c r="N73" s="11" t="s">
        <v>12</v>
      </c>
      <c r="O73" s="11" t="s">
        <v>538</v>
      </c>
      <c r="P73" s="11" t="s">
        <v>93</v>
      </c>
      <c r="Q73" s="11" t="s">
        <v>539</v>
      </c>
      <c r="R73" s="12" t="s">
        <v>540</v>
      </c>
      <c r="S73" s="12" t="s">
        <v>161</v>
      </c>
      <c r="T73" s="12" t="s">
        <v>94</v>
      </c>
      <c r="U73" s="12" t="s">
        <v>98</v>
      </c>
      <c r="V73" s="12" t="s">
        <v>162</v>
      </c>
      <c r="W73" s="12" t="s">
        <v>541</v>
      </c>
      <c r="X73" s="12" t="s">
        <v>542</v>
      </c>
      <c r="Y73" s="12" t="s">
        <v>12</v>
      </c>
    </row>
    <row r="74" spans="1:25" ht="76.5">
      <c r="A74" s="14" t="str">
        <f t="shared" si="1"/>
        <v>S-000169978</v>
      </c>
      <c r="B74" s="10" t="s">
        <v>707</v>
      </c>
      <c r="C74" s="11" t="s">
        <v>232</v>
      </c>
      <c r="D74" s="11" t="s">
        <v>72</v>
      </c>
      <c r="E74" s="11" t="s">
        <v>233</v>
      </c>
      <c r="F74" s="11" t="s">
        <v>207</v>
      </c>
      <c r="G74" s="11" t="s">
        <v>128</v>
      </c>
      <c r="H74" s="11" t="s">
        <v>65</v>
      </c>
      <c r="I74" s="11" t="s">
        <v>12</v>
      </c>
      <c r="J74" s="11" t="s">
        <v>12</v>
      </c>
      <c r="K74" s="11" t="s">
        <v>93</v>
      </c>
      <c r="L74" s="11" t="s">
        <v>12</v>
      </c>
      <c r="M74" s="11" t="s">
        <v>129</v>
      </c>
      <c r="N74" s="11" t="s">
        <v>12</v>
      </c>
      <c r="O74" s="11" t="s">
        <v>234</v>
      </c>
      <c r="P74" s="11" t="s">
        <v>93</v>
      </c>
      <c r="Q74" s="11" t="s">
        <v>235</v>
      </c>
      <c r="R74" s="12" t="s">
        <v>236</v>
      </c>
      <c r="S74" s="12" t="s">
        <v>237</v>
      </c>
      <c r="T74" s="12" t="s">
        <v>94</v>
      </c>
      <c r="U74" s="12" t="s">
        <v>238</v>
      </c>
      <c r="V74" s="12" t="s">
        <v>239</v>
      </c>
      <c r="W74" s="12" t="s">
        <v>240</v>
      </c>
      <c r="X74" s="12" t="s">
        <v>241</v>
      </c>
      <c r="Y74" s="12" t="s">
        <v>12</v>
      </c>
    </row>
    <row r="75" spans="1:25" ht="76.5">
      <c r="A75" s="14" t="str">
        <f t="shared" si="1"/>
        <v>S-000154212</v>
      </c>
      <c r="B75" s="10" t="s">
        <v>716</v>
      </c>
      <c r="C75" s="11" t="s">
        <v>892</v>
      </c>
      <c r="D75" s="11" t="s">
        <v>72</v>
      </c>
      <c r="E75" s="11" t="s">
        <v>893</v>
      </c>
      <c r="F75" s="11" t="s">
        <v>224</v>
      </c>
      <c r="G75" s="11" t="s">
        <v>128</v>
      </c>
      <c r="H75" s="11" t="s">
        <v>65</v>
      </c>
      <c r="I75" s="11" t="s">
        <v>12</v>
      </c>
      <c r="J75" s="11" t="s">
        <v>12</v>
      </c>
      <c r="K75" s="11" t="s">
        <v>93</v>
      </c>
      <c r="L75" s="11" t="s">
        <v>12</v>
      </c>
      <c r="M75" s="11" t="s">
        <v>129</v>
      </c>
      <c r="N75" s="11" t="s">
        <v>12</v>
      </c>
      <c r="O75" s="11" t="s">
        <v>894</v>
      </c>
      <c r="P75" s="11" t="s">
        <v>93</v>
      </c>
      <c r="Q75" s="11" t="s">
        <v>895</v>
      </c>
      <c r="R75" s="12" t="s">
        <v>896</v>
      </c>
      <c r="S75" s="12" t="s">
        <v>142</v>
      </c>
      <c r="T75" s="12" t="s">
        <v>94</v>
      </c>
      <c r="U75" s="12" t="s">
        <v>103</v>
      </c>
      <c r="V75" s="12" t="s">
        <v>599</v>
      </c>
      <c r="W75" s="12" t="s">
        <v>897</v>
      </c>
      <c r="X75" s="12" t="s">
        <v>898</v>
      </c>
      <c r="Y75" s="12" t="s">
        <v>12</v>
      </c>
    </row>
    <row r="76" spans="1:25" ht="76.5">
      <c r="A76" s="14" t="str">
        <f t="shared" si="1"/>
        <v>S-000153538</v>
      </c>
      <c r="B76" s="10" t="s">
        <v>724</v>
      </c>
      <c r="C76" s="11" t="s">
        <v>255</v>
      </c>
      <c r="D76" s="11" t="s">
        <v>72</v>
      </c>
      <c r="E76" s="11" t="s">
        <v>256</v>
      </c>
      <c r="F76" s="11" t="s">
        <v>138</v>
      </c>
      <c r="G76" s="11" t="s">
        <v>128</v>
      </c>
      <c r="H76" s="11" t="s">
        <v>65</v>
      </c>
      <c r="I76" s="11" t="s">
        <v>12</v>
      </c>
      <c r="J76" s="11" t="s">
        <v>12</v>
      </c>
      <c r="K76" s="11" t="s">
        <v>93</v>
      </c>
      <c r="L76" s="11" t="s">
        <v>12</v>
      </c>
      <c r="M76" s="11" t="s">
        <v>129</v>
      </c>
      <c r="N76" s="11" t="s">
        <v>12</v>
      </c>
      <c r="O76" s="11" t="s">
        <v>257</v>
      </c>
      <c r="P76" s="11" t="s">
        <v>93</v>
      </c>
      <c r="Q76" s="11" t="s">
        <v>258</v>
      </c>
      <c r="R76" s="12" t="s">
        <v>259</v>
      </c>
      <c r="S76" s="12" t="s">
        <v>151</v>
      </c>
      <c r="T76" s="12" t="s">
        <v>94</v>
      </c>
      <c r="U76" s="12" t="s">
        <v>152</v>
      </c>
      <c r="V76" s="12" t="s">
        <v>101</v>
      </c>
      <c r="W76" s="12" t="s">
        <v>260</v>
      </c>
      <c r="X76" s="12" t="s">
        <v>117</v>
      </c>
      <c r="Y76" s="12" t="s">
        <v>12</v>
      </c>
    </row>
    <row r="77" spans="1:25" ht="76.5">
      <c r="A77" s="14" t="str">
        <f t="shared" si="1"/>
        <v>S-000154224</v>
      </c>
      <c r="B77" s="10" t="s">
        <v>732</v>
      </c>
      <c r="C77" s="11" t="s">
        <v>1223</v>
      </c>
      <c r="D77" s="11" t="s">
        <v>72</v>
      </c>
      <c r="E77" s="11" t="s">
        <v>1224</v>
      </c>
      <c r="F77" s="11" t="s">
        <v>224</v>
      </c>
      <c r="G77" s="11" t="s">
        <v>128</v>
      </c>
      <c r="H77" s="11" t="s">
        <v>65</v>
      </c>
      <c r="I77" s="11" t="s">
        <v>12</v>
      </c>
      <c r="J77" s="11" t="s">
        <v>12</v>
      </c>
      <c r="K77" s="11" t="s">
        <v>93</v>
      </c>
      <c r="L77" s="11" t="s">
        <v>12</v>
      </c>
      <c r="M77" s="11" t="s">
        <v>129</v>
      </c>
      <c r="N77" s="11" t="s">
        <v>12</v>
      </c>
      <c r="O77" s="11" t="s">
        <v>1225</v>
      </c>
      <c r="P77" s="11" t="s">
        <v>93</v>
      </c>
      <c r="Q77" s="11" t="s">
        <v>1226</v>
      </c>
      <c r="R77" s="12" t="s">
        <v>1227</v>
      </c>
      <c r="S77" s="12" t="s">
        <v>228</v>
      </c>
      <c r="T77" s="12" t="s">
        <v>94</v>
      </c>
      <c r="U77" s="12" t="s">
        <v>384</v>
      </c>
      <c r="V77" s="12" t="s">
        <v>857</v>
      </c>
      <c r="W77" s="12" t="s">
        <v>1228</v>
      </c>
      <c r="X77" s="12" t="s">
        <v>1229</v>
      </c>
      <c r="Y77" s="12" t="s">
        <v>12</v>
      </c>
    </row>
    <row r="78" spans="1:25" ht="76.5">
      <c r="A78" s="14" t="str">
        <f t="shared" si="1"/>
        <v>S-000169985</v>
      </c>
      <c r="B78" s="10" t="s">
        <v>740</v>
      </c>
      <c r="C78" s="11" t="s">
        <v>861</v>
      </c>
      <c r="D78" s="11" t="s">
        <v>72</v>
      </c>
      <c r="E78" s="11" t="s">
        <v>862</v>
      </c>
      <c r="F78" s="11" t="s">
        <v>207</v>
      </c>
      <c r="G78" s="11" t="s">
        <v>128</v>
      </c>
      <c r="H78" s="11" t="s">
        <v>65</v>
      </c>
      <c r="I78" s="11" t="s">
        <v>12</v>
      </c>
      <c r="J78" s="11" t="s">
        <v>12</v>
      </c>
      <c r="K78" s="11" t="s">
        <v>93</v>
      </c>
      <c r="L78" s="11" t="s">
        <v>12</v>
      </c>
      <c r="M78" s="11" t="s">
        <v>129</v>
      </c>
      <c r="N78" s="11" t="s">
        <v>12</v>
      </c>
      <c r="O78" s="11" t="s">
        <v>863</v>
      </c>
      <c r="P78" s="11" t="s">
        <v>93</v>
      </c>
      <c r="Q78" s="11" t="s">
        <v>864</v>
      </c>
      <c r="R78" s="12" t="s">
        <v>865</v>
      </c>
      <c r="S78" s="12" t="s">
        <v>273</v>
      </c>
      <c r="T78" s="12" t="s">
        <v>94</v>
      </c>
      <c r="U78" s="12" t="s">
        <v>173</v>
      </c>
      <c r="V78" s="12" t="s">
        <v>299</v>
      </c>
      <c r="W78" s="12" t="s">
        <v>866</v>
      </c>
      <c r="X78" s="12" t="s">
        <v>867</v>
      </c>
      <c r="Y78" s="12" t="s">
        <v>12</v>
      </c>
    </row>
    <row r="79" spans="1:25" ht="76.5">
      <c r="A79" s="14" t="str">
        <f t="shared" si="1"/>
        <v>S-000169974</v>
      </c>
      <c r="B79" s="10" t="s">
        <v>748</v>
      </c>
      <c r="C79" s="11" t="s">
        <v>560</v>
      </c>
      <c r="D79" s="11" t="s">
        <v>72</v>
      </c>
      <c r="E79" s="11" t="s">
        <v>561</v>
      </c>
      <c r="F79" s="11" t="s">
        <v>207</v>
      </c>
      <c r="G79" s="11" t="s">
        <v>128</v>
      </c>
      <c r="H79" s="11" t="s">
        <v>65</v>
      </c>
      <c r="I79" s="11" t="s">
        <v>12</v>
      </c>
      <c r="J79" s="11" t="s">
        <v>12</v>
      </c>
      <c r="K79" s="11" t="s">
        <v>93</v>
      </c>
      <c r="L79" s="11" t="s">
        <v>12</v>
      </c>
      <c r="M79" s="11" t="s">
        <v>129</v>
      </c>
      <c r="N79" s="11" t="s">
        <v>12</v>
      </c>
      <c r="O79" s="11" t="s">
        <v>562</v>
      </c>
      <c r="P79" s="11" t="s">
        <v>93</v>
      </c>
      <c r="Q79" s="11" t="s">
        <v>563</v>
      </c>
      <c r="R79" s="12" t="s">
        <v>564</v>
      </c>
      <c r="S79" s="12" t="s">
        <v>400</v>
      </c>
      <c r="T79" s="12" t="s">
        <v>94</v>
      </c>
      <c r="U79" s="12" t="s">
        <v>111</v>
      </c>
      <c r="V79" s="12" t="s">
        <v>565</v>
      </c>
      <c r="W79" s="12" t="s">
        <v>566</v>
      </c>
      <c r="X79" s="12" t="s">
        <v>567</v>
      </c>
      <c r="Y79" s="12" t="s">
        <v>12</v>
      </c>
    </row>
    <row r="80" spans="1:25" ht="76.5">
      <c r="A80" s="14" t="str">
        <f t="shared" si="1"/>
        <v>S-000160632</v>
      </c>
      <c r="B80" s="10" t="s">
        <v>756</v>
      </c>
      <c r="C80" s="11" t="s">
        <v>1203</v>
      </c>
      <c r="D80" s="11" t="s">
        <v>72</v>
      </c>
      <c r="E80" s="11" t="s">
        <v>1204</v>
      </c>
      <c r="F80" s="11" t="s">
        <v>127</v>
      </c>
      <c r="G80" s="11" t="s">
        <v>128</v>
      </c>
      <c r="H80" s="11" t="s">
        <v>65</v>
      </c>
      <c r="I80" s="11" t="s">
        <v>12</v>
      </c>
      <c r="J80" s="11" t="s">
        <v>12</v>
      </c>
      <c r="K80" s="11" t="s">
        <v>93</v>
      </c>
      <c r="L80" s="11" t="s">
        <v>12</v>
      </c>
      <c r="M80" s="11" t="s">
        <v>129</v>
      </c>
      <c r="N80" s="11" t="s">
        <v>12</v>
      </c>
      <c r="O80" s="11" t="s">
        <v>1205</v>
      </c>
      <c r="P80" s="11" t="s">
        <v>93</v>
      </c>
      <c r="Q80" s="11" t="s">
        <v>1206</v>
      </c>
      <c r="R80" s="12" t="s">
        <v>1207</v>
      </c>
      <c r="S80" s="12" t="s">
        <v>182</v>
      </c>
      <c r="T80" s="12" t="s">
        <v>94</v>
      </c>
      <c r="U80" s="12" t="s">
        <v>95</v>
      </c>
      <c r="V80" s="12" t="s">
        <v>786</v>
      </c>
      <c r="W80" s="12" t="s">
        <v>1208</v>
      </c>
      <c r="X80" s="12" t="s">
        <v>1209</v>
      </c>
      <c r="Y80" s="12" t="s">
        <v>12</v>
      </c>
    </row>
    <row r="81" spans="1:25" ht="76.5">
      <c r="A81" s="14" t="str">
        <f t="shared" si="1"/>
        <v>S-000160627</v>
      </c>
      <c r="B81" s="10" t="s">
        <v>764</v>
      </c>
      <c r="C81" s="11" t="s">
        <v>884</v>
      </c>
      <c r="D81" s="11" t="s">
        <v>72</v>
      </c>
      <c r="E81" s="11" t="s">
        <v>885</v>
      </c>
      <c r="F81" s="11" t="s">
        <v>127</v>
      </c>
      <c r="G81" s="11" t="s">
        <v>128</v>
      </c>
      <c r="H81" s="11" t="s">
        <v>65</v>
      </c>
      <c r="I81" s="11" t="s">
        <v>12</v>
      </c>
      <c r="J81" s="11" t="s">
        <v>12</v>
      </c>
      <c r="K81" s="11" t="s">
        <v>93</v>
      </c>
      <c r="L81" s="11" t="s">
        <v>12</v>
      </c>
      <c r="M81" s="11" t="s">
        <v>129</v>
      </c>
      <c r="N81" s="11" t="s">
        <v>12</v>
      </c>
      <c r="O81" s="11" t="s">
        <v>886</v>
      </c>
      <c r="P81" s="11" t="s">
        <v>93</v>
      </c>
      <c r="Q81" s="11" t="s">
        <v>887</v>
      </c>
      <c r="R81" s="12" t="s">
        <v>888</v>
      </c>
      <c r="S81" s="12" t="s">
        <v>219</v>
      </c>
      <c r="T81" s="12" t="s">
        <v>94</v>
      </c>
      <c r="U81" s="12" t="s">
        <v>152</v>
      </c>
      <c r="V81" s="12" t="s">
        <v>220</v>
      </c>
      <c r="W81" s="12" t="s">
        <v>889</v>
      </c>
      <c r="X81" s="12" t="s">
        <v>890</v>
      </c>
      <c r="Y81" s="12" t="s">
        <v>12</v>
      </c>
    </row>
    <row r="82" spans="1:25" ht="76.5">
      <c r="A82" s="14" t="str">
        <f t="shared" si="1"/>
        <v>S-000169983</v>
      </c>
      <c r="B82" s="10" t="s">
        <v>772</v>
      </c>
      <c r="C82" s="11" t="s">
        <v>464</v>
      </c>
      <c r="D82" s="11" t="s">
        <v>72</v>
      </c>
      <c r="E82" s="11" t="s">
        <v>465</v>
      </c>
      <c r="F82" s="11" t="s">
        <v>207</v>
      </c>
      <c r="G82" s="11" t="s">
        <v>128</v>
      </c>
      <c r="H82" s="11" t="s">
        <v>65</v>
      </c>
      <c r="I82" s="11" t="s">
        <v>12</v>
      </c>
      <c r="J82" s="11" t="s">
        <v>12</v>
      </c>
      <c r="K82" s="11" t="s">
        <v>93</v>
      </c>
      <c r="L82" s="11" t="s">
        <v>12</v>
      </c>
      <c r="M82" s="11" t="s">
        <v>129</v>
      </c>
      <c r="N82" s="11" t="s">
        <v>12</v>
      </c>
      <c r="O82" s="11" t="s">
        <v>466</v>
      </c>
      <c r="P82" s="11" t="s">
        <v>93</v>
      </c>
      <c r="Q82" s="11" t="s">
        <v>467</v>
      </c>
      <c r="R82" s="12" t="s">
        <v>468</v>
      </c>
      <c r="S82" s="12" t="s">
        <v>161</v>
      </c>
      <c r="T82" s="12" t="s">
        <v>94</v>
      </c>
      <c r="U82" s="12" t="s">
        <v>98</v>
      </c>
      <c r="V82" s="12" t="s">
        <v>115</v>
      </c>
      <c r="W82" s="12" t="s">
        <v>469</v>
      </c>
      <c r="X82" s="12" t="s">
        <v>470</v>
      </c>
      <c r="Y82" s="12" t="s">
        <v>12</v>
      </c>
    </row>
    <row r="83" spans="1:25" ht="76.5">
      <c r="A83" s="14" t="str">
        <f t="shared" si="1"/>
        <v>S-000160629</v>
      </c>
      <c r="B83" s="10" t="s">
        <v>780</v>
      </c>
      <c r="C83" s="11" t="s">
        <v>980</v>
      </c>
      <c r="D83" s="11" t="s">
        <v>72</v>
      </c>
      <c r="E83" s="11" t="s">
        <v>981</v>
      </c>
      <c r="F83" s="11" t="s">
        <v>127</v>
      </c>
      <c r="G83" s="11" t="s">
        <v>128</v>
      </c>
      <c r="H83" s="11" t="s">
        <v>65</v>
      </c>
      <c r="I83" s="11" t="s">
        <v>12</v>
      </c>
      <c r="J83" s="11" t="s">
        <v>12</v>
      </c>
      <c r="K83" s="11" t="s">
        <v>93</v>
      </c>
      <c r="L83" s="11" t="s">
        <v>12</v>
      </c>
      <c r="M83" s="11" t="s">
        <v>129</v>
      </c>
      <c r="N83" s="11" t="s">
        <v>12</v>
      </c>
      <c r="O83" s="11" t="s">
        <v>982</v>
      </c>
      <c r="P83" s="11" t="s">
        <v>93</v>
      </c>
      <c r="Q83" s="11" t="s">
        <v>983</v>
      </c>
      <c r="R83" s="12" t="s">
        <v>984</v>
      </c>
      <c r="S83" s="12" t="s">
        <v>320</v>
      </c>
      <c r="T83" s="12" t="s">
        <v>94</v>
      </c>
      <c r="U83" s="12" t="s">
        <v>103</v>
      </c>
      <c r="V83" s="12" t="s">
        <v>590</v>
      </c>
      <c r="W83" s="12" t="s">
        <v>985</v>
      </c>
      <c r="X83" s="12" t="s">
        <v>986</v>
      </c>
      <c r="Y83" s="12" t="s">
        <v>12</v>
      </c>
    </row>
    <row r="84" spans="1:25" ht="76.5">
      <c r="A84" s="14" t="str">
        <f t="shared" si="1"/>
        <v>S-000168392</v>
      </c>
      <c r="B84" s="10" t="s">
        <v>789</v>
      </c>
      <c r="C84" s="11" t="s">
        <v>286</v>
      </c>
      <c r="D84" s="11" t="s">
        <v>72</v>
      </c>
      <c r="E84" s="11" t="s">
        <v>287</v>
      </c>
      <c r="F84" s="11" t="s">
        <v>157</v>
      </c>
      <c r="G84" s="11" t="s">
        <v>128</v>
      </c>
      <c r="H84" s="11" t="s">
        <v>65</v>
      </c>
      <c r="I84" s="11" t="s">
        <v>12</v>
      </c>
      <c r="J84" s="11" t="s">
        <v>12</v>
      </c>
      <c r="K84" s="11" t="s">
        <v>93</v>
      </c>
      <c r="L84" s="11" t="s">
        <v>12</v>
      </c>
      <c r="M84" s="11" t="s">
        <v>129</v>
      </c>
      <c r="N84" s="11" t="s">
        <v>12</v>
      </c>
      <c r="O84" s="11" t="s">
        <v>288</v>
      </c>
      <c r="P84" s="11" t="s">
        <v>93</v>
      </c>
      <c r="Q84" s="11" t="s">
        <v>289</v>
      </c>
      <c r="R84" s="12" t="s">
        <v>290</v>
      </c>
      <c r="S84" s="12" t="s">
        <v>171</v>
      </c>
      <c r="T84" s="12" t="s">
        <v>94</v>
      </c>
      <c r="U84" s="12" t="s">
        <v>172</v>
      </c>
      <c r="V84" s="12" t="s">
        <v>201</v>
      </c>
      <c r="W84" s="12" t="s">
        <v>291</v>
      </c>
      <c r="X84" s="12" t="s">
        <v>292</v>
      </c>
      <c r="Y84" s="12" t="s">
        <v>12</v>
      </c>
    </row>
    <row r="85" spans="1:25" ht="76.5">
      <c r="A85" s="14" t="str">
        <f t="shared" si="1"/>
        <v>S-000160634</v>
      </c>
      <c r="B85" s="10" t="s">
        <v>797</v>
      </c>
      <c r="C85" s="11" t="s">
        <v>1230</v>
      </c>
      <c r="D85" s="11" t="s">
        <v>72</v>
      </c>
      <c r="E85" s="11" t="s">
        <v>1231</v>
      </c>
      <c r="F85" s="11" t="s">
        <v>127</v>
      </c>
      <c r="G85" s="11" t="s">
        <v>128</v>
      </c>
      <c r="H85" s="11" t="s">
        <v>65</v>
      </c>
      <c r="I85" s="11" t="s">
        <v>12</v>
      </c>
      <c r="J85" s="11" t="s">
        <v>12</v>
      </c>
      <c r="K85" s="11" t="s">
        <v>93</v>
      </c>
      <c r="L85" s="11" t="s">
        <v>12</v>
      </c>
      <c r="M85" s="11" t="s">
        <v>129</v>
      </c>
      <c r="N85" s="11" t="s">
        <v>12</v>
      </c>
      <c r="O85" s="11" t="s">
        <v>1232</v>
      </c>
      <c r="P85" s="11" t="s">
        <v>93</v>
      </c>
      <c r="Q85" s="11" t="s">
        <v>1233</v>
      </c>
      <c r="R85" s="12" t="s">
        <v>1234</v>
      </c>
      <c r="S85" s="12" t="s">
        <v>191</v>
      </c>
      <c r="T85" s="12" t="s">
        <v>94</v>
      </c>
      <c r="U85" s="12" t="s">
        <v>112</v>
      </c>
      <c r="V85" s="12" t="s">
        <v>192</v>
      </c>
      <c r="W85" s="12" t="s">
        <v>1235</v>
      </c>
      <c r="X85" s="12" t="s">
        <v>1236</v>
      </c>
      <c r="Y85" s="12" t="s">
        <v>12</v>
      </c>
    </row>
    <row r="86" spans="1:25" ht="76.5">
      <c r="A86" s="14" t="str">
        <f t="shared" si="1"/>
        <v>S-000154217</v>
      </c>
      <c r="B86" s="10" t="s">
        <v>804</v>
      </c>
      <c r="C86" s="11" t="s">
        <v>733</v>
      </c>
      <c r="D86" s="11" t="s">
        <v>72</v>
      </c>
      <c r="E86" s="11" t="s">
        <v>734</v>
      </c>
      <c r="F86" s="11" t="s">
        <v>224</v>
      </c>
      <c r="G86" s="11" t="s">
        <v>128</v>
      </c>
      <c r="H86" s="11" t="s">
        <v>65</v>
      </c>
      <c r="I86" s="11" t="s">
        <v>12</v>
      </c>
      <c r="J86" s="11" t="s">
        <v>12</v>
      </c>
      <c r="K86" s="11" t="s">
        <v>93</v>
      </c>
      <c r="L86" s="11" t="s">
        <v>12</v>
      </c>
      <c r="M86" s="11" t="s">
        <v>129</v>
      </c>
      <c r="N86" s="11" t="s">
        <v>12</v>
      </c>
      <c r="O86" s="11" t="s">
        <v>735</v>
      </c>
      <c r="P86" s="11" t="s">
        <v>93</v>
      </c>
      <c r="Q86" s="11" t="s">
        <v>736</v>
      </c>
      <c r="R86" s="12" t="s">
        <v>737</v>
      </c>
      <c r="S86" s="12" t="s">
        <v>142</v>
      </c>
      <c r="T86" s="12" t="s">
        <v>94</v>
      </c>
      <c r="U86" s="12" t="s">
        <v>103</v>
      </c>
      <c r="V86" s="12" t="s">
        <v>599</v>
      </c>
      <c r="W86" s="12" t="s">
        <v>738</v>
      </c>
      <c r="X86" s="12" t="s">
        <v>739</v>
      </c>
      <c r="Y86" s="12" t="s">
        <v>12</v>
      </c>
    </row>
    <row r="87" spans="1:25" ht="76.5">
      <c r="A87" s="14" t="str">
        <f t="shared" si="1"/>
        <v>S-000159840</v>
      </c>
      <c r="B87" s="10" t="s">
        <v>812</v>
      </c>
      <c r="C87" s="11" t="s">
        <v>176</v>
      </c>
      <c r="D87" s="11" t="s">
        <v>72</v>
      </c>
      <c r="E87" s="11" t="s">
        <v>177</v>
      </c>
      <c r="F87" s="11" t="s">
        <v>178</v>
      </c>
      <c r="G87" s="11" t="s">
        <v>128</v>
      </c>
      <c r="H87" s="11" t="s">
        <v>65</v>
      </c>
      <c r="I87" s="11" t="s">
        <v>12</v>
      </c>
      <c r="J87" s="11" t="s">
        <v>12</v>
      </c>
      <c r="K87" s="11" t="s">
        <v>93</v>
      </c>
      <c r="L87" s="11" t="s">
        <v>12</v>
      </c>
      <c r="M87" s="11" t="s">
        <v>129</v>
      </c>
      <c r="N87" s="11" t="s">
        <v>12</v>
      </c>
      <c r="O87" s="11" t="s">
        <v>179</v>
      </c>
      <c r="P87" s="11" t="s">
        <v>93</v>
      </c>
      <c r="Q87" s="11" t="s">
        <v>180</v>
      </c>
      <c r="R87" s="12" t="s">
        <v>181</v>
      </c>
      <c r="S87" s="12" t="s">
        <v>182</v>
      </c>
      <c r="T87" s="12" t="s">
        <v>94</v>
      </c>
      <c r="U87" s="12" t="s">
        <v>95</v>
      </c>
      <c r="V87" s="12" t="s">
        <v>183</v>
      </c>
      <c r="W87" s="12" t="s">
        <v>184</v>
      </c>
      <c r="X87" s="12" t="s">
        <v>185</v>
      </c>
      <c r="Y87" s="12" t="s">
        <v>12</v>
      </c>
    </row>
    <row r="88" spans="1:25" ht="76.5">
      <c r="A88" s="14" t="str">
        <f t="shared" si="1"/>
        <v>S-000153541</v>
      </c>
      <c r="B88" s="10" t="s">
        <v>819</v>
      </c>
      <c r="C88" s="11" t="s">
        <v>820</v>
      </c>
      <c r="D88" s="11" t="s">
        <v>72</v>
      </c>
      <c r="E88" s="11" t="s">
        <v>821</v>
      </c>
      <c r="F88" s="11" t="s">
        <v>138</v>
      </c>
      <c r="G88" s="11" t="s">
        <v>128</v>
      </c>
      <c r="H88" s="11" t="s">
        <v>65</v>
      </c>
      <c r="I88" s="11" t="s">
        <v>12</v>
      </c>
      <c r="J88" s="11" t="s">
        <v>12</v>
      </c>
      <c r="K88" s="11" t="s">
        <v>93</v>
      </c>
      <c r="L88" s="11" t="s">
        <v>12</v>
      </c>
      <c r="M88" s="11" t="s">
        <v>129</v>
      </c>
      <c r="N88" s="11" t="s">
        <v>12</v>
      </c>
      <c r="O88" s="11" t="s">
        <v>822</v>
      </c>
      <c r="P88" s="11" t="s">
        <v>93</v>
      </c>
      <c r="Q88" s="11" t="s">
        <v>823</v>
      </c>
      <c r="R88" s="12" t="s">
        <v>824</v>
      </c>
      <c r="S88" s="12" t="s">
        <v>282</v>
      </c>
      <c r="T88" s="12" t="s">
        <v>94</v>
      </c>
      <c r="U88" s="12" t="s">
        <v>201</v>
      </c>
      <c r="V88" s="12" t="s">
        <v>283</v>
      </c>
      <c r="W88" s="12" t="s">
        <v>825</v>
      </c>
      <c r="X88" s="12" t="s">
        <v>826</v>
      </c>
      <c r="Y88" s="12" t="s">
        <v>12</v>
      </c>
    </row>
    <row r="89" spans="1:25" ht="76.5">
      <c r="A89" s="14" t="str">
        <f t="shared" si="1"/>
        <v>S-000160639</v>
      </c>
      <c r="B89" s="10" t="s">
        <v>827</v>
      </c>
      <c r="C89" s="11" t="s">
        <v>186</v>
      </c>
      <c r="D89" s="11" t="s">
        <v>72</v>
      </c>
      <c r="E89" s="11" t="s">
        <v>187</v>
      </c>
      <c r="F89" s="11" t="s">
        <v>127</v>
      </c>
      <c r="G89" s="11" t="s">
        <v>128</v>
      </c>
      <c r="H89" s="11" t="s">
        <v>65</v>
      </c>
      <c r="I89" s="11" t="s">
        <v>12</v>
      </c>
      <c r="J89" s="11" t="s">
        <v>12</v>
      </c>
      <c r="K89" s="11" t="s">
        <v>93</v>
      </c>
      <c r="L89" s="11" t="s">
        <v>12</v>
      </c>
      <c r="M89" s="11" t="s">
        <v>129</v>
      </c>
      <c r="N89" s="11" t="s">
        <v>12</v>
      </c>
      <c r="O89" s="11" t="s">
        <v>188</v>
      </c>
      <c r="P89" s="11" t="s">
        <v>93</v>
      </c>
      <c r="Q89" s="11" t="s">
        <v>189</v>
      </c>
      <c r="R89" s="12" t="s">
        <v>190</v>
      </c>
      <c r="S89" s="12" t="s">
        <v>191</v>
      </c>
      <c r="T89" s="12" t="s">
        <v>94</v>
      </c>
      <c r="U89" s="12" t="s">
        <v>112</v>
      </c>
      <c r="V89" s="12" t="s">
        <v>192</v>
      </c>
      <c r="W89" s="12" t="s">
        <v>193</v>
      </c>
      <c r="X89" s="12" t="s">
        <v>194</v>
      </c>
      <c r="Y89" s="12" t="s">
        <v>12</v>
      </c>
    </row>
    <row r="90" spans="1:25" ht="76.5">
      <c r="A90" s="14" t="str">
        <f t="shared" si="1"/>
        <v>S-000169975</v>
      </c>
      <c r="B90" s="10" t="s">
        <v>835</v>
      </c>
      <c r="C90" s="11" t="s">
        <v>569</v>
      </c>
      <c r="D90" s="11" t="s">
        <v>72</v>
      </c>
      <c r="E90" s="11" t="s">
        <v>570</v>
      </c>
      <c r="F90" s="11" t="s">
        <v>207</v>
      </c>
      <c r="G90" s="11" t="s">
        <v>128</v>
      </c>
      <c r="H90" s="11" t="s">
        <v>65</v>
      </c>
      <c r="I90" s="11" t="s">
        <v>12</v>
      </c>
      <c r="J90" s="11" t="s">
        <v>12</v>
      </c>
      <c r="K90" s="11" t="s">
        <v>93</v>
      </c>
      <c r="L90" s="11" t="s">
        <v>12</v>
      </c>
      <c r="M90" s="11" t="s">
        <v>129</v>
      </c>
      <c r="N90" s="11" t="s">
        <v>12</v>
      </c>
      <c r="O90" s="11" t="s">
        <v>571</v>
      </c>
      <c r="P90" s="11" t="s">
        <v>93</v>
      </c>
      <c r="Q90" s="11" t="s">
        <v>572</v>
      </c>
      <c r="R90" s="12" t="s">
        <v>573</v>
      </c>
      <c r="S90" s="12" t="s">
        <v>211</v>
      </c>
      <c r="T90" s="12" t="s">
        <v>94</v>
      </c>
      <c r="U90" s="12" t="s">
        <v>96</v>
      </c>
      <c r="V90" s="12" t="s">
        <v>108</v>
      </c>
      <c r="W90" s="12" t="s">
        <v>574</v>
      </c>
      <c r="X90" s="12" t="s">
        <v>575</v>
      </c>
      <c r="Y90" s="12" t="s">
        <v>12</v>
      </c>
    </row>
    <row r="91" spans="1:25" ht="76.5">
      <c r="A91" s="14" t="str">
        <f t="shared" si="1"/>
        <v>S-000161428</v>
      </c>
      <c r="B91" s="10" t="s">
        <v>843</v>
      </c>
      <c r="C91" s="11" t="s">
        <v>611</v>
      </c>
      <c r="D91" s="11" t="s">
        <v>72</v>
      </c>
      <c r="E91" s="11" t="s">
        <v>612</v>
      </c>
      <c r="F91" s="11" t="s">
        <v>316</v>
      </c>
      <c r="G91" s="11" t="s">
        <v>128</v>
      </c>
      <c r="H91" s="11" t="s">
        <v>65</v>
      </c>
      <c r="I91" s="11" t="s">
        <v>12</v>
      </c>
      <c r="J91" s="11" t="s">
        <v>12</v>
      </c>
      <c r="K91" s="11" t="s">
        <v>93</v>
      </c>
      <c r="L91" s="11" t="s">
        <v>12</v>
      </c>
      <c r="M91" s="11" t="s">
        <v>129</v>
      </c>
      <c r="N91" s="11" t="s">
        <v>12</v>
      </c>
      <c r="O91" s="11" t="s">
        <v>613</v>
      </c>
      <c r="P91" s="11" t="s">
        <v>93</v>
      </c>
      <c r="Q91" s="11" t="s">
        <v>614</v>
      </c>
      <c r="R91" s="12" t="s">
        <v>615</v>
      </c>
      <c r="S91" s="12" t="s">
        <v>200</v>
      </c>
      <c r="T91" s="12" t="s">
        <v>94</v>
      </c>
      <c r="U91" s="12" t="s">
        <v>173</v>
      </c>
      <c r="V91" s="12" t="s">
        <v>118</v>
      </c>
      <c r="W91" s="12" t="s">
        <v>616</v>
      </c>
      <c r="X91" s="12" t="s">
        <v>617</v>
      </c>
      <c r="Y91" s="12" t="s">
        <v>12</v>
      </c>
    </row>
    <row r="92" spans="1:25" ht="76.5">
      <c r="A92" s="14" t="str">
        <f t="shared" si="1"/>
        <v>S-000169185</v>
      </c>
      <c r="B92" s="10" t="s">
        <v>851</v>
      </c>
      <c r="C92" s="11" t="s">
        <v>1106</v>
      </c>
      <c r="D92" s="11" t="s">
        <v>72</v>
      </c>
      <c r="E92" s="11" t="s">
        <v>1107</v>
      </c>
      <c r="F92" s="11" t="s">
        <v>167</v>
      </c>
      <c r="G92" s="11" t="s">
        <v>128</v>
      </c>
      <c r="H92" s="11" t="s">
        <v>65</v>
      </c>
      <c r="I92" s="11" t="s">
        <v>12</v>
      </c>
      <c r="J92" s="11" t="s">
        <v>12</v>
      </c>
      <c r="K92" s="11" t="s">
        <v>93</v>
      </c>
      <c r="L92" s="11" t="s">
        <v>12</v>
      </c>
      <c r="M92" s="11" t="s">
        <v>129</v>
      </c>
      <c r="N92" s="11" t="s">
        <v>12</v>
      </c>
      <c r="O92" s="11" t="s">
        <v>1108</v>
      </c>
      <c r="P92" s="11" t="s">
        <v>93</v>
      </c>
      <c r="Q92" s="11" t="s">
        <v>1109</v>
      </c>
      <c r="R92" s="12" t="s">
        <v>1110</v>
      </c>
      <c r="S92" s="12" t="s">
        <v>161</v>
      </c>
      <c r="T92" s="12" t="s">
        <v>94</v>
      </c>
      <c r="U92" s="12" t="s">
        <v>98</v>
      </c>
      <c r="V92" s="12" t="s">
        <v>649</v>
      </c>
      <c r="W92" s="12" t="s">
        <v>1111</v>
      </c>
      <c r="X92" s="12" t="s">
        <v>1112</v>
      </c>
      <c r="Y92" s="12" t="s">
        <v>12</v>
      </c>
    </row>
    <row r="93" spans="1:25" ht="76.5">
      <c r="A93" s="14" t="str">
        <f t="shared" si="1"/>
        <v>S-000168389</v>
      </c>
      <c r="B93" s="10" t="s">
        <v>860</v>
      </c>
      <c r="C93" s="11" t="s">
        <v>300</v>
      </c>
      <c r="D93" s="11" t="s">
        <v>72</v>
      </c>
      <c r="E93" s="11" t="s">
        <v>301</v>
      </c>
      <c r="F93" s="11" t="s">
        <v>157</v>
      </c>
      <c r="G93" s="11" t="s">
        <v>128</v>
      </c>
      <c r="H93" s="11" t="s">
        <v>65</v>
      </c>
      <c r="I93" s="11" t="s">
        <v>12</v>
      </c>
      <c r="J93" s="11" t="s">
        <v>12</v>
      </c>
      <c r="K93" s="11" t="s">
        <v>93</v>
      </c>
      <c r="L93" s="11" t="s">
        <v>12</v>
      </c>
      <c r="M93" s="11" t="s">
        <v>129</v>
      </c>
      <c r="N93" s="11" t="s">
        <v>12</v>
      </c>
      <c r="O93" s="11" t="s">
        <v>302</v>
      </c>
      <c r="P93" s="11" t="s">
        <v>93</v>
      </c>
      <c r="Q93" s="11" t="s">
        <v>303</v>
      </c>
      <c r="R93" s="12" t="s">
        <v>304</v>
      </c>
      <c r="S93" s="12" t="s">
        <v>273</v>
      </c>
      <c r="T93" s="12" t="s">
        <v>94</v>
      </c>
      <c r="U93" s="12" t="s">
        <v>173</v>
      </c>
      <c r="V93" s="12" t="s">
        <v>274</v>
      </c>
      <c r="W93" s="12" t="s">
        <v>305</v>
      </c>
      <c r="X93" s="12" t="s">
        <v>306</v>
      </c>
      <c r="Y93" s="12" t="s">
        <v>12</v>
      </c>
    </row>
    <row r="94" spans="1:25" ht="76.5">
      <c r="A94" s="14" t="str">
        <f t="shared" si="1"/>
        <v>S-000154211</v>
      </c>
      <c r="B94" s="10" t="s">
        <v>868</v>
      </c>
      <c r="C94" s="11" t="s">
        <v>222</v>
      </c>
      <c r="D94" s="11" t="s">
        <v>72</v>
      </c>
      <c r="E94" s="11" t="s">
        <v>223</v>
      </c>
      <c r="F94" s="11" t="s">
        <v>224</v>
      </c>
      <c r="G94" s="11" t="s">
        <v>128</v>
      </c>
      <c r="H94" s="11" t="s">
        <v>65</v>
      </c>
      <c r="I94" s="11" t="s">
        <v>12</v>
      </c>
      <c r="J94" s="11" t="s">
        <v>12</v>
      </c>
      <c r="K94" s="11" t="s">
        <v>93</v>
      </c>
      <c r="L94" s="11" t="s">
        <v>12</v>
      </c>
      <c r="M94" s="11" t="s">
        <v>129</v>
      </c>
      <c r="N94" s="11" t="s">
        <v>12</v>
      </c>
      <c r="O94" s="11" t="s">
        <v>225</v>
      </c>
      <c r="P94" s="11" t="s">
        <v>93</v>
      </c>
      <c r="Q94" s="11" t="s">
        <v>226</v>
      </c>
      <c r="R94" s="12" t="s">
        <v>227</v>
      </c>
      <c r="S94" s="12" t="s">
        <v>228</v>
      </c>
      <c r="T94" s="12" t="s">
        <v>94</v>
      </c>
      <c r="U94" s="12" t="s">
        <v>112</v>
      </c>
      <c r="V94" s="12" t="s">
        <v>229</v>
      </c>
      <c r="W94" s="12" t="s">
        <v>230</v>
      </c>
      <c r="X94" s="12" t="s">
        <v>231</v>
      </c>
      <c r="Y94" s="12" t="s">
        <v>12</v>
      </c>
    </row>
    <row r="95" spans="1:25" ht="76.5">
      <c r="A95" s="14" t="str">
        <f t="shared" si="1"/>
        <v>S-000161417</v>
      </c>
      <c r="B95" s="10" t="s">
        <v>875</v>
      </c>
      <c r="C95" s="11" t="s">
        <v>1161</v>
      </c>
      <c r="D95" s="11" t="s">
        <v>72</v>
      </c>
      <c r="E95" s="11" t="s">
        <v>1162</v>
      </c>
      <c r="F95" s="11" t="s">
        <v>316</v>
      </c>
      <c r="G95" s="11" t="s">
        <v>128</v>
      </c>
      <c r="H95" s="11" t="s">
        <v>65</v>
      </c>
      <c r="I95" s="11" t="s">
        <v>12</v>
      </c>
      <c r="J95" s="11" t="s">
        <v>12</v>
      </c>
      <c r="K95" s="11" t="s">
        <v>93</v>
      </c>
      <c r="L95" s="11" t="s">
        <v>12</v>
      </c>
      <c r="M95" s="11" t="s">
        <v>129</v>
      </c>
      <c r="N95" s="11" t="s">
        <v>12</v>
      </c>
      <c r="O95" s="11" t="s">
        <v>1163</v>
      </c>
      <c r="P95" s="11" t="s">
        <v>93</v>
      </c>
      <c r="Q95" s="11" t="s">
        <v>1164</v>
      </c>
      <c r="R95" s="12" t="s">
        <v>1165</v>
      </c>
      <c r="S95" s="12" t="s">
        <v>133</v>
      </c>
      <c r="T95" s="12" t="s">
        <v>94</v>
      </c>
      <c r="U95" s="12" t="s">
        <v>110</v>
      </c>
      <c r="V95" s="12" t="s">
        <v>292</v>
      </c>
      <c r="W95" s="12" t="s">
        <v>1166</v>
      </c>
      <c r="X95" s="12" t="s">
        <v>1167</v>
      </c>
      <c r="Y95" s="12" t="s">
        <v>12</v>
      </c>
    </row>
    <row r="96" spans="1:25" ht="76.5">
      <c r="A96" s="14" t="str">
        <f t="shared" si="1"/>
        <v>S-000168400</v>
      </c>
      <c r="B96" s="10" t="s">
        <v>883</v>
      </c>
      <c r="C96" s="11" t="s">
        <v>757</v>
      </c>
      <c r="D96" s="11" t="s">
        <v>72</v>
      </c>
      <c r="E96" s="11" t="s">
        <v>758</v>
      </c>
      <c r="F96" s="11" t="s">
        <v>157</v>
      </c>
      <c r="G96" s="11" t="s">
        <v>128</v>
      </c>
      <c r="H96" s="11" t="s">
        <v>65</v>
      </c>
      <c r="I96" s="11" t="s">
        <v>12</v>
      </c>
      <c r="J96" s="11" t="s">
        <v>12</v>
      </c>
      <c r="K96" s="11" t="s">
        <v>93</v>
      </c>
      <c r="L96" s="11" t="s">
        <v>12</v>
      </c>
      <c r="M96" s="11" t="s">
        <v>129</v>
      </c>
      <c r="N96" s="11" t="s">
        <v>12</v>
      </c>
      <c r="O96" s="11" t="s">
        <v>759</v>
      </c>
      <c r="P96" s="11" t="s">
        <v>93</v>
      </c>
      <c r="Q96" s="11" t="s">
        <v>760</v>
      </c>
      <c r="R96" s="12" t="s">
        <v>761</v>
      </c>
      <c r="S96" s="12" t="s">
        <v>237</v>
      </c>
      <c r="T96" s="12" t="s">
        <v>94</v>
      </c>
      <c r="U96" s="12" t="s">
        <v>238</v>
      </c>
      <c r="V96" s="12" t="s">
        <v>484</v>
      </c>
      <c r="W96" s="12" t="s">
        <v>762</v>
      </c>
      <c r="X96" s="12" t="s">
        <v>763</v>
      </c>
      <c r="Y96" s="12" t="s">
        <v>12</v>
      </c>
    </row>
    <row r="97" spans="1:25" ht="76.5">
      <c r="A97" s="14" t="str">
        <f t="shared" si="1"/>
        <v>S-000169184</v>
      </c>
      <c r="B97" s="10" t="s">
        <v>891</v>
      </c>
      <c r="C97" s="11" t="s">
        <v>741</v>
      </c>
      <c r="D97" s="11" t="s">
        <v>72</v>
      </c>
      <c r="E97" s="11" t="s">
        <v>742</v>
      </c>
      <c r="F97" s="11" t="s">
        <v>167</v>
      </c>
      <c r="G97" s="11" t="s">
        <v>128</v>
      </c>
      <c r="H97" s="11" t="s">
        <v>65</v>
      </c>
      <c r="I97" s="11" t="s">
        <v>12</v>
      </c>
      <c r="J97" s="11" t="s">
        <v>12</v>
      </c>
      <c r="K97" s="11" t="s">
        <v>93</v>
      </c>
      <c r="L97" s="11" t="s">
        <v>12</v>
      </c>
      <c r="M97" s="11" t="s">
        <v>129</v>
      </c>
      <c r="N97" s="11" t="s">
        <v>12</v>
      </c>
      <c r="O97" s="11" t="s">
        <v>743</v>
      </c>
      <c r="P97" s="11" t="s">
        <v>93</v>
      </c>
      <c r="Q97" s="11" t="s">
        <v>744</v>
      </c>
      <c r="R97" s="12" t="s">
        <v>745</v>
      </c>
      <c r="S97" s="12" t="s">
        <v>171</v>
      </c>
      <c r="T97" s="12" t="s">
        <v>94</v>
      </c>
      <c r="U97" s="12" t="s">
        <v>172</v>
      </c>
      <c r="V97" s="12" t="s">
        <v>173</v>
      </c>
      <c r="W97" s="12" t="s">
        <v>746</v>
      </c>
      <c r="X97" s="12" t="s">
        <v>747</v>
      </c>
      <c r="Y97" s="12" t="s">
        <v>12</v>
      </c>
    </row>
    <row r="98" spans="1:25" ht="76.5">
      <c r="A98" s="14" t="str">
        <f t="shared" si="1"/>
        <v>S-000161436</v>
      </c>
      <c r="B98" s="10" t="s">
        <v>899</v>
      </c>
      <c r="C98" s="11" t="s">
        <v>677</v>
      </c>
      <c r="D98" s="11" t="s">
        <v>72</v>
      </c>
      <c r="E98" s="11" t="s">
        <v>678</v>
      </c>
      <c r="F98" s="11" t="s">
        <v>316</v>
      </c>
      <c r="G98" s="11" t="s">
        <v>128</v>
      </c>
      <c r="H98" s="11" t="s">
        <v>65</v>
      </c>
      <c r="I98" s="11" t="s">
        <v>12</v>
      </c>
      <c r="J98" s="11" t="s">
        <v>12</v>
      </c>
      <c r="K98" s="11" t="s">
        <v>93</v>
      </c>
      <c r="L98" s="11" t="s">
        <v>12</v>
      </c>
      <c r="M98" s="11" t="s">
        <v>129</v>
      </c>
      <c r="N98" s="11" t="s">
        <v>12</v>
      </c>
      <c r="O98" s="11" t="s">
        <v>679</v>
      </c>
      <c r="P98" s="11" t="s">
        <v>93</v>
      </c>
      <c r="Q98" s="11" t="s">
        <v>680</v>
      </c>
      <c r="R98" s="12" t="s">
        <v>681</v>
      </c>
      <c r="S98" s="12" t="s">
        <v>182</v>
      </c>
      <c r="T98" s="12" t="s">
        <v>94</v>
      </c>
      <c r="U98" s="12" t="s">
        <v>95</v>
      </c>
      <c r="V98" s="12" t="s">
        <v>100</v>
      </c>
      <c r="W98" s="12" t="s">
        <v>682</v>
      </c>
      <c r="X98" s="12" t="s">
        <v>683</v>
      </c>
      <c r="Y98" s="12" t="s">
        <v>12</v>
      </c>
    </row>
    <row r="99" spans="1:25" ht="76.5">
      <c r="A99" s="14" t="str">
        <f t="shared" si="1"/>
        <v>S-000169197</v>
      </c>
      <c r="B99" s="10" t="s">
        <v>907</v>
      </c>
      <c r="C99" s="11" t="s">
        <v>908</v>
      </c>
      <c r="D99" s="11" t="s">
        <v>72</v>
      </c>
      <c r="E99" s="11" t="s">
        <v>909</v>
      </c>
      <c r="F99" s="11" t="s">
        <v>167</v>
      </c>
      <c r="G99" s="11" t="s">
        <v>128</v>
      </c>
      <c r="H99" s="11" t="s">
        <v>65</v>
      </c>
      <c r="I99" s="11" t="s">
        <v>12</v>
      </c>
      <c r="J99" s="11" t="s">
        <v>12</v>
      </c>
      <c r="K99" s="11" t="s">
        <v>93</v>
      </c>
      <c r="L99" s="11" t="s">
        <v>12</v>
      </c>
      <c r="M99" s="11" t="s">
        <v>129</v>
      </c>
      <c r="N99" s="11" t="s">
        <v>12</v>
      </c>
      <c r="O99" s="11" t="s">
        <v>910</v>
      </c>
      <c r="P99" s="11" t="s">
        <v>93</v>
      </c>
      <c r="Q99" s="11" t="s">
        <v>911</v>
      </c>
      <c r="R99" s="12" t="s">
        <v>912</v>
      </c>
      <c r="S99" s="12" t="s">
        <v>400</v>
      </c>
      <c r="T99" s="12" t="s">
        <v>94</v>
      </c>
      <c r="U99" s="12" t="s">
        <v>111</v>
      </c>
      <c r="V99" s="12" t="s">
        <v>401</v>
      </c>
      <c r="W99" s="12" t="s">
        <v>913</v>
      </c>
      <c r="X99" s="12" t="s">
        <v>914</v>
      </c>
      <c r="Y99" s="12" t="s">
        <v>12</v>
      </c>
    </row>
    <row r="100" spans="1:25" ht="76.5">
      <c r="A100" s="14" t="str">
        <f t="shared" si="1"/>
        <v>S-000154207</v>
      </c>
      <c r="B100" s="10" t="s">
        <v>915</v>
      </c>
      <c r="C100" s="11" t="s">
        <v>1137</v>
      </c>
      <c r="D100" s="11" t="s">
        <v>72</v>
      </c>
      <c r="E100" s="11" t="s">
        <v>1138</v>
      </c>
      <c r="F100" s="11" t="s">
        <v>224</v>
      </c>
      <c r="G100" s="11" t="s">
        <v>128</v>
      </c>
      <c r="H100" s="11" t="s">
        <v>65</v>
      </c>
      <c r="I100" s="11" t="s">
        <v>12</v>
      </c>
      <c r="J100" s="11" t="s">
        <v>12</v>
      </c>
      <c r="K100" s="11" t="s">
        <v>93</v>
      </c>
      <c r="L100" s="11" t="s">
        <v>12</v>
      </c>
      <c r="M100" s="11" t="s">
        <v>129</v>
      </c>
      <c r="N100" s="11" t="s">
        <v>12</v>
      </c>
      <c r="O100" s="11" t="s">
        <v>1139</v>
      </c>
      <c r="P100" s="11" t="s">
        <v>93</v>
      </c>
      <c r="Q100" s="11" t="s">
        <v>1140</v>
      </c>
      <c r="R100" s="12" t="s">
        <v>1141</v>
      </c>
      <c r="S100" s="12" t="s">
        <v>142</v>
      </c>
      <c r="T100" s="12" t="s">
        <v>94</v>
      </c>
      <c r="U100" s="12" t="s">
        <v>103</v>
      </c>
      <c r="V100" s="12" t="s">
        <v>599</v>
      </c>
      <c r="W100" s="12" t="s">
        <v>1142</v>
      </c>
      <c r="X100" s="12" t="s">
        <v>1143</v>
      </c>
      <c r="Y100" s="12" t="s">
        <v>12</v>
      </c>
    </row>
    <row r="101" spans="1:25" ht="76.5">
      <c r="A101" s="14" t="str">
        <f t="shared" si="1"/>
        <v>S-000153539</v>
      </c>
      <c r="B101" s="10" t="s">
        <v>922</v>
      </c>
      <c r="C101" s="11" t="s">
        <v>669</v>
      </c>
      <c r="D101" s="11" t="s">
        <v>72</v>
      </c>
      <c r="E101" s="11" t="s">
        <v>670</v>
      </c>
      <c r="F101" s="11" t="s">
        <v>138</v>
      </c>
      <c r="G101" s="11" t="s">
        <v>128</v>
      </c>
      <c r="H101" s="11" t="s">
        <v>65</v>
      </c>
      <c r="I101" s="11" t="s">
        <v>12</v>
      </c>
      <c r="J101" s="11" t="s">
        <v>12</v>
      </c>
      <c r="K101" s="11" t="s">
        <v>93</v>
      </c>
      <c r="L101" s="11" t="s">
        <v>12</v>
      </c>
      <c r="M101" s="11" t="s">
        <v>129</v>
      </c>
      <c r="N101" s="11" t="s">
        <v>12</v>
      </c>
      <c r="O101" s="11" t="s">
        <v>671</v>
      </c>
      <c r="P101" s="11" t="s">
        <v>93</v>
      </c>
      <c r="Q101" s="11" t="s">
        <v>672</v>
      </c>
      <c r="R101" s="12" t="s">
        <v>673</v>
      </c>
      <c r="S101" s="12" t="s">
        <v>228</v>
      </c>
      <c r="T101" s="12" t="s">
        <v>94</v>
      </c>
      <c r="U101" s="12" t="s">
        <v>384</v>
      </c>
      <c r="V101" s="12" t="s">
        <v>385</v>
      </c>
      <c r="W101" s="12" t="s">
        <v>674</v>
      </c>
      <c r="X101" s="12" t="s">
        <v>675</v>
      </c>
      <c r="Y101" s="12" t="s">
        <v>12</v>
      </c>
    </row>
    <row r="102" spans="1:25" ht="76.5">
      <c r="A102" s="14" t="str">
        <f t="shared" si="1"/>
        <v>S-000160630</v>
      </c>
      <c r="B102" s="10" t="s">
        <v>930</v>
      </c>
      <c r="C102" s="11" t="s">
        <v>836</v>
      </c>
      <c r="D102" s="11" t="s">
        <v>72</v>
      </c>
      <c r="E102" s="11" t="s">
        <v>837</v>
      </c>
      <c r="F102" s="11" t="s">
        <v>127</v>
      </c>
      <c r="G102" s="11" t="s">
        <v>128</v>
      </c>
      <c r="H102" s="11" t="s">
        <v>65</v>
      </c>
      <c r="I102" s="11" t="s">
        <v>12</v>
      </c>
      <c r="J102" s="11" t="s">
        <v>12</v>
      </c>
      <c r="K102" s="11" t="s">
        <v>93</v>
      </c>
      <c r="L102" s="11" t="s">
        <v>12</v>
      </c>
      <c r="M102" s="11" t="s">
        <v>129</v>
      </c>
      <c r="N102" s="11" t="s">
        <v>12</v>
      </c>
      <c r="O102" s="11" t="s">
        <v>838</v>
      </c>
      <c r="P102" s="11" t="s">
        <v>93</v>
      </c>
      <c r="Q102" s="11" t="s">
        <v>839</v>
      </c>
      <c r="R102" s="12" t="s">
        <v>840</v>
      </c>
      <c r="S102" s="12" t="s">
        <v>200</v>
      </c>
      <c r="T102" s="12" t="s">
        <v>94</v>
      </c>
      <c r="U102" s="12" t="s">
        <v>201</v>
      </c>
      <c r="V102" s="12" t="s">
        <v>202</v>
      </c>
      <c r="W102" s="12" t="s">
        <v>841</v>
      </c>
      <c r="X102" s="12" t="s">
        <v>842</v>
      </c>
      <c r="Y102" s="12" t="s">
        <v>12</v>
      </c>
    </row>
    <row r="103" spans="1:25" ht="76.5">
      <c r="A103" s="14" t="str">
        <f t="shared" si="1"/>
        <v>S-000168397</v>
      </c>
      <c r="B103" s="10" t="s">
        <v>938</v>
      </c>
      <c r="C103" s="11" t="s">
        <v>700</v>
      </c>
      <c r="D103" s="11" t="s">
        <v>72</v>
      </c>
      <c r="E103" s="11" t="s">
        <v>701</v>
      </c>
      <c r="F103" s="11" t="s">
        <v>157</v>
      </c>
      <c r="G103" s="11" t="s">
        <v>128</v>
      </c>
      <c r="H103" s="11" t="s">
        <v>65</v>
      </c>
      <c r="I103" s="11" t="s">
        <v>12</v>
      </c>
      <c r="J103" s="11" t="s">
        <v>12</v>
      </c>
      <c r="K103" s="11" t="s">
        <v>93</v>
      </c>
      <c r="L103" s="11" t="s">
        <v>12</v>
      </c>
      <c r="M103" s="11" t="s">
        <v>129</v>
      </c>
      <c r="N103" s="11" t="s">
        <v>12</v>
      </c>
      <c r="O103" s="11" t="s">
        <v>702</v>
      </c>
      <c r="P103" s="11" t="s">
        <v>93</v>
      </c>
      <c r="Q103" s="11" t="s">
        <v>703</v>
      </c>
      <c r="R103" s="12" t="s">
        <v>704</v>
      </c>
      <c r="S103" s="12" t="s">
        <v>211</v>
      </c>
      <c r="T103" s="12" t="s">
        <v>94</v>
      </c>
      <c r="U103" s="12" t="s">
        <v>96</v>
      </c>
      <c r="V103" s="12" t="s">
        <v>105</v>
      </c>
      <c r="W103" s="12" t="s">
        <v>705</v>
      </c>
      <c r="X103" s="12" t="s">
        <v>706</v>
      </c>
      <c r="Y103" s="12" t="s">
        <v>12</v>
      </c>
    </row>
    <row r="104" spans="1:25" ht="76.5">
      <c r="A104" s="14" t="str">
        <f t="shared" si="1"/>
        <v>S-000159835</v>
      </c>
      <c r="B104" s="10" t="s">
        <v>946</v>
      </c>
      <c r="C104" s="11" t="s">
        <v>1169</v>
      </c>
      <c r="D104" s="11" t="s">
        <v>72</v>
      </c>
      <c r="E104" s="11" t="s">
        <v>1170</v>
      </c>
      <c r="F104" s="11" t="s">
        <v>178</v>
      </c>
      <c r="G104" s="11" t="s">
        <v>128</v>
      </c>
      <c r="H104" s="11" t="s">
        <v>65</v>
      </c>
      <c r="I104" s="11" t="s">
        <v>12</v>
      </c>
      <c r="J104" s="11" t="s">
        <v>12</v>
      </c>
      <c r="K104" s="11" t="s">
        <v>93</v>
      </c>
      <c r="L104" s="11" t="s">
        <v>12</v>
      </c>
      <c r="M104" s="11" t="s">
        <v>129</v>
      </c>
      <c r="N104" s="11" t="s">
        <v>12</v>
      </c>
      <c r="O104" s="11" t="s">
        <v>1171</v>
      </c>
      <c r="P104" s="11" t="s">
        <v>93</v>
      </c>
      <c r="Q104" s="11" t="s">
        <v>1172</v>
      </c>
      <c r="R104" s="12" t="s">
        <v>1173</v>
      </c>
      <c r="S104" s="12" t="s">
        <v>219</v>
      </c>
      <c r="T104" s="12" t="s">
        <v>94</v>
      </c>
      <c r="U104" s="12" t="s">
        <v>152</v>
      </c>
      <c r="V104" s="12" t="s">
        <v>238</v>
      </c>
      <c r="W104" s="12" t="s">
        <v>1174</v>
      </c>
      <c r="X104" s="12" t="s">
        <v>713</v>
      </c>
      <c r="Y104" s="12" t="s">
        <v>12</v>
      </c>
    </row>
    <row r="105" spans="1:25" ht="76.5">
      <c r="A105" s="14" t="str">
        <f t="shared" si="1"/>
        <v>S-000168395</v>
      </c>
      <c r="B105" s="10" t="s">
        <v>747</v>
      </c>
      <c r="C105" s="11" t="s">
        <v>268</v>
      </c>
      <c r="D105" s="11" t="s">
        <v>72</v>
      </c>
      <c r="E105" s="11" t="s">
        <v>269</v>
      </c>
      <c r="F105" s="11" t="s">
        <v>157</v>
      </c>
      <c r="G105" s="11" t="s">
        <v>128</v>
      </c>
      <c r="H105" s="11" t="s">
        <v>65</v>
      </c>
      <c r="I105" s="11" t="s">
        <v>12</v>
      </c>
      <c r="J105" s="11" t="s">
        <v>12</v>
      </c>
      <c r="K105" s="11" t="s">
        <v>93</v>
      </c>
      <c r="L105" s="11" t="s">
        <v>12</v>
      </c>
      <c r="M105" s="11" t="s">
        <v>129</v>
      </c>
      <c r="N105" s="11" t="s">
        <v>12</v>
      </c>
      <c r="O105" s="11" t="s">
        <v>270</v>
      </c>
      <c r="P105" s="11" t="s">
        <v>93</v>
      </c>
      <c r="Q105" s="11" t="s">
        <v>271</v>
      </c>
      <c r="R105" s="12" t="s">
        <v>272</v>
      </c>
      <c r="S105" s="12" t="s">
        <v>273</v>
      </c>
      <c r="T105" s="12" t="s">
        <v>94</v>
      </c>
      <c r="U105" s="12" t="s">
        <v>173</v>
      </c>
      <c r="V105" s="12" t="s">
        <v>274</v>
      </c>
      <c r="W105" s="12" t="s">
        <v>275</v>
      </c>
      <c r="X105" s="12" t="s">
        <v>276</v>
      </c>
      <c r="Y105" s="12" t="s">
        <v>12</v>
      </c>
    </row>
    <row r="106" spans="1:25" ht="76.5">
      <c r="A106" s="14" t="str">
        <f t="shared" si="1"/>
        <v>S-000159843</v>
      </c>
      <c r="B106" s="10" t="s">
        <v>175</v>
      </c>
      <c r="C106" s="11" t="s">
        <v>439</v>
      </c>
      <c r="D106" s="11" t="s">
        <v>72</v>
      </c>
      <c r="E106" s="11" t="s">
        <v>440</v>
      </c>
      <c r="F106" s="11" t="s">
        <v>178</v>
      </c>
      <c r="G106" s="11" t="s">
        <v>128</v>
      </c>
      <c r="H106" s="11" t="s">
        <v>65</v>
      </c>
      <c r="I106" s="11" t="s">
        <v>12</v>
      </c>
      <c r="J106" s="11" t="s">
        <v>12</v>
      </c>
      <c r="K106" s="11" t="s">
        <v>93</v>
      </c>
      <c r="L106" s="11" t="s">
        <v>12</v>
      </c>
      <c r="M106" s="11" t="s">
        <v>129</v>
      </c>
      <c r="N106" s="11" t="s">
        <v>12</v>
      </c>
      <c r="O106" s="11" t="s">
        <v>441</v>
      </c>
      <c r="P106" s="11" t="s">
        <v>93</v>
      </c>
      <c r="Q106" s="11" t="s">
        <v>442</v>
      </c>
      <c r="R106" s="12" t="s">
        <v>443</v>
      </c>
      <c r="S106" s="12" t="s">
        <v>320</v>
      </c>
      <c r="T106" s="12" t="s">
        <v>94</v>
      </c>
      <c r="U106" s="12" t="s">
        <v>103</v>
      </c>
      <c r="V106" s="12" t="s">
        <v>444</v>
      </c>
      <c r="W106" s="12" t="s">
        <v>445</v>
      </c>
      <c r="X106" s="12" t="s">
        <v>446</v>
      </c>
      <c r="Y106" s="12" t="s">
        <v>12</v>
      </c>
    </row>
    <row r="107" spans="1:25" ht="76.5">
      <c r="A107" s="14" t="str">
        <f t="shared" si="1"/>
        <v>S-000154208</v>
      </c>
      <c r="B107" s="10" t="s">
        <v>183</v>
      </c>
      <c r="C107" s="11" t="s">
        <v>335</v>
      </c>
      <c r="D107" s="11" t="s">
        <v>72</v>
      </c>
      <c r="E107" s="11" t="s">
        <v>336</v>
      </c>
      <c r="F107" s="11" t="s">
        <v>224</v>
      </c>
      <c r="G107" s="11" t="s">
        <v>128</v>
      </c>
      <c r="H107" s="11" t="s">
        <v>65</v>
      </c>
      <c r="I107" s="11" t="s">
        <v>12</v>
      </c>
      <c r="J107" s="11" t="s">
        <v>12</v>
      </c>
      <c r="K107" s="11" t="s">
        <v>93</v>
      </c>
      <c r="L107" s="11" t="s">
        <v>12</v>
      </c>
      <c r="M107" s="11" t="s">
        <v>129</v>
      </c>
      <c r="N107" s="11" t="s">
        <v>12</v>
      </c>
      <c r="O107" s="11" t="s">
        <v>337</v>
      </c>
      <c r="P107" s="11" t="s">
        <v>93</v>
      </c>
      <c r="Q107" s="11" t="s">
        <v>338</v>
      </c>
      <c r="R107" s="12" t="s">
        <v>339</v>
      </c>
      <c r="S107" s="12" t="s">
        <v>282</v>
      </c>
      <c r="T107" s="12" t="s">
        <v>94</v>
      </c>
      <c r="U107" s="12" t="s">
        <v>201</v>
      </c>
      <c r="V107" s="12" t="s">
        <v>340</v>
      </c>
      <c r="W107" s="12" t="s">
        <v>341</v>
      </c>
      <c r="X107" s="12" t="s">
        <v>342</v>
      </c>
      <c r="Y107" s="12" t="s">
        <v>12</v>
      </c>
    </row>
    <row r="108" spans="1:25" ht="76.5">
      <c r="A108" s="14" t="str">
        <f t="shared" si="1"/>
        <v>S-000154220</v>
      </c>
      <c r="B108" s="10" t="s">
        <v>786</v>
      </c>
      <c r="C108" s="11" t="s">
        <v>404</v>
      </c>
      <c r="D108" s="11" t="s">
        <v>72</v>
      </c>
      <c r="E108" s="11" t="s">
        <v>405</v>
      </c>
      <c r="F108" s="11" t="s">
        <v>224</v>
      </c>
      <c r="G108" s="11" t="s">
        <v>128</v>
      </c>
      <c r="H108" s="11" t="s">
        <v>65</v>
      </c>
      <c r="I108" s="11" t="s">
        <v>12</v>
      </c>
      <c r="J108" s="11" t="s">
        <v>12</v>
      </c>
      <c r="K108" s="11" t="s">
        <v>93</v>
      </c>
      <c r="L108" s="11" t="s">
        <v>12</v>
      </c>
      <c r="M108" s="11" t="s">
        <v>129</v>
      </c>
      <c r="N108" s="11" t="s">
        <v>12</v>
      </c>
      <c r="O108" s="11" t="s">
        <v>406</v>
      </c>
      <c r="P108" s="11" t="s">
        <v>93</v>
      </c>
      <c r="Q108" s="11" t="s">
        <v>407</v>
      </c>
      <c r="R108" s="12" t="s">
        <v>408</v>
      </c>
      <c r="S108" s="12" t="s">
        <v>151</v>
      </c>
      <c r="T108" s="12" t="s">
        <v>94</v>
      </c>
      <c r="U108" s="12" t="s">
        <v>152</v>
      </c>
      <c r="V108" s="12" t="s">
        <v>103</v>
      </c>
      <c r="W108" s="12" t="s">
        <v>409</v>
      </c>
      <c r="X108" s="12" t="s">
        <v>113</v>
      </c>
      <c r="Y108" s="12" t="s">
        <v>12</v>
      </c>
    </row>
    <row r="109" spans="1:25" ht="76.5">
      <c r="A109" s="14" t="str">
        <f t="shared" si="1"/>
        <v>S-000159848</v>
      </c>
      <c r="B109" s="10" t="s">
        <v>99</v>
      </c>
      <c r="C109" s="11" t="s">
        <v>358</v>
      </c>
      <c r="D109" s="11" t="s">
        <v>72</v>
      </c>
      <c r="E109" s="11" t="s">
        <v>359</v>
      </c>
      <c r="F109" s="11" t="s">
        <v>178</v>
      </c>
      <c r="G109" s="11" t="s">
        <v>128</v>
      </c>
      <c r="H109" s="11" t="s">
        <v>65</v>
      </c>
      <c r="I109" s="11" t="s">
        <v>12</v>
      </c>
      <c r="J109" s="11" t="s">
        <v>12</v>
      </c>
      <c r="K109" s="11" t="s">
        <v>93</v>
      </c>
      <c r="L109" s="11" t="s">
        <v>12</v>
      </c>
      <c r="M109" s="11" t="s">
        <v>129</v>
      </c>
      <c r="N109" s="11" t="s">
        <v>12</v>
      </c>
      <c r="O109" s="11" t="s">
        <v>360</v>
      </c>
      <c r="P109" s="11" t="s">
        <v>93</v>
      </c>
      <c r="Q109" s="11" t="s">
        <v>361</v>
      </c>
      <c r="R109" s="12" t="s">
        <v>362</v>
      </c>
      <c r="S109" s="12" t="s">
        <v>133</v>
      </c>
      <c r="T109" s="12" t="s">
        <v>94</v>
      </c>
      <c r="U109" s="12" t="s">
        <v>110</v>
      </c>
      <c r="V109" s="12" t="s">
        <v>119</v>
      </c>
      <c r="W109" s="12" t="s">
        <v>363</v>
      </c>
      <c r="X109" s="12" t="s">
        <v>364</v>
      </c>
      <c r="Y109" s="12" t="s">
        <v>12</v>
      </c>
    </row>
    <row r="110" spans="1:25" ht="76.5">
      <c r="A110" s="14" t="str">
        <f t="shared" si="1"/>
        <v>S-000169193</v>
      </c>
      <c r="B110" s="10" t="s">
        <v>100</v>
      </c>
      <c r="C110" s="11" t="s">
        <v>1061</v>
      </c>
      <c r="D110" s="11" t="s">
        <v>72</v>
      </c>
      <c r="E110" s="11" t="s">
        <v>1062</v>
      </c>
      <c r="F110" s="11" t="s">
        <v>167</v>
      </c>
      <c r="G110" s="11" t="s">
        <v>128</v>
      </c>
      <c r="H110" s="11" t="s">
        <v>65</v>
      </c>
      <c r="I110" s="11" t="s">
        <v>12</v>
      </c>
      <c r="J110" s="11" t="s">
        <v>12</v>
      </c>
      <c r="K110" s="11" t="s">
        <v>93</v>
      </c>
      <c r="L110" s="11" t="s">
        <v>12</v>
      </c>
      <c r="M110" s="11" t="s">
        <v>129</v>
      </c>
      <c r="N110" s="11" t="s">
        <v>12</v>
      </c>
      <c r="O110" s="11" t="s">
        <v>1063</v>
      </c>
      <c r="P110" s="11" t="s">
        <v>93</v>
      </c>
      <c r="Q110" s="11" t="s">
        <v>1064</v>
      </c>
      <c r="R110" s="12" t="s">
        <v>1065</v>
      </c>
      <c r="S110" s="12" t="s">
        <v>273</v>
      </c>
      <c r="T110" s="12" t="s">
        <v>94</v>
      </c>
      <c r="U110" s="12" t="s">
        <v>173</v>
      </c>
      <c r="V110" s="12" t="s">
        <v>422</v>
      </c>
      <c r="W110" s="12" t="s">
        <v>1066</v>
      </c>
      <c r="X110" s="12" t="s">
        <v>1067</v>
      </c>
      <c r="Y110" s="12" t="s">
        <v>12</v>
      </c>
    </row>
    <row r="111" spans="1:25" ht="76.5">
      <c r="A111" s="14" t="str">
        <f t="shared" si="1"/>
        <v>S-000159838</v>
      </c>
      <c r="B111" s="10" t="s">
        <v>102</v>
      </c>
      <c r="C111" s="11" t="s">
        <v>1246</v>
      </c>
      <c r="D111" s="11" t="s">
        <v>72</v>
      </c>
      <c r="E111" s="11" t="s">
        <v>1247</v>
      </c>
      <c r="F111" s="11" t="s">
        <v>178</v>
      </c>
      <c r="G111" s="11" t="s">
        <v>128</v>
      </c>
      <c r="H111" s="11" t="s">
        <v>65</v>
      </c>
      <c r="I111" s="11" t="s">
        <v>12</v>
      </c>
      <c r="J111" s="11" t="s">
        <v>12</v>
      </c>
      <c r="K111" s="11" t="s">
        <v>93</v>
      </c>
      <c r="L111" s="11" t="s">
        <v>12</v>
      </c>
      <c r="M111" s="11" t="s">
        <v>129</v>
      </c>
      <c r="N111" s="11" t="s">
        <v>12</v>
      </c>
      <c r="O111" s="11" t="s">
        <v>1248</v>
      </c>
      <c r="P111" s="11" t="s">
        <v>93</v>
      </c>
      <c r="Q111" s="11" t="s">
        <v>1249</v>
      </c>
      <c r="R111" s="12" t="s">
        <v>1250</v>
      </c>
      <c r="S111" s="12" t="s">
        <v>200</v>
      </c>
      <c r="T111" s="12" t="s">
        <v>94</v>
      </c>
      <c r="U111" s="12" t="s">
        <v>201</v>
      </c>
      <c r="V111" s="12" t="s">
        <v>713</v>
      </c>
      <c r="W111" s="12" t="s">
        <v>1251</v>
      </c>
      <c r="X111" s="12" t="s">
        <v>1252</v>
      </c>
      <c r="Y111" s="12" t="s">
        <v>12</v>
      </c>
    </row>
    <row r="112" spans="1:25" ht="76.5">
      <c r="A112" s="14" t="str">
        <f t="shared" si="1"/>
        <v>S-000161420</v>
      </c>
      <c r="B112" s="10" t="s">
        <v>104</v>
      </c>
      <c r="C112" s="11" t="s">
        <v>1077</v>
      </c>
      <c r="D112" s="11" t="s">
        <v>72</v>
      </c>
      <c r="E112" s="11" t="s">
        <v>1078</v>
      </c>
      <c r="F112" s="11" t="s">
        <v>316</v>
      </c>
      <c r="G112" s="11" t="s">
        <v>128</v>
      </c>
      <c r="H112" s="11" t="s">
        <v>65</v>
      </c>
      <c r="I112" s="11" t="s">
        <v>12</v>
      </c>
      <c r="J112" s="11" t="s">
        <v>12</v>
      </c>
      <c r="K112" s="11" t="s">
        <v>93</v>
      </c>
      <c r="L112" s="11" t="s">
        <v>12</v>
      </c>
      <c r="M112" s="11" t="s">
        <v>129</v>
      </c>
      <c r="N112" s="11" t="s">
        <v>12</v>
      </c>
      <c r="O112" s="11" t="s">
        <v>1079</v>
      </c>
      <c r="P112" s="11" t="s">
        <v>93</v>
      </c>
      <c r="Q112" s="11" t="s">
        <v>1080</v>
      </c>
      <c r="R112" s="12" t="s">
        <v>1081</v>
      </c>
      <c r="S112" s="12" t="s">
        <v>191</v>
      </c>
      <c r="T112" s="12" t="s">
        <v>94</v>
      </c>
      <c r="U112" s="12" t="s">
        <v>112</v>
      </c>
      <c r="V112" s="12" t="s">
        <v>1074</v>
      </c>
      <c r="W112" s="12" t="s">
        <v>1082</v>
      </c>
      <c r="X112" s="12" t="s">
        <v>1083</v>
      </c>
      <c r="Y112" s="12" t="s">
        <v>12</v>
      </c>
    </row>
    <row r="113" spans="1:25" ht="76.5">
      <c r="A113" s="14" t="str">
        <f t="shared" si="1"/>
        <v>S-000169980</v>
      </c>
      <c r="B113" s="10" t="s">
        <v>105</v>
      </c>
      <c r="C113" s="11" t="s">
        <v>1145</v>
      </c>
      <c r="D113" s="11" t="s">
        <v>72</v>
      </c>
      <c r="E113" s="11" t="s">
        <v>1146</v>
      </c>
      <c r="F113" s="11" t="s">
        <v>207</v>
      </c>
      <c r="G113" s="11" t="s">
        <v>128</v>
      </c>
      <c r="H113" s="11" t="s">
        <v>65</v>
      </c>
      <c r="I113" s="11" t="s">
        <v>12</v>
      </c>
      <c r="J113" s="11" t="s">
        <v>12</v>
      </c>
      <c r="K113" s="11" t="s">
        <v>93</v>
      </c>
      <c r="L113" s="11" t="s">
        <v>12</v>
      </c>
      <c r="M113" s="11" t="s">
        <v>129</v>
      </c>
      <c r="N113" s="11" t="s">
        <v>12</v>
      </c>
      <c r="O113" s="11" t="s">
        <v>1147</v>
      </c>
      <c r="P113" s="11" t="s">
        <v>93</v>
      </c>
      <c r="Q113" s="11" t="s">
        <v>1148</v>
      </c>
      <c r="R113" s="12" t="s">
        <v>1149</v>
      </c>
      <c r="S113" s="12" t="s">
        <v>400</v>
      </c>
      <c r="T113" s="12" t="s">
        <v>94</v>
      </c>
      <c r="U113" s="12" t="s">
        <v>111</v>
      </c>
      <c r="V113" s="12" t="s">
        <v>565</v>
      </c>
      <c r="W113" s="12" t="s">
        <v>1150</v>
      </c>
      <c r="X113" s="12" t="s">
        <v>1151</v>
      </c>
      <c r="Y113" s="12" t="s">
        <v>12</v>
      </c>
    </row>
    <row r="114" spans="1:25" ht="76.5">
      <c r="A114" s="14" t="str">
        <f t="shared" si="1"/>
        <v>S-000161430</v>
      </c>
      <c r="B114" s="10" t="s">
        <v>106</v>
      </c>
      <c r="C114" s="11" t="s">
        <v>876</v>
      </c>
      <c r="D114" s="11" t="s">
        <v>72</v>
      </c>
      <c r="E114" s="11" t="s">
        <v>877</v>
      </c>
      <c r="F114" s="11" t="s">
        <v>316</v>
      </c>
      <c r="G114" s="11" t="s">
        <v>128</v>
      </c>
      <c r="H114" s="11" t="s">
        <v>65</v>
      </c>
      <c r="I114" s="11" t="s">
        <v>12</v>
      </c>
      <c r="J114" s="11" t="s">
        <v>12</v>
      </c>
      <c r="K114" s="11" t="s">
        <v>93</v>
      </c>
      <c r="L114" s="11" t="s">
        <v>12</v>
      </c>
      <c r="M114" s="11" t="s">
        <v>129</v>
      </c>
      <c r="N114" s="11" t="s">
        <v>12</v>
      </c>
      <c r="O114" s="11" t="s">
        <v>878</v>
      </c>
      <c r="P114" s="11" t="s">
        <v>93</v>
      </c>
      <c r="Q114" s="11" t="s">
        <v>879</v>
      </c>
      <c r="R114" s="12" t="s">
        <v>880</v>
      </c>
      <c r="S114" s="12" t="s">
        <v>182</v>
      </c>
      <c r="T114" s="12" t="s">
        <v>94</v>
      </c>
      <c r="U114" s="12" t="s">
        <v>95</v>
      </c>
      <c r="V114" s="12" t="s">
        <v>100</v>
      </c>
      <c r="W114" s="12" t="s">
        <v>881</v>
      </c>
      <c r="X114" s="12" t="s">
        <v>882</v>
      </c>
      <c r="Y114" s="12" t="s">
        <v>12</v>
      </c>
    </row>
    <row r="115" spans="1:25" ht="76.5">
      <c r="A115" s="14" t="str">
        <f t="shared" si="1"/>
        <v>S-000169977</v>
      </c>
      <c r="B115" s="10" t="s">
        <v>107</v>
      </c>
      <c r="C115" s="11" t="s">
        <v>939</v>
      </c>
      <c r="D115" s="11" t="s">
        <v>72</v>
      </c>
      <c r="E115" s="11" t="s">
        <v>940</v>
      </c>
      <c r="F115" s="11" t="s">
        <v>207</v>
      </c>
      <c r="G115" s="11" t="s">
        <v>128</v>
      </c>
      <c r="H115" s="11" t="s">
        <v>65</v>
      </c>
      <c r="I115" s="11" t="s">
        <v>12</v>
      </c>
      <c r="J115" s="11" t="s">
        <v>12</v>
      </c>
      <c r="K115" s="11" t="s">
        <v>93</v>
      </c>
      <c r="L115" s="11" t="s">
        <v>12</v>
      </c>
      <c r="M115" s="11" t="s">
        <v>129</v>
      </c>
      <c r="N115" s="11" t="s">
        <v>12</v>
      </c>
      <c r="O115" s="11" t="s">
        <v>941</v>
      </c>
      <c r="P115" s="11" t="s">
        <v>93</v>
      </c>
      <c r="Q115" s="11" t="s">
        <v>942</v>
      </c>
      <c r="R115" s="12" t="s">
        <v>943</v>
      </c>
      <c r="S115" s="12" t="s">
        <v>161</v>
      </c>
      <c r="T115" s="12" t="s">
        <v>94</v>
      </c>
      <c r="U115" s="12" t="s">
        <v>98</v>
      </c>
      <c r="V115" s="12" t="s">
        <v>115</v>
      </c>
      <c r="W115" s="12" t="s">
        <v>944</v>
      </c>
      <c r="X115" s="12" t="s">
        <v>945</v>
      </c>
      <c r="Y115" s="12" t="s">
        <v>12</v>
      </c>
    </row>
    <row r="116" spans="1:25" ht="76.5">
      <c r="A116" s="14" t="str">
        <f t="shared" si="1"/>
        <v>S-000153534</v>
      </c>
      <c r="B116" s="10" t="s">
        <v>108</v>
      </c>
      <c r="C116" s="11" t="s">
        <v>528</v>
      </c>
      <c r="D116" s="11" t="s">
        <v>72</v>
      </c>
      <c r="E116" s="11" t="s">
        <v>529</v>
      </c>
      <c r="F116" s="11" t="s">
        <v>138</v>
      </c>
      <c r="G116" s="11" t="s">
        <v>128</v>
      </c>
      <c r="H116" s="11" t="s">
        <v>65</v>
      </c>
      <c r="I116" s="11" t="s">
        <v>12</v>
      </c>
      <c r="J116" s="11" t="s">
        <v>12</v>
      </c>
      <c r="K116" s="11" t="s">
        <v>93</v>
      </c>
      <c r="L116" s="11" t="s">
        <v>12</v>
      </c>
      <c r="M116" s="11" t="s">
        <v>129</v>
      </c>
      <c r="N116" s="11" t="s">
        <v>12</v>
      </c>
      <c r="O116" s="11" t="s">
        <v>530</v>
      </c>
      <c r="P116" s="11" t="s">
        <v>93</v>
      </c>
      <c r="Q116" s="11" t="s">
        <v>531</v>
      </c>
      <c r="R116" s="12" t="s">
        <v>532</v>
      </c>
      <c r="S116" s="12" t="s">
        <v>228</v>
      </c>
      <c r="T116" s="12" t="s">
        <v>94</v>
      </c>
      <c r="U116" s="12" t="s">
        <v>384</v>
      </c>
      <c r="V116" s="12" t="s">
        <v>385</v>
      </c>
      <c r="W116" s="12" t="s">
        <v>533</v>
      </c>
      <c r="X116" s="12" t="s">
        <v>534</v>
      </c>
      <c r="Y116" s="12" t="s">
        <v>12</v>
      </c>
    </row>
    <row r="117" spans="1:25" ht="76.5">
      <c r="A117" s="14" t="str">
        <f t="shared" si="1"/>
        <v>S-000153546</v>
      </c>
      <c r="B117" s="10" t="s">
        <v>1036</v>
      </c>
      <c r="C117" s="11" t="s">
        <v>277</v>
      </c>
      <c r="D117" s="11" t="s">
        <v>72</v>
      </c>
      <c r="E117" s="11" t="s">
        <v>278</v>
      </c>
      <c r="F117" s="11" t="s">
        <v>138</v>
      </c>
      <c r="G117" s="11" t="s">
        <v>128</v>
      </c>
      <c r="H117" s="11" t="s">
        <v>65</v>
      </c>
      <c r="I117" s="11" t="s">
        <v>12</v>
      </c>
      <c r="J117" s="11" t="s">
        <v>12</v>
      </c>
      <c r="K117" s="11" t="s">
        <v>93</v>
      </c>
      <c r="L117" s="11" t="s">
        <v>12</v>
      </c>
      <c r="M117" s="11" t="s">
        <v>129</v>
      </c>
      <c r="N117" s="11" t="s">
        <v>12</v>
      </c>
      <c r="O117" s="11" t="s">
        <v>279</v>
      </c>
      <c r="P117" s="11" t="s">
        <v>93</v>
      </c>
      <c r="Q117" s="11" t="s">
        <v>280</v>
      </c>
      <c r="R117" s="12" t="s">
        <v>281</v>
      </c>
      <c r="S117" s="12" t="s">
        <v>282</v>
      </c>
      <c r="T117" s="12" t="s">
        <v>94</v>
      </c>
      <c r="U117" s="12" t="s">
        <v>201</v>
      </c>
      <c r="V117" s="12" t="s">
        <v>283</v>
      </c>
      <c r="W117" s="12" t="s">
        <v>284</v>
      </c>
      <c r="X117" s="12" t="s">
        <v>285</v>
      </c>
      <c r="Y117" s="12" t="s">
        <v>12</v>
      </c>
    </row>
    <row r="118" spans="1:25" ht="76.5">
      <c r="A118" s="14" t="str">
        <f t="shared" si="1"/>
        <v>S-000169186</v>
      </c>
      <c r="B118" s="10" t="s">
        <v>1044</v>
      </c>
      <c r="C118" s="11" t="s">
        <v>343</v>
      </c>
      <c r="D118" s="11" t="s">
        <v>72</v>
      </c>
      <c r="E118" s="11" t="s">
        <v>344</v>
      </c>
      <c r="F118" s="11" t="s">
        <v>167</v>
      </c>
      <c r="G118" s="11" t="s">
        <v>128</v>
      </c>
      <c r="H118" s="11" t="s">
        <v>65</v>
      </c>
      <c r="I118" s="11" t="s">
        <v>12</v>
      </c>
      <c r="J118" s="11" t="s">
        <v>12</v>
      </c>
      <c r="K118" s="11" t="s">
        <v>93</v>
      </c>
      <c r="L118" s="11" t="s">
        <v>12</v>
      </c>
      <c r="M118" s="11" t="s">
        <v>129</v>
      </c>
      <c r="N118" s="11" t="s">
        <v>12</v>
      </c>
      <c r="O118" s="11" t="s">
        <v>345</v>
      </c>
      <c r="P118" s="11" t="s">
        <v>93</v>
      </c>
      <c r="Q118" s="11" t="s">
        <v>346</v>
      </c>
      <c r="R118" s="12" t="s">
        <v>347</v>
      </c>
      <c r="S118" s="12" t="s">
        <v>237</v>
      </c>
      <c r="T118" s="12" t="s">
        <v>94</v>
      </c>
      <c r="U118" s="12" t="s">
        <v>238</v>
      </c>
      <c r="V118" s="12" t="s">
        <v>348</v>
      </c>
      <c r="W118" s="12" t="s">
        <v>349</v>
      </c>
      <c r="X118" s="12" t="s">
        <v>350</v>
      </c>
      <c r="Y118" s="12" t="s">
        <v>12</v>
      </c>
    </row>
    <row r="119" spans="1:25" ht="76.5">
      <c r="A119" s="14" t="str">
        <f t="shared" si="1"/>
        <v>S-000160631</v>
      </c>
      <c r="B119" s="10" t="s">
        <v>1052</v>
      </c>
      <c r="C119" s="11" t="s">
        <v>900</v>
      </c>
      <c r="D119" s="11" t="s">
        <v>72</v>
      </c>
      <c r="E119" s="11" t="s">
        <v>901</v>
      </c>
      <c r="F119" s="11" t="s">
        <v>127</v>
      </c>
      <c r="G119" s="11" t="s">
        <v>128</v>
      </c>
      <c r="H119" s="11" t="s">
        <v>65</v>
      </c>
      <c r="I119" s="11" t="s">
        <v>12</v>
      </c>
      <c r="J119" s="11" t="s">
        <v>12</v>
      </c>
      <c r="K119" s="11" t="s">
        <v>93</v>
      </c>
      <c r="L119" s="11" t="s">
        <v>12</v>
      </c>
      <c r="M119" s="11" t="s">
        <v>129</v>
      </c>
      <c r="N119" s="11" t="s">
        <v>12</v>
      </c>
      <c r="O119" s="11" t="s">
        <v>902</v>
      </c>
      <c r="P119" s="11" t="s">
        <v>93</v>
      </c>
      <c r="Q119" s="11" t="s">
        <v>903</v>
      </c>
      <c r="R119" s="12" t="s">
        <v>904</v>
      </c>
      <c r="S119" s="12" t="s">
        <v>133</v>
      </c>
      <c r="T119" s="12" t="s">
        <v>94</v>
      </c>
      <c r="U119" s="12" t="s">
        <v>110</v>
      </c>
      <c r="V119" s="12" t="s">
        <v>120</v>
      </c>
      <c r="W119" s="12" t="s">
        <v>905</v>
      </c>
      <c r="X119" s="12" t="s">
        <v>906</v>
      </c>
      <c r="Y119" s="12" t="s">
        <v>12</v>
      </c>
    </row>
    <row r="120" spans="1:25" ht="76.5">
      <c r="A120" s="14" t="str">
        <f t="shared" si="1"/>
        <v>S-000160633</v>
      </c>
      <c r="B120" s="10" t="s">
        <v>1060</v>
      </c>
      <c r="C120" s="11" t="s">
        <v>293</v>
      </c>
      <c r="D120" s="11" t="s">
        <v>72</v>
      </c>
      <c r="E120" s="11" t="s">
        <v>294</v>
      </c>
      <c r="F120" s="11" t="s">
        <v>127</v>
      </c>
      <c r="G120" s="11" t="s">
        <v>128</v>
      </c>
      <c r="H120" s="11" t="s">
        <v>65</v>
      </c>
      <c r="I120" s="11" t="s">
        <v>12</v>
      </c>
      <c r="J120" s="11" t="s">
        <v>12</v>
      </c>
      <c r="K120" s="11" t="s">
        <v>93</v>
      </c>
      <c r="L120" s="11" t="s">
        <v>12</v>
      </c>
      <c r="M120" s="11" t="s">
        <v>129</v>
      </c>
      <c r="N120" s="11" t="s">
        <v>12</v>
      </c>
      <c r="O120" s="11" t="s">
        <v>295</v>
      </c>
      <c r="P120" s="11" t="s">
        <v>93</v>
      </c>
      <c r="Q120" s="11" t="s">
        <v>296</v>
      </c>
      <c r="R120" s="12" t="s">
        <v>297</v>
      </c>
      <c r="S120" s="12" t="s">
        <v>219</v>
      </c>
      <c r="T120" s="12" t="s">
        <v>94</v>
      </c>
      <c r="U120" s="12" t="s">
        <v>152</v>
      </c>
      <c r="V120" s="12" t="s">
        <v>220</v>
      </c>
      <c r="W120" s="12" t="s">
        <v>298</v>
      </c>
      <c r="X120" s="12" t="s">
        <v>299</v>
      </c>
      <c r="Y120" s="12" t="s">
        <v>12</v>
      </c>
    </row>
    <row r="121" spans="1:25" ht="76.5">
      <c r="A121" s="14" t="str">
        <f t="shared" si="1"/>
        <v>S-000159837</v>
      </c>
      <c r="B121" s="10" t="s">
        <v>1068</v>
      </c>
      <c r="C121" s="11" t="s">
        <v>1210</v>
      </c>
      <c r="D121" s="11" t="s">
        <v>72</v>
      </c>
      <c r="E121" s="11" t="s">
        <v>1211</v>
      </c>
      <c r="F121" s="11" t="s">
        <v>178</v>
      </c>
      <c r="G121" s="11" t="s">
        <v>128</v>
      </c>
      <c r="H121" s="11" t="s">
        <v>65</v>
      </c>
      <c r="I121" s="11" t="s">
        <v>12</v>
      </c>
      <c r="J121" s="11" t="s">
        <v>12</v>
      </c>
      <c r="K121" s="11" t="s">
        <v>93</v>
      </c>
      <c r="L121" s="11" t="s">
        <v>12</v>
      </c>
      <c r="M121" s="11" t="s">
        <v>129</v>
      </c>
      <c r="N121" s="11" t="s">
        <v>12</v>
      </c>
      <c r="O121" s="11" t="s">
        <v>1212</v>
      </c>
      <c r="P121" s="11" t="s">
        <v>93</v>
      </c>
      <c r="Q121" s="11" t="s">
        <v>1213</v>
      </c>
      <c r="R121" s="12" t="s">
        <v>1214</v>
      </c>
      <c r="S121" s="12" t="s">
        <v>320</v>
      </c>
      <c r="T121" s="12" t="s">
        <v>94</v>
      </c>
      <c r="U121" s="12" t="s">
        <v>103</v>
      </c>
      <c r="V121" s="12" t="s">
        <v>444</v>
      </c>
      <c r="W121" s="12" t="s">
        <v>1215</v>
      </c>
      <c r="X121" s="12" t="s">
        <v>1216</v>
      </c>
      <c r="Y121" s="12" t="s">
        <v>12</v>
      </c>
    </row>
    <row r="122" spans="1:25" ht="76.5">
      <c r="A122" s="14" t="str">
        <f t="shared" si="1"/>
        <v>S-000161435</v>
      </c>
      <c r="B122" s="10" t="s">
        <v>229</v>
      </c>
      <c r="C122" s="11" t="s">
        <v>953</v>
      </c>
      <c r="D122" s="11" t="s">
        <v>72</v>
      </c>
      <c r="E122" s="11" t="s">
        <v>954</v>
      </c>
      <c r="F122" s="11" t="s">
        <v>316</v>
      </c>
      <c r="G122" s="11" t="s">
        <v>128</v>
      </c>
      <c r="H122" s="11" t="s">
        <v>65</v>
      </c>
      <c r="I122" s="11" t="s">
        <v>12</v>
      </c>
      <c r="J122" s="11" t="s">
        <v>12</v>
      </c>
      <c r="K122" s="11" t="s">
        <v>93</v>
      </c>
      <c r="L122" s="11" t="s">
        <v>12</v>
      </c>
      <c r="M122" s="11" t="s">
        <v>129</v>
      </c>
      <c r="N122" s="11" t="s">
        <v>12</v>
      </c>
      <c r="O122" s="11" t="s">
        <v>955</v>
      </c>
      <c r="P122" s="11" t="s">
        <v>93</v>
      </c>
      <c r="Q122" s="11" t="s">
        <v>956</v>
      </c>
      <c r="R122" s="12" t="s">
        <v>957</v>
      </c>
      <c r="S122" s="12" t="s">
        <v>133</v>
      </c>
      <c r="T122" s="12" t="s">
        <v>94</v>
      </c>
      <c r="U122" s="12" t="s">
        <v>110</v>
      </c>
      <c r="V122" s="12" t="s">
        <v>292</v>
      </c>
      <c r="W122" s="12" t="s">
        <v>958</v>
      </c>
      <c r="X122" s="12" t="s">
        <v>959</v>
      </c>
      <c r="Y122" s="12" t="s">
        <v>12</v>
      </c>
    </row>
    <row r="123" spans="1:25" ht="76.5">
      <c r="A123" s="14" t="str">
        <f t="shared" si="1"/>
        <v>S-000161427</v>
      </c>
      <c r="B123" s="10" t="s">
        <v>1084</v>
      </c>
      <c r="C123" s="11" t="s">
        <v>314</v>
      </c>
      <c r="D123" s="11" t="s">
        <v>72</v>
      </c>
      <c r="E123" s="11" t="s">
        <v>315</v>
      </c>
      <c r="F123" s="11" t="s">
        <v>316</v>
      </c>
      <c r="G123" s="11" t="s">
        <v>128</v>
      </c>
      <c r="H123" s="11" t="s">
        <v>65</v>
      </c>
      <c r="I123" s="11" t="s">
        <v>12</v>
      </c>
      <c r="J123" s="11" t="s">
        <v>12</v>
      </c>
      <c r="K123" s="11" t="s">
        <v>93</v>
      </c>
      <c r="L123" s="11" t="s">
        <v>12</v>
      </c>
      <c r="M123" s="11" t="s">
        <v>129</v>
      </c>
      <c r="N123" s="11" t="s">
        <v>12</v>
      </c>
      <c r="O123" s="11" t="s">
        <v>317</v>
      </c>
      <c r="P123" s="11" t="s">
        <v>93</v>
      </c>
      <c r="Q123" s="11" t="s">
        <v>318</v>
      </c>
      <c r="R123" s="12" t="s">
        <v>319</v>
      </c>
      <c r="S123" s="12" t="s">
        <v>320</v>
      </c>
      <c r="T123" s="12" t="s">
        <v>94</v>
      </c>
      <c r="U123" s="12" t="s">
        <v>238</v>
      </c>
      <c r="V123" s="12" t="s">
        <v>97</v>
      </c>
      <c r="W123" s="12" t="s">
        <v>321</v>
      </c>
      <c r="X123" s="12" t="s">
        <v>79</v>
      </c>
      <c r="Y123" s="12" t="s">
        <v>12</v>
      </c>
    </row>
    <row r="124" spans="1:25" ht="76.5">
      <c r="A124" s="14" t="str">
        <f t="shared" si="1"/>
        <v>S-000153535</v>
      </c>
      <c r="B124" s="10" t="s">
        <v>376</v>
      </c>
      <c r="C124" s="11" t="s">
        <v>1008</v>
      </c>
      <c r="D124" s="11" t="s">
        <v>72</v>
      </c>
      <c r="E124" s="11" t="s">
        <v>1009</v>
      </c>
      <c r="F124" s="11" t="s">
        <v>138</v>
      </c>
      <c r="G124" s="11" t="s">
        <v>128</v>
      </c>
      <c r="H124" s="11" t="s">
        <v>65</v>
      </c>
      <c r="I124" s="11" t="s">
        <v>12</v>
      </c>
      <c r="J124" s="11" t="s">
        <v>12</v>
      </c>
      <c r="K124" s="11" t="s">
        <v>93</v>
      </c>
      <c r="L124" s="11" t="s">
        <v>12</v>
      </c>
      <c r="M124" s="11" t="s">
        <v>129</v>
      </c>
      <c r="N124" s="11" t="s">
        <v>12</v>
      </c>
      <c r="O124" s="11" t="s">
        <v>1010</v>
      </c>
      <c r="P124" s="11" t="s">
        <v>93</v>
      </c>
      <c r="Q124" s="11" t="s">
        <v>1011</v>
      </c>
      <c r="R124" s="12" t="s">
        <v>1012</v>
      </c>
      <c r="S124" s="12" t="s">
        <v>142</v>
      </c>
      <c r="T124" s="12" t="s">
        <v>94</v>
      </c>
      <c r="U124" s="12" t="s">
        <v>103</v>
      </c>
      <c r="V124" s="12" t="s">
        <v>143</v>
      </c>
      <c r="W124" s="12" t="s">
        <v>1013</v>
      </c>
      <c r="X124" s="12" t="s">
        <v>1014</v>
      </c>
      <c r="Y124" s="12" t="s">
        <v>12</v>
      </c>
    </row>
    <row r="125" spans="1:25" ht="76.5">
      <c r="A125" s="14" t="str">
        <f t="shared" si="1"/>
        <v>S-000169189</v>
      </c>
      <c r="B125" s="10" t="s">
        <v>192</v>
      </c>
      <c r="C125" s="11" t="s">
        <v>973</v>
      </c>
      <c r="D125" s="11" t="s">
        <v>72</v>
      </c>
      <c r="E125" s="11" t="s">
        <v>974</v>
      </c>
      <c r="F125" s="11" t="s">
        <v>167</v>
      </c>
      <c r="G125" s="11" t="s">
        <v>128</v>
      </c>
      <c r="H125" s="11" t="s">
        <v>65</v>
      </c>
      <c r="I125" s="11" t="s">
        <v>12</v>
      </c>
      <c r="J125" s="11" t="s">
        <v>12</v>
      </c>
      <c r="K125" s="11" t="s">
        <v>93</v>
      </c>
      <c r="L125" s="11" t="s">
        <v>12</v>
      </c>
      <c r="M125" s="11" t="s">
        <v>129</v>
      </c>
      <c r="N125" s="11" t="s">
        <v>12</v>
      </c>
      <c r="O125" s="11" t="s">
        <v>975</v>
      </c>
      <c r="P125" s="11" t="s">
        <v>93</v>
      </c>
      <c r="Q125" s="11" t="s">
        <v>976</v>
      </c>
      <c r="R125" s="12" t="s">
        <v>977</v>
      </c>
      <c r="S125" s="12" t="s">
        <v>211</v>
      </c>
      <c r="T125" s="12" t="s">
        <v>94</v>
      </c>
      <c r="U125" s="12" t="s">
        <v>96</v>
      </c>
      <c r="V125" s="12" t="s">
        <v>107</v>
      </c>
      <c r="W125" s="12" t="s">
        <v>978</v>
      </c>
      <c r="X125" s="12" t="s">
        <v>979</v>
      </c>
      <c r="Y125" s="12" t="s">
        <v>12</v>
      </c>
    </row>
    <row r="126" spans="1:25" ht="76.5">
      <c r="A126" s="14" t="str">
        <f t="shared" si="1"/>
        <v>S-000168390</v>
      </c>
      <c r="B126" s="10" t="s">
        <v>1105</v>
      </c>
      <c r="C126" s="11" t="s">
        <v>717</v>
      </c>
      <c r="D126" s="11" t="s">
        <v>72</v>
      </c>
      <c r="E126" s="11" t="s">
        <v>718</v>
      </c>
      <c r="F126" s="11" t="s">
        <v>157</v>
      </c>
      <c r="G126" s="11" t="s">
        <v>128</v>
      </c>
      <c r="H126" s="11" t="s">
        <v>65</v>
      </c>
      <c r="I126" s="11" t="s">
        <v>12</v>
      </c>
      <c r="J126" s="11" t="s">
        <v>12</v>
      </c>
      <c r="K126" s="11" t="s">
        <v>93</v>
      </c>
      <c r="L126" s="11" t="s">
        <v>12</v>
      </c>
      <c r="M126" s="11" t="s">
        <v>129</v>
      </c>
      <c r="N126" s="11" t="s">
        <v>12</v>
      </c>
      <c r="O126" s="11" t="s">
        <v>719</v>
      </c>
      <c r="P126" s="11" t="s">
        <v>93</v>
      </c>
      <c r="Q126" s="11" t="s">
        <v>720</v>
      </c>
      <c r="R126" s="12" t="s">
        <v>721</v>
      </c>
      <c r="S126" s="12" t="s">
        <v>400</v>
      </c>
      <c r="T126" s="12" t="s">
        <v>94</v>
      </c>
      <c r="U126" s="12" t="s">
        <v>111</v>
      </c>
      <c r="V126" s="12" t="s">
        <v>640</v>
      </c>
      <c r="W126" s="12" t="s">
        <v>722</v>
      </c>
      <c r="X126" s="12" t="s">
        <v>723</v>
      </c>
      <c r="Y126" s="12" t="s">
        <v>12</v>
      </c>
    </row>
    <row r="127" spans="1:25" ht="76.5">
      <c r="A127" s="14" t="str">
        <f t="shared" si="1"/>
        <v>S-000153536</v>
      </c>
      <c r="B127" s="10" t="s">
        <v>1074</v>
      </c>
      <c r="C127" s="11" t="s">
        <v>1001</v>
      </c>
      <c r="D127" s="11" t="s">
        <v>72</v>
      </c>
      <c r="E127" s="11" t="s">
        <v>1002</v>
      </c>
      <c r="F127" s="11" t="s">
        <v>138</v>
      </c>
      <c r="G127" s="11" t="s">
        <v>128</v>
      </c>
      <c r="H127" s="11" t="s">
        <v>65</v>
      </c>
      <c r="I127" s="11" t="s">
        <v>12</v>
      </c>
      <c r="J127" s="11" t="s">
        <v>12</v>
      </c>
      <c r="K127" s="11" t="s">
        <v>93</v>
      </c>
      <c r="L127" s="11" t="s">
        <v>12</v>
      </c>
      <c r="M127" s="11" t="s">
        <v>129</v>
      </c>
      <c r="N127" s="11" t="s">
        <v>12</v>
      </c>
      <c r="O127" s="11" t="s">
        <v>1003</v>
      </c>
      <c r="P127" s="11" t="s">
        <v>93</v>
      </c>
      <c r="Q127" s="11" t="s">
        <v>1004</v>
      </c>
      <c r="R127" s="12" t="s">
        <v>1005</v>
      </c>
      <c r="S127" s="12" t="s">
        <v>282</v>
      </c>
      <c r="T127" s="12" t="s">
        <v>94</v>
      </c>
      <c r="U127" s="12" t="s">
        <v>201</v>
      </c>
      <c r="V127" s="12" t="s">
        <v>283</v>
      </c>
      <c r="W127" s="12" t="s">
        <v>1006</v>
      </c>
      <c r="X127" s="12" t="s">
        <v>1007</v>
      </c>
      <c r="Y127" s="12" t="s">
        <v>12</v>
      </c>
    </row>
    <row r="128" spans="1:25" ht="76.5">
      <c r="A128" s="14" t="str">
        <f t="shared" si="1"/>
        <v>S-000169180</v>
      </c>
      <c r="B128" s="10" t="s">
        <v>1120</v>
      </c>
      <c r="C128" s="11" t="s">
        <v>1196</v>
      </c>
      <c r="D128" s="11" t="s">
        <v>72</v>
      </c>
      <c r="E128" s="11" t="s">
        <v>1197</v>
      </c>
      <c r="F128" s="11" t="s">
        <v>167</v>
      </c>
      <c r="G128" s="11" t="s">
        <v>128</v>
      </c>
      <c r="H128" s="11" t="s">
        <v>65</v>
      </c>
      <c r="I128" s="11" t="s">
        <v>12</v>
      </c>
      <c r="J128" s="11" t="s">
        <v>12</v>
      </c>
      <c r="K128" s="11" t="s">
        <v>93</v>
      </c>
      <c r="L128" s="11" t="s">
        <v>12</v>
      </c>
      <c r="M128" s="11" t="s">
        <v>129</v>
      </c>
      <c r="N128" s="11" t="s">
        <v>12</v>
      </c>
      <c r="O128" s="11" t="s">
        <v>1198</v>
      </c>
      <c r="P128" s="11" t="s">
        <v>93</v>
      </c>
      <c r="Q128" s="11" t="s">
        <v>1199</v>
      </c>
      <c r="R128" s="12" t="s">
        <v>1200</v>
      </c>
      <c r="S128" s="12" t="s">
        <v>237</v>
      </c>
      <c r="T128" s="12" t="s">
        <v>94</v>
      </c>
      <c r="U128" s="12" t="s">
        <v>238</v>
      </c>
      <c r="V128" s="12" t="s">
        <v>348</v>
      </c>
      <c r="W128" s="12" t="s">
        <v>1201</v>
      </c>
      <c r="X128" s="12" t="s">
        <v>1202</v>
      </c>
      <c r="Y128" s="12" t="s">
        <v>12</v>
      </c>
    </row>
    <row r="129" spans="1:25" ht="76.5">
      <c r="A129" s="14" t="str">
        <f t="shared" si="1"/>
        <v>S-000159834</v>
      </c>
      <c r="B129" s="10" t="s">
        <v>1128</v>
      </c>
      <c r="C129" s="11" t="s">
        <v>242</v>
      </c>
      <c r="D129" s="11" t="s">
        <v>72</v>
      </c>
      <c r="E129" s="11" t="s">
        <v>243</v>
      </c>
      <c r="F129" s="11" t="s">
        <v>178</v>
      </c>
      <c r="G129" s="11" t="s">
        <v>128</v>
      </c>
      <c r="H129" s="11" t="s">
        <v>65</v>
      </c>
      <c r="I129" s="11" t="s">
        <v>12</v>
      </c>
      <c r="J129" s="11" t="s">
        <v>12</v>
      </c>
      <c r="K129" s="11" t="s">
        <v>93</v>
      </c>
      <c r="L129" s="11" t="s">
        <v>12</v>
      </c>
      <c r="M129" s="11" t="s">
        <v>129</v>
      </c>
      <c r="N129" s="11" t="s">
        <v>12</v>
      </c>
      <c r="O129" s="11" t="s">
        <v>244</v>
      </c>
      <c r="P129" s="11" t="s">
        <v>93</v>
      </c>
      <c r="Q129" s="11" t="s">
        <v>245</v>
      </c>
      <c r="R129" s="12" t="s">
        <v>246</v>
      </c>
      <c r="S129" s="12" t="s">
        <v>182</v>
      </c>
      <c r="T129" s="12" t="s">
        <v>94</v>
      </c>
      <c r="U129" s="12" t="s">
        <v>95</v>
      </c>
      <c r="V129" s="12" t="s">
        <v>175</v>
      </c>
      <c r="W129" s="12" t="s">
        <v>247</v>
      </c>
      <c r="X129" s="12" t="s">
        <v>248</v>
      </c>
      <c r="Y129" s="12" t="s">
        <v>12</v>
      </c>
    </row>
    <row r="130" spans="1:25" ht="76.5">
      <c r="A130" s="14" t="str">
        <f t="shared" si="1"/>
        <v>S-000169190</v>
      </c>
      <c r="B130" s="10" t="s">
        <v>1136</v>
      </c>
      <c r="C130" s="11" t="s">
        <v>488</v>
      </c>
      <c r="D130" s="11" t="s">
        <v>72</v>
      </c>
      <c r="E130" s="11" t="s">
        <v>489</v>
      </c>
      <c r="F130" s="11" t="s">
        <v>167</v>
      </c>
      <c r="G130" s="11" t="s">
        <v>128</v>
      </c>
      <c r="H130" s="11" t="s">
        <v>65</v>
      </c>
      <c r="I130" s="11" t="s">
        <v>12</v>
      </c>
      <c r="J130" s="11" t="s">
        <v>12</v>
      </c>
      <c r="K130" s="11" t="s">
        <v>93</v>
      </c>
      <c r="L130" s="11" t="s">
        <v>12</v>
      </c>
      <c r="M130" s="11" t="s">
        <v>129</v>
      </c>
      <c r="N130" s="11" t="s">
        <v>12</v>
      </c>
      <c r="O130" s="11" t="s">
        <v>490</v>
      </c>
      <c r="P130" s="11" t="s">
        <v>93</v>
      </c>
      <c r="Q130" s="11" t="s">
        <v>491</v>
      </c>
      <c r="R130" s="12" t="s">
        <v>492</v>
      </c>
      <c r="S130" s="12" t="s">
        <v>171</v>
      </c>
      <c r="T130" s="12" t="s">
        <v>94</v>
      </c>
      <c r="U130" s="12" t="s">
        <v>172</v>
      </c>
      <c r="V130" s="12" t="s">
        <v>173</v>
      </c>
      <c r="W130" s="12" t="s">
        <v>493</v>
      </c>
      <c r="X130" s="12" t="s">
        <v>183</v>
      </c>
      <c r="Y130" s="12" t="s">
        <v>12</v>
      </c>
    </row>
    <row r="131" spans="1:25" ht="76.5">
      <c r="A131" s="14" t="str">
        <f t="shared" ref="A131:A194" si="2">IF(ISBLANK(C131),"",C131)</f>
        <v>S-000154214</v>
      </c>
      <c r="B131" s="10" t="s">
        <v>1144</v>
      </c>
      <c r="C131" s="11" t="s">
        <v>852</v>
      </c>
      <c r="D131" s="11" t="s">
        <v>72</v>
      </c>
      <c r="E131" s="11" t="s">
        <v>853</v>
      </c>
      <c r="F131" s="11" t="s">
        <v>224</v>
      </c>
      <c r="G131" s="11" t="s">
        <v>128</v>
      </c>
      <c r="H131" s="11" t="s">
        <v>65</v>
      </c>
      <c r="I131" s="11" t="s">
        <v>12</v>
      </c>
      <c r="J131" s="11" t="s">
        <v>12</v>
      </c>
      <c r="K131" s="11" t="s">
        <v>93</v>
      </c>
      <c r="L131" s="11" t="s">
        <v>12</v>
      </c>
      <c r="M131" s="11" t="s">
        <v>129</v>
      </c>
      <c r="N131" s="11" t="s">
        <v>12</v>
      </c>
      <c r="O131" s="11" t="s">
        <v>854</v>
      </c>
      <c r="P131" s="11" t="s">
        <v>93</v>
      </c>
      <c r="Q131" s="11" t="s">
        <v>855</v>
      </c>
      <c r="R131" s="12" t="s">
        <v>856</v>
      </c>
      <c r="S131" s="12" t="s">
        <v>228</v>
      </c>
      <c r="T131" s="12" t="s">
        <v>94</v>
      </c>
      <c r="U131" s="12" t="s">
        <v>384</v>
      </c>
      <c r="V131" s="12" t="s">
        <v>857</v>
      </c>
      <c r="W131" s="12" t="s">
        <v>858</v>
      </c>
      <c r="X131" s="12" t="s">
        <v>859</v>
      </c>
      <c r="Y131" s="12" t="s">
        <v>12</v>
      </c>
    </row>
    <row r="132" spans="1:25" ht="76.5">
      <c r="A132" s="14" t="str">
        <f t="shared" si="2"/>
        <v>S-000159841</v>
      </c>
      <c r="B132" s="10" t="s">
        <v>1152</v>
      </c>
      <c r="C132" s="11" t="s">
        <v>214</v>
      </c>
      <c r="D132" s="11" t="s">
        <v>72</v>
      </c>
      <c r="E132" s="11" t="s">
        <v>215</v>
      </c>
      <c r="F132" s="11" t="s">
        <v>178</v>
      </c>
      <c r="G132" s="11" t="s">
        <v>128</v>
      </c>
      <c r="H132" s="11" t="s">
        <v>65</v>
      </c>
      <c r="I132" s="11" t="s">
        <v>12</v>
      </c>
      <c r="J132" s="11" t="s">
        <v>12</v>
      </c>
      <c r="K132" s="11" t="s">
        <v>93</v>
      </c>
      <c r="L132" s="11" t="s">
        <v>12</v>
      </c>
      <c r="M132" s="11" t="s">
        <v>129</v>
      </c>
      <c r="N132" s="11" t="s">
        <v>12</v>
      </c>
      <c r="O132" s="11" t="s">
        <v>216</v>
      </c>
      <c r="P132" s="11" t="s">
        <v>93</v>
      </c>
      <c r="Q132" s="11" t="s">
        <v>217</v>
      </c>
      <c r="R132" s="12" t="s">
        <v>218</v>
      </c>
      <c r="S132" s="12" t="s">
        <v>219</v>
      </c>
      <c r="T132" s="12" t="s">
        <v>94</v>
      </c>
      <c r="U132" s="12" t="s">
        <v>152</v>
      </c>
      <c r="V132" s="12" t="s">
        <v>220</v>
      </c>
      <c r="W132" s="12" t="s">
        <v>221</v>
      </c>
      <c r="X132" s="12" t="s">
        <v>202</v>
      </c>
      <c r="Y132" s="12" t="s">
        <v>12</v>
      </c>
    </row>
    <row r="133" spans="1:25" ht="76.5">
      <c r="A133" s="14" t="str">
        <f t="shared" si="2"/>
        <v>S-000159850</v>
      </c>
      <c r="B133" s="10" t="s">
        <v>1160</v>
      </c>
      <c r="C133" s="11" t="s">
        <v>844</v>
      </c>
      <c r="D133" s="11" t="s">
        <v>72</v>
      </c>
      <c r="E133" s="11" t="s">
        <v>845</v>
      </c>
      <c r="F133" s="11" t="s">
        <v>178</v>
      </c>
      <c r="G133" s="11" t="s">
        <v>128</v>
      </c>
      <c r="H133" s="11" t="s">
        <v>65</v>
      </c>
      <c r="I133" s="11" t="s">
        <v>12</v>
      </c>
      <c r="J133" s="11" t="s">
        <v>12</v>
      </c>
      <c r="K133" s="11" t="s">
        <v>93</v>
      </c>
      <c r="L133" s="11" t="s">
        <v>12</v>
      </c>
      <c r="M133" s="11" t="s">
        <v>129</v>
      </c>
      <c r="N133" s="11" t="s">
        <v>12</v>
      </c>
      <c r="O133" s="11" t="s">
        <v>846</v>
      </c>
      <c r="P133" s="11" t="s">
        <v>93</v>
      </c>
      <c r="Q133" s="11" t="s">
        <v>847</v>
      </c>
      <c r="R133" s="12" t="s">
        <v>848</v>
      </c>
      <c r="S133" s="12" t="s">
        <v>191</v>
      </c>
      <c r="T133" s="12" t="s">
        <v>94</v>
      </c>
      <c r="U133" s="12" t="s">
        <v>112</v>
      </c>
      <c r="V133" s="12" t="s">
        <v>376</v>
      </c>
      <c r="W133" s="12" t="s">
        <v>849</v>
      </c>
      <c r="X133" s="12" t="s">
        <v>850</v>
      </c>
      <c r="Y133" s="12" t="s">
        <v>12</v>
      </c>
    </row>
    <row r="134" spans="1:25" ht="76.5">
      <c r="A134" s="14" t="str">
        <f t="shared" si="2"/>
        <v>S-000169987</v>
      </c>
      <c r="B134" s="10" t="s">
        <v>1168</v>
      </c>
      <c r="C134" s="11" t="s">
        <v>205</v>
      </c>
      <c r="D134" s="11" t="s">
        <v>72</v>
      </c>
      <c r="E134" s="11" t="s">
        <v>206</v>
      </c>
      <c r="F134" s="11" t="s">
        <v>207</v>
      </c>
      <c r="G134" s="11" t="s">
        <v>128</v>
      </c>
      <c r="H134" s="11" t="s">
        <v>65</v>
      </c>
      <c r="I134" s="11" t="s">
        <v>12</v>
      </c>
      <c r="J134" s="11" t="s">
        <v>12</v>
      </c>
      <c r="K134" s="11" t="s">
        <v>93</v>
      </c>
      <c r="L134" s="11" t="s">
        <v>12</v>
      </c>
      <c r="M134" s="11" t="s">
        <v>129</v>
      </c>
      <c r="N134" s="11" t="s">
        <v>12</v>
      </c>
      <c r="O134" s="11" t="s">
        <v>208</v>
      </c>
      <c r="P134" s="11" t="s">
        <v>93</v>
      </c>
      <c r="Q134" s="11" t="s">
        <v>209</v>
      </c>
      <c r="R134" s="12" t="s">
        <v>210</v>
      </c>
      <c r="S134" s="12" t="s">
        <v>211</v>
      </c>
      <c r="T134" s="12" t="s">
        <v>94</v>
      </c>
      <c r="U134" s="12" t="s">
        <v>96</v>
      </c>
      <c r="V134" s="12" t="s">
        <v>108</v>
      </c>
      <c r="W134" s="12" t="s">
        <v>212</v>
      </c>
      <c r="X134" s="12" t="s">
        <v>213</v>
      </c>
      <c r="Y134" s="12" t="s">
        <v>12</v>
      </c>
    </row>
    <row r="135" spans="1:25" ht="76.5">
      <c r="A135" s="14" t="str">
        <f t="shared" si="2"/>
        <v>S-000161413</v>
      </c>
      <c r="B135" s="10" t="s">
        <v>74</v>
      </c>
      <c r="C135" s="11" t="s">
        <v>472</v>
      </c>
      <c r="D135" s="11" t="s">
        <v>72</v>
      </c>
      <c r="E135" s="11" t="s">
        <v>473</v>
      </c>
      <c r="F135" s="11" t="s">
        <v>316</v>
      </c>
      <c r="G135" s="11" t="s">
        <v>128</v>
      </c>
      <c r="H135" s="11" t="s">
        <v>65</v>
      </c>
      <c r="I135" s="11" t="s">
        <v>12</v>
      </c>
      <c r="J135" s="11" t="s">
        <v>12</v>
      </c>
      <c r="K135" s="11" t="s">
        <v>93</v>
      </c>
      <c r="L135" s="11" t="s">
        <v>12</v>
      </c>
      <c r="M135" s="11" t="s">
        <v>129</v>
      </c>
      <c r="N135" s="11" t="s">
        <v>12</v>
      </c>
      <c r="O135" s="11" t="s">
        <v>474</v>
      </c>
      <c r="P135" s="11" t="s">
        <v>93</v>
      </c>
      <c r="Q135" s="11" t="s">
        <v>475</v>
      </c>
      <c r="R135" s="12" t="s">
        <v>476</v>
      </c>
      <c r="S135" s="12" t="s">
        <v>219</v>
      </c>
      <c r="T135" s="12" t="s">
        <v>94</v>
      </c>
      <c r="U135" s="12" t="s">
        <v>172</v>
      </c>
      <c r="V135" s="12" t="s">
        <v>95</v>
      </c>
      <c r="W135" s="12" t="s">
        <v>477</v>
      </c>
      <c r="X135" s="12" t="s">
        <v>76</v>
      </c>
      <c r="Y135" s="12" t="s">
        <v>12</v>
      </c>
    </row>
    <row r="136" spans="1:25" ht="76.5">
      <c r="A136" s="14" t="str">
        <f t="shared" si="2"/>
        <v>S-000160626</v>
      </c>
      <c r="B136" s="10" t="s">
        <v>78</v>
      </c>
      <c r="C136" s="11" t="s">
        <v>781</v>
      </c>
      <c r="D136" s="11" t="s">
        <v>72</v>
      </c>
      <c r="E136" s="11" t="s">
        <v>782</v>
      </c>
      <c r="F136" s="11" t="s">
        <v>127</v>
      </c>
      <c r="G136" s="11" t="s">
        <v>128</v>
      </c>
      <c r="H136" s="11" t="s">
        <v>65</v>
      </c>
      <c r="I136" s="11" t="s">
        <v>12</v>
      </c>
      <c r="J136" s="11" t="s">
        <v>12</v>
      </c>
      <c r="K136" s="11" t="s">
        <v>93</v>
      </c>
      <c r="L136" s="11" t="s">
        <v>12</v>
      </c>
      <c r="M136" s="11" t="s">
        <v>129</v>
      </c>
      <c r="N136" s="11" t="s">
        <v>12</v>
      </c>
      <c r="O136" s="11" t="s">
        <v>783</v>
      </c>
      <c r="P136" s="11" t="s">
        <v>93</v>
      </c>
      <c r="Q136" s="11" t="s">
        <v>784</v>
      </c>
      <c r="R136" s="12" t="s">
        <v>785</v>
      </c>
      <c r="S136" s="12" t="s">
        <v>182</v>
      </c>
      <c r="T136" s="12" t="s">
        <v>94</v>
      </c>
      <c r="U136" s="12" t="s">
        <v>95</v>
      </c>
      <c r="V136" s="12" t="s">
        <v>786</v>
      </c>
      <c r="W136" s="12" t="s">
        <v>787</v>
      </c>
      <c r="X136" s="12" t="s">
        <v>788</v>
      </c>
      <c r="Y136" s="12" t="s">
        <v>12</v>
      </c>
    </row>
    <row r="137" spans="1:25" ht="76.5">
      <c r="A137" s="14" t="str">
        <f t="shared" si="2"/>
        <v>S-000169182</v>
      </c>
      <c r="B137" s="10" t="s">
        <v>77</v>
      </c>
      <c r="C137" s="11" t="s">
        <v>395</v>
      </c>
      <c r="D137" s="11" t="s">
        <v>72</v>
      </c>
      <c r="E137" s="11" t="s">
        <v>396</v>
      </c>
      <c r="F137" s="11" t="s">
        <v>167</v>
      </c>
      <c r="G137" s="11" t="s">
        <v>128</v>
      </c>
      <c r="H137" s="11" t="s">
        <v>65</v>
      </c>
      <c r="I137" s="11" t="s">
        <v>12</v>
      </c>
      <c r="J137" s="11" t="s">
        <v>12</v>
      </c>
      <c r="K137" s="11" t="s">
        <v>93</v>
      </c>
      <c r="L137" s="11" t="s">
        <v>12</v>
      </c>
      <c r="M137" s="11" t="s">
        <v>129</v>
      </c>
      <c r="N137" s="11" t="s">
        <v>12</v>
      </c>
      <c r="O137" s="11" t="s">
        <v>397</v>
      </c>
      <c r="P137" s="11" t="s">
        <v>93</v>
      </c>
      <c r="Q137" s="11" t="s">
        <v>398</v>
      </c>
      <c r="R137" s="12" t="s">
        <v>399</v>
      </c>
      <c r="S137" s="12" t="s">
        <v>400</v>
      </c>
      <c r="T137" s="12" t="s">
        <v>94</v>
      </c>
      <c r="U137" s="12" t="s">
        <v>111</v>
      </c>
      <c r="V137" s="12" t="s">
        <v>401</v>
      </c>
      <c r="W137" s="12" t="s">
        <v>402</v>
      </c>
      <c r="X137" s="12" t="s">
        <v>403</v>
      </c>
      <c r="Y137" s="12" t="s">
        <v>12</v>
      </c>
    </row>
    <row r="138" spans="1:25" ht="76.5">
      <c r="A138" s="14" t="str">
        <f t="shared" si="2"/>
        <v>S-000168386</v>
      </c>
      <c r="B138" s="10" t="s">
        <v>75</v>
      </c>
      <c r="C138" s="11" t="s">
        <v>1045</v>
      </c>
      <c r="D138" s="11" t="s">
        <v>72</v>
      </c>
      <c r="E138" s="11" t="s">
        <v>1046</v>
      </c>
      <c r="F138" s="11" t="s">
        <v>157</v>
      </c>
      <c r="G138" s="11" t="s">
        <v>128</v>
      </c>
      <c r="H138" s="11" t="s">
        <v>65</v>
      </c>
      <c r="I138" s="11" t="s">
        <v>12</v>
      </c>
      <c r="J138" s="11" t="s">
        <v>12</v>
      </c>
      <c r="K138" s="11" t="s">
        <v>93</v>
      </c>
      <c r="L138" s="11" t="s">
        <v>12</v>
      </c>
      <c r="M138" s="11" t="s">
        <v>129</v>
      </c>
      <c r="N138" s="11" t="s">
        <v>12</v>
      </c>
      <c r="O138" s="11" t="s">
        <v>1047</v>
      </c>
      <c r="P138" s="11" t="s">
        <v>93</v>
      </c>
      <c r="Q138" s="11" t="s">
        <v>1048</v>
      </c>
      <c r="R138" s="12" t="s">
        <v>1049</v>
      </c>
      <c r="S138" s="12" t="s">
        <v>171</v>
      </c>
      <c r="T138" s="12" t="s">
        <v>94</v>
      </c>
      <c r="U138" s="12" t="s">
        <v>172</v>
      </c>
      <c r="V138" s="12" t="s">
        <v>201</v>
      </c>
      <c r="W138" s="12" t="s">
        <v>1050</v>
      </c>
      <c r="X138" s="12" t="s">
        <v>1051</v>
      </c>
      <c r="Y138" s="12" t="s">
        <v>12</v>
      </c>
    </row>
    <row r="139" spans="1:25" ht="76.5">
      <c r="A139" s="14" t="str">
        <f t="shared" si="2"/>
        <v>S-000154205</v>
      </c>
      <c r="B139" s="10" t="s">
        <v>81</v>
      </c>
      <c r="C139" s="11" t="s">
        <v>1022</v>
      </c>
      <c r="D139" s="11" t="s">
        <v>72</v>
      </c>
      <c r="E139" s="11" t="s">
        <v>1023</v>
      </c>
      <c r="F139" s="11" t="s">
        <v>224</v>
      </c>
      <c r="G139" s="11" t="s">
        <v>128</v>
      </c>
      <c r="H139" s="11" t="s">
        <v>65</v>
      </c>
      <c r="I139" s="11" t="s">
        <v>12</v>
      </c>
      <c r="J139" s="11" t="s">
        <v>12</v>
      </c>
      <c r="K139" s="11" t="s">
        <v>93</v>
      </c>
      <c r="L139" s="11" t="s">
        <v>12</v>
      </c>
      <c r="M139" s="11" t="s">
        <v>129</v>
      </c>
      <c r="N139" s="11" t="s">
        <v>12</v>
      </c>
      <c r="O139" s="11" t="s">
        <v>1024</v>
      </c>
      <c r="P139" s="11" t="s">
        <v>93</v>
      </c>
      <c r="Q139" s="11" t="s">
        <v>1025</v>
      </c>
      <c r="R139" s="12" t="s">
        <v>1026</v>
      </c>
      <c r="S139" s="12" t="s">
        <v>151</v>
      </c>
      <c r="T139" s="12" t="s">
        <v>94</v>
      </c>
      <c r="U139" s="12" t="s">
        <v>152</v>
      </c>
      <c r="V139" s="12" t="s">
        <v>103</v>
      </c>
      <c r="W139" s="12" t="s">
        <v>1027</v>
      </c>
      <c r="X139" s="12" t="s">
        <v>1028</v>
      </c>
      <c r="Y139" s="12" t="s">
        <v>12</v>
      </c>
    </row>
    <row r="140" spans="1:25" ht="76.5">
      <c r="A140" s="14" t="str">
        <f t="shared" si="2"/>
        <v>S-000154223</v>
      </c>
      <c r="B140" s="10" t="s">
        <v>80</v>
      </c>
      <c r="C140" s="11" t="s">
        <v>1189</v>
      </c>
      <c r="D140" s="11" t="s">
        <v>72</v>
      </c>
      <c r="E140" s="11" t="s">
        <v>1190</v>
      </c>
      <c r="F140" s="11" t="s">
        <v>224</v>
      </c>
      <c r="G140" s="11" t="s">
        <v>128</v>
      </c>
      <c r="H140" s="11" t="s">
        <v>65</v>
      </c>
      <c r="I140" s="11" t="s">
        <v>12</v>
      </c>
      <c r="J140" s="11" t="s">
        <v>12</v>
      </c>
      <c r="K140" s="11" t="s">
        <v>93</v>
      </c>
      <c r="L140" s="11" t="s">
        <v>12</v>
      </c>
      <c r="M140" s="11" t="s">
        <v>129</v>
      </c>
      <c r="N140" s="11" t="s">
        <v>12</v>
      </c>
      <c r="O140" s="11" t="s">
        <v>1191</v>
      </c>
      <c r="P140" s="11" t="s">
        <v>93</v>
      </c>
      <c r="Q140" s="11" t="s">
        <v>1192</v>
      </c>
      <c r="R140" s="12" t="s">
        <v>1193</v>
      </c>
      <c r="S140" s="12" t="s">
        <v>282</v>
      </c>
      <c r="T140" s="12" t="s">
        <v>94</v>
      </c>
      <c r="U140" s="12" t="s">
        <v>201</v>
      </c>
      <c r="V140" s="12" t="s">
        <v>340</v>
      </c>
      <c r="W140" s="12" t="s">
        <v>1194</v>
      </c>
      <c r="X140" s="12" t="s">
        <v>1195</v>
      </c>
      <c r="Y140" s="12" t="s">
        <v>12</v>
      </c>
    </row>
    <row r="141" spans="1:25" ht="76.5">
      <c r="A141" s="14" t="str">
        <f t="shared" si="2"/>
        <v>S-000154225</v>
      </c>
      <c r="B141" s="10" t="s">
        <v>83</v>
      </c>
      <c r="C141" s="11" t="s">
        <v>594</v>
      </c>
      <c r="D141" s="11" t="s">
        <v>72</v>
      </c>
      <c r="E141" s="11" t="s">
        <v>595</v>
      </c>
      <c r="F141" s="11" t="s">
        <v>224</v>
      </c>
      <c r="G141" s="11" t="s">
        <v>128</v>
      </c>
      <c r="H141" s="11" t="s">
        <v>65</v>
      </c>
      <c r="I141" s="11" t="s">
        <v>12</v>
      </c>
      <c r="J141" s="11" t="s">
        <v>12</v>
      </c>
      <c r="K141" s="11" t="s">
        <v>93</v>
      </c>
      <c r="L141" s="11" t="s">
        <v>12</v>
      </c>
      <c r="M141" s="11" t="s">
        <v>129</v>
      </c>
      <c r="N141" s="11" t="s">
        <v>12</v>
      </c>
      <c r="O141" s="11" t="s">
        <v>596</v>
      </c>
      <c r="P141" s="11" t="s">
        <v>93</v>
      </c>
      <c r="Q141" s="11" t="s">
        <v>597</v>
      </c>
      <c r="R141" s="12" t="s">
        <v>598</v>
      </c>
      <c r="S141" s="12" t="s">
        <v>142</v>
      </c>
      <c r="T141" s="12" t="s">
        <v>94</v>
      </c>
      <c r="U141" s="12" t="s">
        <v>103</v>
      </c>
      <c r="V141" s="12" t="s">
        <v>599</v>
      </c>
      <c r="W141" s="12" t="s">
        <v>600</v>
      </c>
      <c r="X141" s="12" t="s">
        <v>601</v>
      </c>
      <c r="Y141" s="12" t="s">
        <v>12</v>
      </c>
    </row>
    <row r="142" spans="1:25" ht="76.5">
      <c r="A142" s="14" t="str">
        <f t="shared" si="2"/>
        <v>S-000168394</v>
      </c>
      <c r="B142" s="10" t="s">
        <v>76</v>
      </c>
      <c r="C142" s="11" t="s">
        <v>987</v>
      </c>
      <c r="D142" s="11" t="s">
        <v>72</v>
      </c>
      <c r="E142" s="11" t="s">
        <v>988</v>
      </c>
      <c r="F142" s="11" t="s">
        <v>157</v>
      </c>
      <c r="G142" s="11" t="s">
        <v>128</v>
      </c>
      <c r="H142" s="11" t="s">
        <v>65</v>
      </c>
      <c r="I142" s="11" t="s">
        <v>12</v>
      </c>
      <c r="J142" s="11" t="s">
        <v>12</v>
      </c>
      <c r="K142" s="11" t="s">
        <v>93</v>
      </c>
      <c r="L142" s="11" t="s">
        <v>12</v>
      </c>
      <c r="M142" s="11" t="s">
        <v>129</v>
      </c>
      <c r="N142" s="11" t="s">
        <v>12</v>
      </c>
      <c r="O142" s="11" t="s">
        <v>989</v>
      </c>
      <c r="P142" s="11" t="s">
        <v>93</v>
      </c>
      <c r="Q142" s="11" t="s">
        <v>990</v>
      </c>
      <c r="R142" s="12" t="s">
        <v>991</v>
      </c>
      <c r="S142" s="12" t="s">
        <v>237</v>
      </c>
      <c r="T142" s="12" t="s">
        <v>94</v>
      </c>
      <c r="U142" s="12" t="s">
        <v>238</v>
      </c>
      <c r="V142" s="12" t="s">
        <v>484</v>
      </c>
      <c r="W142" s="12" t="s">
        <v>992</v>
      </c>
      <c r="X142" s="12" t="s">
        <v>993</v>
      </c>
      <c r="Y142" s="12" t="s">
        <v>12</v>
      </c>
    </row>
    <row r="143" spans="1:25" ht="76.5">
      <c r="A143" s="14" t="str">
        <f t="shared" si="2"/>
        <v>S-000168399</v>
      </c>
      <c r="B143" s="10" t="s">
        <v>1104</v>
      </c>
      <c r="C143" s="11" t="s">
        <v>155</v>
      </c>
      <c r="D143" s="11" t="s">
        <v>72</v>
      </c>
      <c r="E143" s="11" t="s">
        <v>156</v>
      </c>
      <c r="F143" s="11" t="s">
        <v>157</v>
      </c>
      <c r="G143" s="11" t="s">
        <v>128</v>
      </c>
      <c r="H143" s="11" t="s">
        <v>65</v>
      </c>
      <c r="I143" s="11" t="s">
        <v>12</v>
      </c>
      <c r="J143" s="11" t="s">
        <v>12</v>
      </c>
      <c r="K143" s="11" t="s">
        <v>93</v>
      </c>
      <c r="L143" s="11" t="s">
        <v>12</v>
      </c>
      <c r="M143" s="11" t="s">
        <v>129</v>
      </c>
      <c r="N143" s="11" t="s">
        <v>12</v>
      </c>
      <c r="O143" s="11" t="s">
        <v>158</v>
      </c>
      <c r="P143" s="11" t="s">
        <v>93</v>
      </c>
      <c r="Q143" s="11" t="s">
        <v>159</v>
      </c>
      <c r="R143" s="12" t="s">
        <v>160</v>
      </c>
      <c r="S143" s="12" t="s">
        <v>161</v>
      </c>
      <c r="T143" s="12" t="s">
        <v>94</v>
      </c>
      <c r="U143" s="12" t="s">
        <v>98</v>
      </c>
      <c r="V143" s="12" t="s">
        <v>162</v>
      </c>
      <c r="W143" s="12" t="s">
        <v>163</v>
      </c>
      <c r="X143" s="12" t="s">
        <v>164</v>
      </c>
      <c r="Y143" s="12" t="s">
        <v>12</v>
      </c>
    </row>
    <row r="144" spans="1:25" ht="76.5">
      <c r="A144" s="14" t="str">
        <f t="shared" si="2"/>
        <v>S-000154221</v>
      </c>
      <c r="B144" s="10" t="s">
        <v>1237</v>
      </c>
      <c r="C144" s="11" t="s">
        <v>1037</v>
      </c>
      <c r="D144" s="11" t="s">
        <v>72</v>
      </c>
      <c r="E144" s="11" t="s">
        <v>1038</v>
      </c>
      <c r="F144" s="11" t="s">
        <v>224</v>
      </c>
      <c r="G144" s="11" t="s">
        <v>128</v>
      </c>
      <c r="H144" s="11" t="s">
        <v>65</v>
      </c>
      <c r="I144" s="11" t="s">
        <v>12</v>
      </c>
      <c r="J144" s="11" t="s">
        <v>12</v>
      </c>
      <c r="K144" s="11" t="s">
        <v>93</v>
      </c>
      <c r="L144" s="11" t="s">
        <v>12</v>
      </c>
      <c r="M144" s="11" t="s">
        <v>129</v>
      </c>
      <c r="N144" s="11" t="s">
        <v>12</v>
      </c>
      <c r="O144" s="11" t="s">
        <v>1039</v>
      </c>
      <c r="P144" s="11" t="s">
        <v>93</v>
      </c>
      <c r="Q144" s="11" t="s">
        <v>1040</v>
      </c>
      <c r="R144" s="12" t="s">
        <v>1041</v>
      </c>
      <c r="S144" s="12" t="s">
        <v>228</v>
      </c>
      <c r="T144" s="12" t="s">
        <v>94</v>
      </c>
      <c r="U144" s="12" t="s">
        <v>384</v>
      </c>
      <c r="V144" s="12" t="s">
        <v>500</v>
      </c>
      <c r="W144" s="12" t="s">
        <v>1042</v>
      </c>
      <c r="X144" s="12" t="s">
        <v>1043</v>
      </c>
      <c r="Y144" s="12" t="s">
        <v>12</v>
      </c>
    </row>
    <row r="145" spans="1:25" ht="76.5">
      <c r="A145" s="14" t="str">
        <f t="shared" si="2"/>
        <v>S-000159844</v>
      </c>
      <c r="B145" s="10" t="s">
        <v>1245</v>
      </c>
      <c r="C145" s="11" t="s">
        <v>195</v>
      </c>
      <c r="D145" s="11" t="s">
        <v>72</v>
      </c>
      <c r="E145" s="11" t="s">
        <v>196</v>
      </c>
      <c r="F145" s="11" t="s">
        <v>178</v>
      </c>
      <c r="G145" s="11" t="s">
        <v>128</v>
      </c>
      <c r="H145" s="11" t="s">
        <v>65</v>
      </c>
      <c r="I145" s="11" t="s">
        <v>12</v>
      </c>
      <c r="J145" s="11" t="s">
        <v>12</v>
      </c>
      <c r="K145" s="11" t="s">
        <v>93</v>
      </c>
      <c r="L145" s="11" t="s">
        <v>12</v>
      </c>
      <c r="M145" s="11" t="s">
        <v>129</v>
      </c>
      <c r="N145" s="11" t="s">
        <v>12</v>
      </c>
      <c r="O145" s="11" t="s">
        <v>197</v>
      </c>
      <c r="P145" s="11" t="s">
        <v>93</v>
      </c>
      <c r="Q145" s="11" t="s">
        <v>198</v>
      </c>
      <c r="R145" s="12" t="s">
        <v>199</v>
      </c>
      <c r="S145" s="12" t="s">
        <v>200</v>
      </c>
      <c r="T145" s="12" t="s">
        <v>94</v>
      </c>
      <c r="U145" s="12" t="s">
        <v>201</v>
      </c>
      <c r="V145" s="12" t="s">
        <v>202</v>
      </c>
      <c r="W145" s="12" t="s">
        <v>203</v>
      </c>
      <c r="X145" s="12" t="s">
        <v>204</v>
      </c>
      <c r="Y145" s="12" t="s">
        <v>12</v>
      </c>
    </row>
    <row r="146" spans="1:25">
      <c r="A146" s="14" t="str">
        <f t="shared" si="2"/>
        <v/>
      </c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4" t="str">
        <f t="shared" si="2"/>
        <v/>
      </c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2"/>
      <c r="S147" s="12"/>
      <c r="T147" s="12"/>
      <c r="U147" s="12"/>
      <c r="V147" s="12"/>
      <c r="W147" s="12"/>
      <c r="X147" s="12"/>
      <c r="Y147" s="12"/>
    </row>
    <row r="148" spans="1:25">
      <c r="A148" s="14" t="str">
        <f t="shared" si="2"/>
        <v/>
      </c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4" t="str">
        <f t="shared" si="2"/>
        <v/>
      </c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2"/>
      <c r="S149" s="12"/>
      <c r="T149" s="12"/>
      <c r="U149" s="12"/>
      <c r="V149" s="12"/>
      <c r="W149" s="12"/>
      <c r="X149" s="12"/>
      <c r="Y149" s="12"/>
    </row>
    <row r="150" spans="1:25">
      <c r="A150" s="14" t="str">
        <f t="shared" si="2"/>
        <v/>
      </c>
      <c r="B150" s="13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4" t="str">
        <f t="shared" si="2"/>
        <v/>
      </c>
      <c r="B151" s="13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2"/>
      <c r="S151" s="12"/>
      <c r="T151" s="12"/>
      <c r="U151" s="12"/>
      <c r="V151" s="12"/>
      <c r="W151" s="12"/>
      <c r="X151" s="12"/>
      <c r="Y151" s="12"/>
    </row>
    <row r="152" spans="1:25">
      <c r="A152" s="14" t="str">
        <f t="shared" si="2"/>
        <v/>
      </c>
      <c r="B152" s="13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4" t="str">
        <f t="shared" si="2"/>
        <v/>
      </c>
      <c r="B153" s="13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2"/>
      <c r="S153" s="12"/>
      <c r="T153" s="12"/>
      <c r="U153" s="12"/>
      <c r="V153" s="12"/>
      <c r="W153" s="12"/>
      <c r="X153" s="12"/>
      <c r="Y153" s="12"/>
    </row>
    <row r="154" spans="1:25">
      <c r="A154" s="14" t="str">
        <f t="shared" si="2"/>
        <v/>
      </c>
      <c r="B154" s="1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4" t="str">
        <f t="shared" si="2"/>
        <v/>
      </c>
      <c r="B155" s="13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2"/>
      <c r="S155" s="12"/>
      <c r="T155" s="12"/>
      <c r="U155" s="12"/>
      <c r="V155" s="12"/>
      <c r="W155" s="12"/>
      <c r="X155" s="12"/>
      <c r="Y155" s="12"/>
    </row>
    <row r="156" spans="1:25">
      <c r="A156" s="14" t="str">
        <f t="shared" si="2"/>
        <v/>
      </c>
      <c r="B156" s="13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14" t="str">
        <f t="shared" si="2"/>
        <v/>
      </c>
      <c r="B157" s="13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2"/>
      <c r="S157" s="12"/>
      <c r="T157" s="12"/>
      <c r="U157" s="12"/>
      <c r="V157" s="12"/>
      <c r="W157" s="12"/>
      <c r="X157" s="12"/>
      <c r="Y157" s="12"/>
    </row>
    <row r="158" spans="1:25">
      <c r="A158" s="14" t="str">
        <f t="shared" si="2"/>
        <v/>
      </c>
      <c r="B158" s="13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4" t="str">
        <f t="shared" si="2"/>
        <v/>
      </c>
      <c r="B159" s="13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2"/>
      <c r="S159" s="12"/>
      <c r="T159" s="12"/>
      <c r="U159" s="12"/>
      <c r="V159" s="12"/>
      <c r="W159" s="12"/>
      <c r="X159" s="12"/>
      <c r="Y159" s="12"/>
    </row>
    <row r="160" spans="1:25">
      <c r="A160" s="14" t="str">
        <f t="shared" si="2"/>
        <v/>
      </c>
      <c r="B160" s="1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2"/>
      <c r="S160" s="12"/>
      <c r="T160" s="12"/>
      <c r="U160" s="12"/>
      <c r="V160" s="12"/>
      <c r="W160" s="12"/>
      <c r="X160" s="12"/>
      <c r="Y160" s="12"/>
    </row>
    <row r="161" spans="1:25">
      <c r="A161" s="14" t="str">
        <f t="shared" si="2"/>
        <v/>
      </c>
      <c r="B161" s="13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2"/>
      <c r="S161" s="12"/>
      <c r="T161" s="12"/>
      <c r="U161" s="12"/>
      <c r="V161" s="12"/>
      <c r="W161" s="12"/>
      <c r="X161" s="12"/>
      <c r="Y161" s="12"/>
    </row>
    <row r="162" spans="1:25">
      <c r="A162" s="14" t="str">
        <f t="shared" si="2"/>
        <v/>
      </c>
      <c r="B162" s="13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2"/>
      <c r="S162" s="12"/>
      <c r="T162" s="12"/>
      <c r="U162" s="12"/>
      <c r="V162" s="12"/>
      <c r="W162" s="12"/>
      <c r="X162" s="12"/>
      <c r="Y162" s="12"/>
    </row>
    <row r="163" spans="1:25">
      <c r="A163" s="14" t="str">
        <f t="shared" si="2"/>
        <v/>
      </c>
      <c r="B163" s="13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2"/>
      <c r="S163" s="12"/>
      <c r="T163" s="12"/>
      <c r="U163" s="12"/>
      <c r="V163" s="12"/>
      <c r="W163" s="12"/>
      <c r="X163" s="12"/>
      <c r="Y163" s="12"/>
    </row>
    <row r="164" spans="1:25">
      <c r="A164" s="14" t="str">
        <f t="shared" si="2"/>
        <v/>
      </c>
      <c r="B164" s="13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2"/>
      <c r="S164" s="12"/>
      <c r="T164" s="12"/>
      <c r="U164" s="12"/>
      <c r="V164" s="12"/>
      <c r="W164" s="12"/>
      <c r="X164" s="12"/>
      <c r="Y164" s="12"/>
    </row>
    <row r="165" spans="1:25">
      <c r="A165" s="14" t="str">
        <f t="shared" si="2"/>
        <v/>
      </c>
      <c r="B165" s="13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2"/>
      <c r="S165" s="12"/>
      <c r="T165" s="12"/>
      <c r="U165" s="12"/>
      <c r="V165" s="12"/>
      <c r="W165" s="12"/>
      <c r="X165" s="12"/>
      <c r="Y165" s="12"/>
    </row>
    <row r="166" spans="1:25">
      <c r="A166" s="14" t="str">
        <f t="shared" si="2"/>
        <v/>
      </c>
      <c r="B166" s="13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2"/>
      <c r="S166" s="12"/>
      <c r="T166" s="12"/>
      <c r="U166" s="12"/>
      <c r="V166" s="12"/>
      <c r="W166" s="12"/>
      <c r="X166" s="12"/>
      <c r="Y166" s="12"/>
    </row>
    <row r="167" spans="1:25">
      <c r="A167" s="14" t="str">
        <f t="shared" si="2"/>
        <v/>
      </c>
      <c r="B167" s="13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2"/>
      <c r="S167" s="12"/>
      <c r="T167" s="12"/>
      <c r="U167" s="12"/>
      <c r="V167" s="12"/>
      <c r="W167" s="12"/>
      <c r="X167" s="12"/>
      <c r="Y167" s="12"/>
    </row>
    <row r="168" spans="1:25">
      <c r="A168" s="14" t="str">
        <f t="shared" si="2"/>
        <v/>
      </c>
      <c r="B168" s="13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2"/>
      <c r="S168" s="12"/>
      <c r="T168" s="12"/>
      <c r="U168" s="12"/>
      <c r="V168" s="12"/>
      <c r="W168" s="12"/>
      <c r="X168" s="12"/>
      <c r="Y168" s="12"/>
    </row>
    <row r="169" spans="1:25">
      <c r="A169" s="14" t="str">
        <f t="shared" si="2"/>
        <v/>
      </c>
      <c r="B169" s="13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2"/>
      <c r="S169" s="12"/>
      <c r="T169" s="12"/>
      <c r="U169" s="12"/>
      <c r="V169" s="12"/>
      <c r="W169" s="12"/>
      <c r="X169" s="12"/>
      <c r="Y169" s="12"/>
    </row>
    <row r="170" spans="1:25">
      <c r="A170" s="14" t="str">
        <f t="shared" si="2"/>
        <v/>
      </c>
      <c r="B170" s="13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2"/>
      <c r="S170" s="12"/>
      <c r="T170" s="12"/>
      <c r="U170" s="12"/>
      <c r="V170" s="12"/>
      <c r="W170" s="12"/>
      <c r="X170" s="12"/>
      <c r="Y170" s="12"/>
    </row>
    <row r="171" spans="1:25">
      <c r="A171" s="14" t="str">
        <f t="shared" si="2"/>
        <v/>
      </c>
      <c r="B171" s="13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2"/>
      <c r="S171" s="12"/>
      <c r="T171" s="12"/>
      <c r="U171" s="12"/>
      <c r="V171" s="12"/>
      <c r="W171" s="12"/>
      <c r="X171" s="12"/>
      <c r="Y171" s="12"/>
    </row>
    <row r="172" spans="1:25">
      <c r="A172" s="14" t="str">
        <f t="shared" si="2"/>
        <v/>
      </c>
      <c r="B172" s="13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2"/>
      <c r="S172" s="12"/>
      <c r="T172" s="12"/>
      <c r="U172" s="12"/>
      <c r="V172" s="12"/>
      <c r="W172" s="12"/>
      <c r="X172" s="12"/>
      <c r="Y172" s="12"/>
    </row>
    <row r="173" spans="1:25">
      <c r="A173" s="14" t="str">
        <f t="shared" si="2"/>
        <v/>
      </c>
      <c r="B173" s="13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2"/>
      <c r="S173" s="12"/>
      <c r="T173" s="12"/>
      <c r="U173" s="12"/>
      <c r="V173" s="12"/>
      <c r="W173" s="12"/>
      <c r="X173" s="12"/>
      <c r="Y173" s="12"/>
    </row>
    <row r="174" spans="1:25">
      <c r="A174" s="14" t="str">
        <f t="shared" si="2"/>
        <v/>
      </c>
      <c r="B174" s="1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2"/>
      <c r="S174" s="12"/>
      <c r="T174" s="12"/>
      <c r="U174" s="12"/>
      <c r="V174" s="12"/>
      <c r="W174" s="12"/>
      <c r="X174" s="12"/>
      <c r="Y174" s="12"/>
    </row>
    <row r="175" spans="1:25">
      <c r="A175" s="14" t="str">
        <f t="shared" si="2"/>
        <v/>
      </c>
      <c r="B175" s="1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2"/>
      <c r="S175" s="12"/>
      <c r="T175" s="12"/>
      <c r="U175" s="12"/>
      <c r="V175" s="12"/>
      <c r="W175" s="12"/>
      <c r="X175" s="12"/>
      <c r="Y175" s="12"/>
    </row>
    <row r="176" spans="1:25">
      <c r="A176" s="14" t="str">
        <f t="shared" si="2"/>
        <v/>
      </c>
      <c r="B176" s="1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2"/>
      <c r="S176" s="12"/>
      <c r="T176" s="12"/>
      <c r="U176" s="12"/>
      <c r="V176" s="12"/>
      <c r="W176" s="12"/>
      <c r="X176" s="12"/>
      <c r="Y176" s="12"/>
    </row>
    <row r="177" spans="1:25">
      <c r="A177" s="14" t="str">
        <f t="shared" si="2"/>
        <v/>
      </c>
      <c r="B177" s="1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2"/>
      <c r="S177" s="12"/>
      <c r="T177" s="12"/>
      <c r="U177" s="12"/>
      <c r="V177" s="12"/>
      <c r="W177" s="12"/>
      <c r="X177" s="12"/>
      <c r="Y177" s="12"/>
    </row>
    <row r="178" spans="1:25">
      <c r="A178" s="14" t="str">
        <f t="shared" si="2"/>
        <v/>
      </c>
      <c r="B178" s="1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2"/>
      <c r="S178" s="12"/>
      <c r="T178" s="12"/>
      <c r="U178" s="12"/>
      <c r="V178" s="12"/>
      <c r="W178" s="12"/>
      <c r="X178" s="12"/>
      <c r="Y178" s="12"/>
    </row>
    <row r="179" spans="1:25">
      <c r="A179" s="14" t="str">
        <f t="shared" si="2"/>
        <v/>
      </c>
      <c r="B179" s="1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2"/>
      <c r="S179" s="12"/>
      <c r="T179" s="12"/>
      <c r="U179" s="12"/>
      <c r="V179" s="12"/>
      <c r="W179" s="12"/>
      <c r="X179" s="12"/>
      <c r="Y179" s="12"/>
    </row>
    <row r="180" spans="1:25">
      <c r="A180" s="14" t="str">
        <f t="shared" si="2"/>
        <v/>
      </c>
      <c r="B180" s="1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2"/>
      <c r="S180" s="12"/>
      <c r="T180" s="12"/>
      <c r="U180" s="12"/>
      <c r="V180" s="12"/>
      <c r="W180" s="12"/>
      <c r="X180" s="12"/>
      <c r="Y180" s="12"/>
    </row>
    <row r="181" spans="1:25">
      <c r="A181" s="14" t="str">
        <f t="shared" si="2"/>
        <v/>
      </c>
      <c r="B181" s="1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2"/>
      <c r="S181" s="12"/>
      <c r="T181" s="12"/>
      <c r="U181" s="12"/>
      <c r="V181" s="12"/>
      <c r="W181" s="12"/>
      <c r="X181" s="12"/>
      <c r="Y181" s="12"/>
    </row>
    <row r="182" spans="1:25">
      <c r="A182" s="14" t="str">
        <f t="shared" si="2"/>
        <v/>
      </c>
      <c r="B182" s="1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2"/>
      <c r="S182" s="12"/>
      <c r="T182" s="12"/>
      <c r="U182" s="12"/>
      <c r="V182" s="12"/>
      <c r="W182" s="12"/>
      <c r="X182" s="12"/>
      <c r="Y182" s="12"/>
    </row>
    <row r="183" spans="1:25">
      <c r="A183" s="14" t="str">
        <f t="shared" si="2"/>
        <v/>
      </c>
      <c r="B183" s="1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2"/>
      <c r="S183" s="12"/>
      <c r="T183" s="12"/>
      <c r="U183" s="12"/>
      <c r="V183" s="12"/>
      <c r="W183" s="12"/>
      <c r="X183" s="12"/>
      <c r="Y183" s="12"/>
    </row>
    <row r="184" spans="1:25">
      <c r="A184" s="14" t="str">
        <f t="shared" si="2"/>
        <v/>
      </c>
      <c r="B184" s="1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2"/>
      <c r="S184" s="12"/>
      <c r="T184" s="12"/>
      <c r="U184" s="12"/>
      <c r="V184" s="12"/>
      <c r="W184" s="12"/>
      <c r="X184" s="12"/>
      <c r="Y184" s="12"/>
    </row>
    <row r="185" spans="1:25">
      <c r="A185" s="14" t="str">
        <f t="shared" si="2"/>
        <v/>
      </c>
      <c r="B185" s="1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2"/>
      <c r="S185" s="12"/>
      <c r="T185" s="12"/>
      <c r="U185" s="12"/>
      <c r="V185" s="12"/>
      <c r="W185" s="12"/>
      <c r="X185" s="12"/>
      <c r="Y185" s="12"/>
    </row>
    <row r="186" spans="1:25">
      <c r="A186" s="14" t="str">
        <f t="shared" si="2"/>
        <v/>
      </c>
      <c r="B186" s="1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14" t="str">
        <f t="shared" si="2"/>
        <v/>
      </c>
      <c r="B187" s="1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2"/>
      <c r="S187" s="12"/>
      <c r="T187" s="12"/>
      <c r="U187" s="12"/>
      <c r="V187" s="12"/>
      <c r="W187" s="12"/>
      <c r="X187" s="12"/>
      <c r="Y187" s="12"/>
    </row>
    <row r="188" spans="1:25">
      <c r="A188" s="14" t="str">
        <f t="shared" si="2"/>
        <v/>
      </c>
      <c r="B188" s="1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2"/>
      <c r="S188" s="12"/>
      <c r="T188" s="12"/>
      <c r="U188" s="12"/>
      <c r="V188" s="12"/>
      <c r="W188" s="12"/>
      <c r="X188" s="12"/>
      <c r="Y188" s="12"/>
    </row>
    <row r="189" spans="1:25">
      <c r="A189" s="14" t="str">
        <f t="shared" si="2"/>
        <v/>
      </c>
      <c r="B189" s="1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2"/>
      <c r="S189" s="12"/>
      <c r="T189" s="12"/>
      <c r="U189" s="12"/>
      <c r="V189" s="12"/>
      <c r="W189" s="12"/>
      <c r="X189" s="12"/>
      <c r="Y189" s="12"/>
    </row>
    <row r="190" spans="1:25">
      <c r="A190" s="14" t="str">
        <f t="shared" si="2"/>
        <v/>
      </c>
      <c r="B190" s="1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4" t="str">
        <f t="shared" si="2"/>
        <v/>
      </c>
      <c r="B191" s="1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2"/>
      <c r="S191" s="12"/>
      <c r="T191" s="12"/>
      <c r="U191" s="12"/>
      <c r="V191" s="12"/>
      <c r="W191" s="12"/>
      <c r="X191" s="12"/>
      <c r="Y191" s="12"/>
    </row>
    <row r="192" spans="1:25">
      <c r="A192" s="14" t="str">
        <f t="shared" si="2"/>
        <v/>
      </c>
      <c r="B192" s="1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4" t="str">
        <f t="shared" si="2"/>
        <v/>
      </c>
      <c r="B193" s="1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2"/>
      <c r="S193" s="12"/>
      <c r="T193" s="12"/>
      <c r="U193" s="12"/>
      <c r="V193" s="12"/>
      <c r="W193" s="12"/>
      <c r="X193" s="12"/>
      <c r="Y193" s="12"/>
    </row>
    <row r="194" spans="1:25">
      <c r="A194" s="14" t="str">
        <f t="shared" si="2"/>
        <v/>
      </c>
      <c r="B194" s="1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14" t="str">
        <f t="shared" ref="A195:A258" si="3">IF(ISBLANK(C195),"",C195)</f>
        <v/>
      </c>
      <c r="B195" s="1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2"/>
      <c r="S195" s="12"/>
      <c r="T195" s="12"/>
      <c r="U195" s="12"/>
      <c r="V195" s="12"/>
      <c r="W195" s="12"/>
      <c r="X195" s="12"/>
      <c r="Y195" s="12"/>
    </row>
    <row r="196" spans="1:25">
      <c r="A196" s="14" t="str">
        <f t="shared" si="3"/>
        <v/>
      </c>
      <c r="B196" s="1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14" t="str">
        <f t="shared" si="3"/>
        <v/>
      </c>
      <c r="B197" s="1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2"/>
      <c r="S197" s="12"/>
      <c r="T197" s="12"/>
      <c r="U197" s="12"/>
      <c r="V197" s="12"/>
      <c r="W197" s="12"/>
      <c r="X197" s="12"/>
      <c r="Y197" s="12"/>
    </row>
    <row r="198" spans="1:25">
      <c r="A198" s="14" t="str">
        <f t="shared" si="3"/>
        <v/>
      </c>
      <c r="B198" s="1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4" t="str">
        <f t="shared" si="3"/>
        <v/>
      </c>
      <c r="B199" s="1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2"/>
      <c r="S199" s="12"/>
      <c r="T199" s="12"/>
      <c r="U199" s="12"/>
      <c r="V199" s="12"/>
      <c r="W199" s="12"/>
      <c r="X199" s="12"/>
      <c r="Y199" s="12"/>
    </row>
    <row r="200" spans="1:25">
      <c r="A200" s="14" t="str">
        <f t="shared" si="3"/>
        <v/>
      </c>
      <c r="B200" s="1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2"/>
      <c r="S200" s="12"/>
      <c r="T200" s="12"/>
      <c r="U200" s="12"/>
      <c r="V200" s="12"/>
      <c r="W200" s="12"/>
      <c r="X200" s="12"/>
      <c r="Y200" s="12"/>
    </row>
    <row r="201" spans="1:25">
      <c r="A201" s="14" t="str">
        <f t="shared" si="3"/>
        <v/>
      </c>
      <c r="B201" s="1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2"/>
      <c r="S201" s="12"/>
      <c r="T201" s="12"/>
      <c r="U201" s="12"/>
      <c r="V201" s="12"/>
      <c r="W201" s="12"/>
      <c r="X201" s="12"/>
      <c r="Y201" s="12"/>
    </row>
    <row r="202" spans="1:25">
      <c r="A202" s="14" t="str">
        <f t="shared" si="3"/>
        <v/>
      </c>
      <c r="B202" s="1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2"/>
      <c r="S202" s="12"/>
      <c r="T202" s="12"/>
      <c r="U202" s="12"/>
      <c r="V202" s="12"/>
      <c r="W202" s="12"/>
      <c r="X202" s="12"/>
      <c r="Y202" s="12"/>
    </row>
    <row r="203" spans="1:25">
      <c r="A203" s="14" t="str">
        <f t="shared" si="3"/>
        <v/>
      </c>
      <c r="B203" s="1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2"/>
      <c r="S203" s="12"/>
      <c r="T203" s="12"/>
      <c r="U203" s="12"/>
      <c r="V203" s="12"/>
      <c r="W203" s="12"/>
      <c r="X203" s="12"/>
      <c r="Y203" s="12"/>
    </row>
    <row r="204" spans="1:25">
      <c r="A204" s="14" t="str">
        <f t="shared" si="3"/>
        <v/>
      </c>
      <c r="B204" s="1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14" t="str">
        <f t="shared" si="3"/>
        <v/>
      </c>
      <c r="B205" s="1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2"/>
      <c r="S205" s="12"/>
      <c r="T205" s="12"/>
      <c r="U205" s="12"/>
      <c r="V205" s="12"/>
      <c r="W205" s="12"/>
      <c r="X205" s="12"/>
      <c r="Y205" s="12"/>
    </row>
    <row r="206" spans="1:25">
      <c r="A206" s="14" t="str">
        <f t="shared" si="3"/>
        <v/>
      </c>
      <c r="B206" s="1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4" t="str">
        <f t="shared" si="3"/>
        <v/>
      </c>
      <c r="B207" s="1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2"/>
      <c r="S207" s="12"/>
      <c r="T207" s="12"/>
      <c r="U207" s="12"/>
      <c r="V207" s="12"/>
      <c r="W207" s="12"/>
      <c r="X207" s="12"/>
      <c r="Y207" s="12"/>
    </row>
    <row r="208" spans="1:25">
      <c r="A208" s="14" t="str">
        <f t="shared" si="3"/>
        <v/>
      </c>
      <c r="B208" s="1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4" t="str">
        <f t="shared" si="3"/>
        <v/>
      </c>
      <c r="B209" s="1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4" t="str">
        <f t="shared" si="3"/>
        <v/>
      </c>
      <c r="B210" s="1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4" t="str">
        <f t="shared" si="3"/>
        <v/>
      </c>
      <c r="B211" s="1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4" t="str">
        <f t="shared" si="3"/>
        <v/>
      </c>
      <c r="B212" s="1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4" t="str">
        <f t="shared" si="3"/>
        <v/>
      </c>
      <c r="B213" s="1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4" t="str">
        <f t="shared" si="3"/>
        <v/>
      </c>
      <c r="B214" s="1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4" t="str">
        <f t="shared" si="3"/>
        <v/>
      </c>
      <c r="B215" s="1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4" t="str">
        <f t="shared" si="3"/>
        <v/>
      </c>
      <c r="B216" s="1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4" t="str">
        <f t="shared" si="3"/>
        <v/>
      </c>
      <c r="B217" s="1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4" t="str">
        <f t="shared" si="3"/>
        <v/>
      </c>
      <c r="B218" s="1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4" t="str">
        <f t="shared" si="3"/>
        <v/>
      </c>
      <c r="B219" s="1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4" t="str">
        <f t="shared" si="3"/>
        <v/>
      </c>
      <c r="B220" s="1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4" t="str">
        <f t="shared" si="3"/>
        <v/>
      </c>
      <c r="B221" s="1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4" t="str">
        <f t="shared" si="3"/>
        <v/>
      </c>
      <c r="B222" s="1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4" t="str">
        <f t="shared" si="3"/>
        <v/>
      </c>
      <c r="B223" s="1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4" t="str">
        <f t="shared" si="3"/>
        <v/>
      </c>
      <c r="B224" s="1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4" t="str">
        <f t="shared" si="3"/>
        <v/>
      </c>
      <c r="B225" s="1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4" t="str">
        <f t="shared" si="3"/>
        <v/>
      </c>
      <c r="B226" s="1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4" t="str">
        <f t="shared" si="3"/>
        <v/>
      </c>
      <c r="B227" s="1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4" t="str">
        <f t="shared" si="3"/>
        <v/>
      </c>
      <c r="B228" s="1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4" t="str">
        <f t="shared" si="3"/>
        <v/>
      </c>
      <c r="B229" s="1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4" t="str">
        <f t="shared" si="3"/>
        <v/>
      </c>
      <c r="B230" s="1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4" t="str">
        <f t="shared" si="3"/>
        <v/>
      </c>
      <c r="B231" s="1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4" t="str">
        <f t="shared" si="3"/>
        <v/>
      </c>
      <c r="B232" s="1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4" t="str">
        <f t="shared" si="3"/>
        <v/>
      </c>
      <c r="B233" s="1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4" t="str">
        <f t="shared" si="3"/>
        <v/>
      </c>
      <c r="B234" s="1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4" t="str">
        <f t="shared" si="3"/>
        <v/>
      </c>
      <c r="B235" s="1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4" t="str">
        <f t="shared" si="3"/>
        <v/>
      </c>
      <c r="B236" s="1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4" t="str">
        <f t="shared" si="3"/>
        <v/>
      </c>
      <c r="B237" s="1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4" t="str">
        <f t="shared" si="3"/>
        <v/>
      </c>
      <c r="B238" s="1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4" t="str">
        <f t="shared" si="3"/>
        <v/>
      </c>
      <c r="B239" s="1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4" t="str">
        <f t="shared" si="3"/>
        <v/>
      </c>
      <c r="B240" s="1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4" t="str">
        <f t="shared" si="3"/>
        <v/>
      </c>
      <c r="B241" s="1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4" t="str">
        <f t="shared" si="3"/>
        <v/>
      </c>
      <c r="B242" s="1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4" t="str">
        <f t="shared" si="3"/>
        <v/>
      </c>
      <c r="B243" s="1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4" t="str">
        <f t="shared" si="3"/>
        <v/>
      </c>
      <c r="B244" s="1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4" t="str">
        <f t="shared" si="3"/>
        <v/>
      </c>
      <c r="B245" s="1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4" t="str">
        <f t="shared" si="3"/>
        <v/>
      </c>
      <c r="B246" s="1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4" t="str">
        <f t="shared" si="3"/>
        <v/>
      </c>
      <c r="B247" s="1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4" t="str">
        <f t="shared" si="3"/>
        <v/>
      </c>
      <c r="B248" s="1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4" t="str">
        <f t="shared" si="3"/>
        <v/>
      </c>
      <c r="B249" s="1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4" t="str">
        <f t="shared" si="3"/>
        <v/>
      </c>
      <c r="B250" s="1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4" t="str">
        <f t="shared" si="3"/>
        <v/>
      </c>
      <c r="B251" s="1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4" t="str">
        <f t="shared" si="3"/>
        <v/>
      </c>
      <c r="B252" s="1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4" t="str">
        <f t="shared" si="3"/>
        <v/>
      </c>
      <c r="B253" s="1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4" t="str">
        <f t="shared" si="3"/>
        <v/>
      </c>
      <c r="B254" s="1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4" t="str">
        <f t="shared" si="3"/>
        <v/>
      </c>
      <c r="B255" s="1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4" t="str">
        <f t="shared" si="3"/>
        <v/>
      </c>
      <c r="B256" s="1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4" t="str">
        <f t="shared" si="3"/>
        <v/>
      </c>
      <c r="B257" s="1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4" t="str">
        <f t="shared" si="3"/>
        <v/>
      </c>
      <c r="B258" s="1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4" t="str">
        <f t="shared" ref="A259:A322" si="4">IF(ISBLANK(C259),"",C259)</f>
        <v/>
      </c>
      <c r="B259" s="1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4" t="str">
        <f t="shared" si="4"/>
        <v/>
      </c>
      <c r="B260" s="1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4" t="str">
        <f t="shared" si="4"/>
        <v/>
      </c>
      <c r="B261" s="1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4" t="str">
        <f t="shared" si="4"/>
        <v/>
      </c>
      <c r="B262" s="1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4" t="str">
        <f t="shared" si="4"/>
        <v/>
      </c>
      <c r="B263" s="1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4" t="str">
        <f t="shared" si="4"/>
        <v/>
      </c>
      <c r="B264" s="1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4" t="str">
        <f t="shared" si="4"/>
        <v/>
      </c>
      <c r="B265" s="1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4" t="str">
        <f t="shared" si="4"/>
        <v/>
      </c>
      <c r="B266" s="1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4" t="str">
        <f t="shared" si="4"/>
        <v/>
      </c>
      <c r="B267" s="1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4" t="str">
        <f t="shared" si="4"/>
        <v/>
      </c>
      <c r="B268" s="1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4" t="str">
        <f t="shared" si="4"/>
        <v/>
      </c>
      <c r="B269" s="1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4" t="str">
        <f t="shared" si="4"/>
        <v/>
      </c>
      <c r="B270" s="1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4" t="str">
        <f t="shared" si="4"/>
        <v/>
      </c>
      <c r="B271" s="1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4" t="str">
        <f t="shared" si="4"/>
        <v/>
      </c>
      <c r="B272" s="1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4" t="str">
        <f t="shared" si="4"/>
        <v/>
      </c>
      <c r="B273" s="1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4" t="str">
        <f t="shared" si="4"/>
        <v/>
      </c>
      <c r="B274" s="1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4" t="str">
        <f t="shared" si="4"/>
        <v/>
      </c>
      <c r="B275" s="1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4" t="str">
        <f t="shared" si="4"/>
        <v/>
      </c>
      <c r="B276" s="1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4" t="str">
        <f t="shared" si="4"/>
        <v/>
      </c>
      <c r="B277" s="1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4" t="str">
        <f t="shared" si="4"/>
        <v/>
      </c>
      <c r="B278" s="1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4" t="str">
        <f t="shared" si="4"/>
        <v/>
      </c>
      <c r="B279" s="1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4" t="str">
        <f t="shared" si="4"/>
        <v/>
      </c>
      <c r="B280" s="1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4" t="str">
        <f t="shared" si="4"/>
        <v/>
      </c>
      <c r="B281" s="1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4" t="str">
        <f t="shared" si="4"/>
        <v/>
      </c>
      <c r="B282" s="1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4" t="str">
        <f t="shared" si="4"/>
        <v/>
      </c>
      <c r="B283" s="1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4" t="str">
        <f t="shared" si="4"/>
        <v/>
      </c>
      <c r="B284" s="1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4" t="str">
        <f t="shared" si="4"/>
        <v/>
      </c>
      <c r="B285" s="1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4" t="str">
        <f t="shared" si="4"/>
        <v/>
      </c>
      <c r="B286" s="1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4" t="str">
        <f t="shared" si="4"/>
        <v/>
      </c>
      <c r="B287" s="1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4" t="str">
        <f t="shared" si="4"/>
        <v/>
      </c>
      <c r="B288" s="1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4" t="str">
        <f t="shared" si="4"/>
        <v/>
      </c>
      <c r="B289" s="1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4" t="str">
        <f t="shared" si="4"/>
        <v/>
      </c>
      <c r="B290" s="1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4" t="str">
        <f t="shared" si="4"/>
        <v/>
      </c>
      <c r="B291" s="1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4" t="str">
        <f t="shared" si="4"/>
        <v/>
      </c>
      <c r="B292" s="1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4" t="str">
        <f t="shared" si="4"/>
        <v/>
      </c>
      <c r="B293" s="1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4" t="str">
        <f t="shared" si="4"/>
        <v/>
      </c>
      <c r="B294" s="1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4" t="str">
        <f t="shared" si="4"/>
        <v/>
      </c>
      <c r="B295" s="1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4" t="str">
        <f t="shared" si="4"/>
        <v/>
      </c>
      <c r="B296" s="1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4" t="str">
        <f t="shared" si="4"/>
        <v/>
      </c>
      <c r="B297" s="1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4" t="str">
        <f t="shared" si="4"/>
        <v/>
      </c>
      <c r="B298" s="1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4" t="str">
        <f t="shared" si="4"/>
        <v/>
      </c>
      <c r="B299" s="1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4" t="str">
        <f t="shared" si="4"/>
        <v/>
      </c>
      <c r="B300" s="1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4" t="str">
        <f t="shared" si="4"/>
        <v/>
      </c>
      <c r="B301" s="1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4" t="str">
        <f t="shared" si="4"/>
        <v/>
      </c>
      <c r="B302" s="1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4" t="str">
        <f t="shared" si="4"/>
        <v/>
      </c>
      <c r="B303" s="1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4" t="str">
        <f t="shared" si="4"/>
        <v/>
      </c>
      <c r="B304" s="1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4" t="str">
        <f t="shared" si="4"/>
        <v/>
      </c>
      <c r="B305" s="1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4" t="str">
        <f t="shared" si="4"/>
        <v/>
      </c>
      <c r="B306" s="1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4" t="str">
        <f t="shared" si="4"/>
        <v/>
      </c>
      <c r="B307" s="1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4" t="str">
        <f t="shared" si="4"/>
        <v/>
      </c>
      <c r="B308" s="1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4" t="str">
        <f t="shared" si="4"/>
        <v/>
      </c>
      <c r="B309" s="1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4" t="str">
        <f t="shared" si="4"/>
        <v/>
      </c>
      <c r="B310" s="1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4" t="str">
        <f t="shared" si="4"/>
        <v/>
      </c>
      <c r="B311" s="1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4" t="str">
        <f t="shared" si="4"/>
        <v/>
      </c>
      <c r="B312" s="1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4" t="str">
        <f t="shared" si="4"/>
        <v/>
      </c>
      <c r="B313" s="1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4" t="str">
        <f t="shared" si="4"/>
        <v/>
      </c>
      <c r="B314" s="1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4" t="str">
        <f t="shared" si="4"/>
        <v/>
      </c>
      <c r="B315" s="1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4" t="str">
        <f t="shared" si="4"/>
        <v/>
      </c>
      <c r="B316" s="1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4" t="str">
        <f t="shared" si="4"/>
        <v/>
      </c>
      <c r="B317" s="1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4" t="str">
        <f t="shared" si="4"/>
        <v/>
      </c>
      <c r="B318" s="1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4" t="str">
        <f t="shared" si="4"/>
        <v/>
      </c>
      <c r="B319" s="1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4" t="str">
        <f t="shared" si="4"/>
        <v/>
      </c>
      <c r="B320" s="1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4" t="str">
        <f t="shared" si="4"/>
        <v/>
      </c>
      <c r="B321" s="1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4" t="str">
        <f t="shared" si="4"/>
        <v/>
      </c>
      <c r="B322" s="1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4" t="str">
        <f t="shared" ref="A323:A386" si="5">IF(ISBLANK(C323),"",C323)</f>
        <v/>
      </c>
      <c r="B323" s="1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4" t="str">
        <f t="shared" si="5"/>
        <v/>
      </c>
      <c r="B324" s="1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4" t="str">
        <f t="shared" si="5"/>
        <v/>
      </c>
      <c r="B325" s="1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4" t="str">
        <f t="shared" si="5"/>
        <v/>
      </c>
      <c r="B326" s="1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4" t="str">
        <f t="shared" si="5"/>
        <v/>
      </c>
      <c r="B327" s="1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4" t="str">
        <f t="shared" si="5"/>
        <v/>
      </c>
      <c r="B328" s="1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4" t="str">
        <f t="shared" si="5"/>
        <v/>
      </c>
      <c r="B329" s="1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4" t="str">
        <f t="shared" si="5"/>
        <v/>
      </c>
      <c r="B330" s="1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4" t="str">
        <f t="shared" si="5"/>
        <v/>
      </c>
      <c r="B331" s="1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4" t="str">
        <f t="shared" si="5"/>
        <v/>
      </c>
      <c r="B332" s="1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4" t="str">
        <f t="shared" si="5"/>
        <v/>
      </c>
      <c r="B333" s="1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4" t="str">
        <f t="shared" si="5"/>
        <v/>
      </c>
      <c r="B334" s="1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4" t="str">
        <f t="shared" si="5"/>
        <v/>
      </c>
      <c r="B335" s="1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4" t="str">
        <f t="shared" si="5"/>
        <v/>
      </c>
      <c r="B336" s="1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4" t="str">
        <f t="shared" si="5"/>
        <v/>
      </c>
      <c r="B337" s="1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4" t="str">
        <f t="shared" si="5"/>
        <v/>
      </c>
      <c r="B338" s="1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4" t="str">
        <f t="shared" si="5"/>
        <v/>
      </c>
      <c r="B339" s="1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4" t="str">
        <f t="shared" si="5"/>
        <v/>
      </c>
      <c r="B340" s="1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4" t="str">
        <f t="shared" si="5"/>
        <v/>
      </c>
      <c r="B341" s="1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4" t="str">
        <f t="shared" si="5"/>
        <v/>
      </c>
      <c r="B342" s="1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4" t="str">
        <f t="shared" si="5"/>
        <v/>
      </c>
      <c r="B343" s="1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4" t="str">
        <f t="shared" si="5"/>
        <v/>
      </c>
      <c r="B344" s="1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4" t="str">
        <f t="shared" si="5"/>
        <v/>
      </c>
      <c r="B345" s="1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4" t="str">
        <f t="shared" si="5"/>
        <v/>
      </c>
      <c r="B346" s="1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4" t="str">
        <f t="shared" si="5"/>
        <v/>
      </c>
      <c r="B347" s="1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4" t="str">
        <f t="shared" si="5"/>
        <v/>
      </c>
      <c r="B348" s="1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4" t="str">
        <f t="shared" si="5"/>
        <v/>
      </c>
      <c r="B349" s="1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4" t="str">
        <f t="shared" si="5"/>
        <v/>
      </c>
      <c r="B350" s="1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4" t="str">
        <f t="shared" si="5"/>
        <v/>
      </c>
      <c r="B351" s="1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4" t="str">
        <f t="shared" si="5"/>
        <v/>
      </c>
      <c r="B352" s="1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4" t="str">
        <f t="shared" si="5"/>
        <v/>
      </c>
      <c r="B353" s="1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4" t="str">
        <f t="shared" si="5"/>
        <v/>
      </c>
      <c r="B354" s="1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4" t="str">
        <f t="shared" si="5"/>
        <v/>
      </c>
      <c r="B355" s="1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4" t="str">
        <f t="shared" si="5"/>
        <v/>
      </c>
      <c r="B356" s="1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4" t="str">
        <f t="shared" si="5"/>
        <v/>
      </c>
      <c r="B357" s="1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4" t="str">
        <f t="shared" si="5"/>
        <v/>
      </c>
      <c r="B358" s="1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4" t="str">
        <f t="shared" si="5"/>
        <v/>
      </c>
      <c r="B359" s="1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4" t="str">
        <f t="shared" si="5"/>
        <v/>
      </c>
      <c r="B360" s="1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4" t="str">
        <f t="shared" si="5"/>
        <v/>
      </c>
      <c r="B361" s="1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4" t="str">
        <f t="shared" si="5"/>
        <v/>
      </c>
      <c r="B362" s="1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4" t="str">
        <f t="shared" si="5"/>
        <v/>
      </c>
      <c r="B363" s="1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4" t="str">
        <f t="shared" si="5"/>
        <v/>
      </c>
      <c r="B364" s="1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4" t="str">
        <f t="shared" si="5"/>
        <v/>
      </c>
      <c r="B365" s="1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4" t="str">
        <f t="shared" si="5"/>
        <v/>
      </c>
      <c r="B366" s="1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4" t="str">
        <f t="shared" si="5"/>
        <v/>
      </c>
      <c r="B367" s="1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4" t="str">
        <f t="shared" si="5"/>
        <v/>
      </c>
      <c r="B368" s="1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4" t="str">
        <f t="shared" si="5"/>
        <v/>
      </c>
      <c r="B369" s="1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4" t="str">
        <f t="shared" si="5"/>
        <v/>
      </c>
      <c r="B370" s="1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4" t="str">
        <f t="shared" si="5"/>
        <v/>
      </c>
      <c r="B371" s="1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4" t="str">
        <f t="shared" si="5"/>
        <v/>
      </c>
      <c r="B372" s="1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4" t="str">
        <f t="shared" si="5"/>
        <v/>
      </c>
      <c r="B373" s="1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4" t="str">
        <f t="shared" si="5"/>
        <v/>
      </c>
      <c r="B374" s="1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4" t="str">
        <f t="shared" si="5"/>
        <v/>
      </c>
      <c r="B375" s="1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4" t="str">
        <f t="shared" si="5"/>
        <v/>
      </c>
      <c r="B376" s="1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4" t="str">
        <f t="shared" si="5"/>
        <v/>
      </c>
      <c r="B377" s="1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4" t="str">
        <f t="shared" si="5"/>
        <v/>
      </c>
      <c r="B378" s="1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4" t="str">
        <f t="shared" si="5"/>
        <v/>
      </c>
      <c r="B379" s="1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4" t="str">
        <f t="shared" si="5"/>
        <v/>
      </c>
      <c r="B380" s="1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4" t="str">
        <f t="shared" si="5"/>
        <v/>
      </c>
      <c r="B381" s="1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4" t="str">
        <f t="shared" si="5"/>
        <v/>
      </c>
      <c r="B382" s="1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4" t="str">
        <f t="shared" si="5"/>
        <v/>
      </c>
      <c r="B383" s="1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4" t="str">
        <f t="shared" si="5"/>
        <v/>
      </c>
      <c r="B384" s="1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4" t="str">
        <f t="shared" si="5"/>
        <v/>
      </c>
      <c r="B385" s="1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4" t="str">
        <f t="shared" si="5"/>
        <v/>
      </c>
      <c r="B386" s="1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4" t="str">
        <f t="shared" ref="A387:A450" si="6">IF(ISBLANK(C387),"",C387)</f>
        <v/>
      </c>
      <c r="B387" s="1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4" t="str">
        <f t="shared" si="6"/>
        <v/>
      </c>
      <c r="B388" s="1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4" t="str">
        <f t="shared" si="6"/>
        <v/>
      </c>
      <c r="B389" s="1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4" t="str">
        <f t="shared" si="6"/>
        <v/>
      </c>
      <c r="B390" s="1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4" t="str">
        <f t="shared" si="6"/>
        <v/>
      </c>
      <c r="B391" s="1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4" t="str">
        <f t="shared" si="6"/>
        <v/>
      </c>
      <c r="B392" s="1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4" t="str">
        <f t="shared" si="6"/>
        <v/>
      </c>
      <c r="B393" s="1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4" t="str">
        <f t="shared" si="6"/>
        <v/>
      </c>
      <c r="B394" s="1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4" t="str">
        <f t="shared" si="6"/>
        <v/>
      </c>
      <c r="B395" s="1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4" t="str">
        <f t="shared" si="6"/>
        <v/>
      </c>
      <c r="B396" s="1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4" t="str">
        <f t="shared" si="6"/>
        <v/>
      </c>
      <c r="B397" s="1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4" t="str">
        <f t="shared" si="6"/>
        <v/>
      </c>
      <c r="B398" s="1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4" t="str">
        <f t="shared" si="6"/>
        <v/>
      </c>
      <c r="B399" s="1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4" t="str">
        <f t="shared" si="6"/>
        <v/>
      </c>
      <c r="B400" s="1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4" t="str">
        <f t="shared" si="6"/>
        <v/>
      </c>
      <c r="B401" s="1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4" t="str">
        <f t="shared" si="6"/>
        <v/>
      </c>
      <c r="B402" s="1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4" t="str">
        <f t="shared" si="6"/>
        <v/>
      </c>
      <c r="B403" s="1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4" t="str">
        <f t="shared" si="6"/>
        <v/>
      </c>
      <c r="B404" s="1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4" t="str">
        <f t="shared" si="6"/>
        <v/>
      </c>
      <c r="B405" s="1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4" t="str">
        <f t="shared" si="6"/>
        <v/>
      </c>
      <c r="B406" s="1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4" t="str">
        <f t="shared" si="6"/>
        <v/>
      </c>
      <c r="B407" s="1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4" t="str">
        <f t="shared" si="6"/>
        <v/>
      </c>
      <c r="B408" s="1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4" t="str">
        <f t="shared" si="6"/>
        <v/>
      </c>
      <c r="B409" s="1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4" t="str">
        <f t="shared" si="6"/>
        <v/>
      </c>
      <c r="B410" s="1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4" t="str">
        <f t="shared" si="6"/>
        <v/>
      </c>
      <c r="B411" s="1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4" t="str">
        <f t="shared" si="6"/>
        <v/>
      </c>
      <c r="B412" s="1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4" t="str">
        <f t="shared" si="6"/>
        <v/>
      </c>
      <c r="B413" s="1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4" t="str">
        <f t="shared" si="6"/>
        <v/>
      </c>
      <c r="B414" s="1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4" t="str">
        <f t="shared" si="6"/>
        <v/>
      </c>
      <c r="B415" s="1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4" t="str">
        <f t="shared" si="6"/>
        <v/>
      </c>
      <c r="B416" s="1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4" t="str">
        <f t="shared" si="6"/>
        <v/>
      </c>
      <c r="B417" s="1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4" t="str">
        <f t="shared" si="6"/>
        <v/>
      </c>
      <c r="B418" s="1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4" t="str">
        <f t="shared" si="6"/>
        <v/>
      </c>
      <c r="B419" s="1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4" t="str">
        <f t="shared" si="6"/>
        <v/>
      </c>
      <c r="B420" s="1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4" t="str">
        <f t="shared" si="6"/>
        <v/>
      </c>
      <c r="B421" s="1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4" t="str">
        <f t="shared" si="6"/>
        <v/>
      </c>
      <c r="B422" s="1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4" t="str">
        <f t="shared" si="6"/>
        <v/>
      </c>
      <c r="B423" s="1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4" t="str">
        <f t="shared" si="6"/>
        <v/>
      </c>
      <c r="B424" s="1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4" t="str">
        <f t="shared" si="6"/>
        <v/>
      </c>
      <c r="B425" s="1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4" t="str">
        <f t="shared" si="6"/>
        <v/>
      </c>
      <c r="B426" s="1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4" t="str">
        <f t="shared" si="6"/>
        <v/>
      </c>
      <c r="B427" s="1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4" t="str">
        <f t="shared" si="6"/>
        <v/>
      </c>
      <c r="B428" s="1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4" t="str">
        <f t="shared" si="6"/>
        <v/>
      </c>
      <c r="B429" s="1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4" t="str">
        <f t="shared" si="6"/>
        <v/>
      </c>
      <c r="B430" s="1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4" t="str">
        <f t="shared" si="6"/>
        <v/>
      </c>
      <c r="B431" s="1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4" t="str">
        <f t="shared" si="6"/>
        <v/>
      </c>
      <c r="B432" s="1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4" t="str">
        <f t="shared" si="6"/>
        <v/>
      </c>
      <c r="B433" s="1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4" t="str">
        <f t="shared" si="6"/>
        <v/>
      </c>
      <c r="B434" s="1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4" t="str">
        <f t="shared" si="6"/>
        <v/>
      </c>
      <c r="B435" s="1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4" t="str">
        <f t="shared" si="6"/>
        <v/>
      </c>
      <c r="B436" s="1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4" t="str">
        <f t="shared" si="6"/>
        <v/>
      </c>
      <c r="B437" s="1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4" t="str">
        <f t="shared" si="6"/>
        <v/>
      </c>
      <c r="B438" s="1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4" t="str">
        <f t="shared" si="6"/>
        <v/>
      </c>
      <c r="B439" s="1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4" t="str">
        <f t="shared" si="6"/>
        <v/>
      </c>
      <c r="B440" s="1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4" t="str">
        <f t="shared" si="6"/>
        <v/>
      </c>
      <c r="B441" s="1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4" t="str">
        <f t="shared" si="6"/>
        <v/>
      </c>
      <c r="B442" s="1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4" t="str">
        <f t="shared" si="6"/>
        <v/>
      </c>
      <c r="B443" s="1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4" t="str">
        <f t="shared" si="6"/>
        <v/>
      </c>
      <c r="B444" s="1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4" t="str">
        <f t="shared" si="6"/>
        <v/>
      </c>
      <c r="B445" s="1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4" t="str">
        <f t="shared" si="6"/>
        <v/>
      </c>
      <c r="B446" s="1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4" t="str">
        <f t="shared" si="6"/>
        <v/>
      </c>
      <c r="B447" s="1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4" t="str">
        <f t="shared" si="6"/>
        <v/>
      </c>
      <c r="B448" s="1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4" t="str">
        <f t="shared" si="6"/>
        <v/>
      </c>
      <c r="B449" s="1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4" t="str">
        <f t="shared" si="6"/>
        <v/>
      </c>
      <c r="B450" s="1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4" t="str">
        <f t="shared" ref="A451:A514" si="7">IF(ISBLANK(C451),"",C451)</f>
        <v/>
      </c>
      <c r="B451" s="1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4" t="str">
        <f t="shared" si="7"/>
        <v/>
      </c>
      <c r="B452" s="1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4" t="str">
        <f t="shared" si="7"/>
        <v/>
      </c>
      <c r="B453" s="1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4" t="str">
        <f t="shared" si="7"/>
        <v/>
      </c>
      <c r="B454" s="1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4" t="str">
        <f t="shared" si="7"/>
        <v/>
      </c>
      <c r="B455" s="1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4" t="str">
        <f t="shared" si="7"/>
        <v/>
      </c>
      <c r="B456" s="1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4" t="str">
        <f t="shared" si="7"/>
        <v/>
      </c>
      <c r="B457" s="1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4" t="str">
        <f t="shared" si="7"/>
        <v/>
      </c>
      <c r="B458" s="1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4" t="str">
        <f t="shared" si="7"/>
        <v/>
      </c>
      <c r="B459" s="1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4" t="str">
        <f t="shared" si="7"/>
        <v/>
      </c>
      <c r="B460" s="1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4" t="str">
        <f t="shared" si="7"/>
        <v/>
      </c>
      <c r="B461" s="1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4" t="str">
        <f t="shared" si="7"/>
        <v/>
      </c>
      <c r="B462" s="1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4" t="str">
        <f t="shared" si="7"/>
        <v/>
      </c>
      <c r="B463" s="1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4" t="str">
        <f t="shared" si="7"/>
        <v/>
      </c>
      <c r="B464" s="1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4" t="str">
        <f t="shared" si="7"/>
        <v/>
      </c>
      <c r="B465" s="1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4" t="str">
        <f t="shared" si="7"/>
        <v/>
      </c>
      <c r="B466" s="1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4" t="str">
        <f t="shared" si="7"/>
        <v/>
      </c>
      <c r="B467" s="1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4" t="str">
        <f t="shared" si="7"/>
        <v/>
      </c>
      <c r="B468" s="1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4" t="str">
        <f t="shared" si="7"/>
        <v/>
      </c>
      <c r="B469" s="1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4" t="str">
        <f t="shared" si="7"/>
        <v/>
      </c>
      <c r="B470" s="1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4" t="str">
        <f t="shared" si="7"/>
        <v/>
      </c>
      <c r="B471" s="1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4" t="str">
        <f t="shared" si="7"/>
        <v/>
      </c>
      <c r="B472" s="1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4" t="str">
        <f t="shared" si="7"/>
        <v/>
      </c>
      <c r="B473" s="1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4" t="str">
        <f t="shared" si="7"/>
        <v/>
      </c>
      <c r="B474" s="1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4" t="str">
        <f t="shared" si="7"/>
        <v/>
      </c>
      <c r="B475" s="1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4" t="str">
        <f t="shared" si="7"/>
        <v/>
      </c>
      <c r="B476" s="1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4" t="str">
        <f t="shared" si="7"/>
        <v/>
      </c>
      <c r="B477" s="1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4" t="str">
        <f t="shared" si="7"/>
        <v/>
      </c>
      <c r="B478" s="1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4" t="str">
        <f t="shared" si="7"/>
        <v/>
      </c>
      <c r="B479" s="1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4" t="str">
        <f t="shared" si="7"/>
        <v/>
      </c>
      <c r="B480" s="1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4" t="str">
        <f t="shared" si="7"/>
        <v/>
      </c>
      <c r="B481" s="1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4" t="str">
        <f t="shared" si="7"/>
        <v/>
      </c>
      <c r="B482" s="1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4" t="str">
        <f t="shared" si="7"/>
        <v/>
      </c>
      <c r="B483" s="1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4" t="str">
        <f t="shared" si="7"/>
        <v/>
      </c>
      <c r="B484" s="1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4" t="str">
        <f t="shared" si="7"/>
        <v/>
      </c>
      <c r="B485" s="1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4" t="str">
        <f t="shared" si="7"/>
        <v/>
      </c>
      <c r="B486" s="1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4" t="str">
        <f t="shared" si="7"/>
        <v/>
      </c>
      <c r="B487" s="1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4" t="str">
        <f t="shared" si="7"/>
        <v/>
      </c>
      <c r="B488" s="1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4" t="str">
        <f t="shared" si="7"/>
        <v/>
      </c>
      <c r="B489" s="1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4" t="str">
        <f t="shared" si="7"/>
        <v/>
      </c>
      <c r="B490" s="1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4" t="str">
        <f t="shared" si="7"/>
        <v/>
      </c>
      <c r="B491" s="1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4" t="str">
        <f t="shared" si="7"/>
        <v/>
      </c>
      <c r="B492" s="1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4" t="str">
        <f t="shared" si="7"/>
        <v/>
      </c>
      <c r="B493" s="1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4" t="str">
        <f t="shared" si="7"/>
        <v/>
      </c>
      <c r="B494" s="1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4" t="str">
        <f t="shared" si="7"/>
        <v/>
      </c>
      <c r="B495" s="1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4" t="str">
        <f t="shared" si="7"/>
        <v/>
      </c>
      <c r="B496" s="1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4" t="str">
        <f t="shared" si="7"/>
        <v/>
      </c>
      <c r="B497" s="1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4" t="str">
        <f t="shared" si="7"/>
        <v/>
      </c>
      <c r="B498" s="1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4" t="str">
        <f t="shared" si="7"/>
        <v/>
      </c>
      <c r="B499" s="1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4" t="str">
        <f t="shared" si="7"/>
        <v/>
      </c>
      <c r="B500" s="1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4" t="str">
        <f t="shared" si="7"/>
        <v/>
      </c>
      <c r="B501" s="1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4" t="str">
        <f t="shared" si="7"/>
        <v/>
      </c>
      <c r="B502" s="1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4" t="str">
        <f t="shared" si="7"/>
        <v/>
      </c>
      <c r="B503" s="1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4" t="str">
        <f t="shared" si="7"/>
        <v/>
      </c>
      <c r="B504" s="1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4" t="str">
        <f t="shared" si="7"/>
        <v/>
      </c>
      <c r="B505" s="1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4" t="str">
        <f t="shared" si="7"/>
        <v/>
      </c>
      <c r="B506" s="1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4" t="str">
        <f t="shared" si="7"/>
        <v/>
      </c>
      <c r="B507" s="1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4" t="str">
        <f t="shared" si="7"/>
        <v/>
      </c>
      <c r="B508" s="1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4" t="str">
        <f t="shared" si="7"/>
        <v/>
      </c>
      <c r="B509" s="1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4" t="str">
        <f t="shared" si="7"/>
        <v/>
      </c>
      <c r="B510" s="1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4" t="str">
        <f t="shared" si="7"/>
        <v/>
      </c>
      <c r="B511" s="1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4" t="str">
        <f t="shared" si="7"/>
        <v/>
      </c>
      <c r="B512" s="1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4" t="str">
        <f t="shared" si="7"/>
        <v/>
      </c>
      <c r="B513" s="1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4" t="str">
        <f t="shared" si="7"/>
        <v/>
      </c>
      <c r="B514" s="1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4" t="str">
        <f t="shared" ref="A515:A578" si="8">IF(ISBLANK(C515),"",C515)</f>
        <v/>
      </c>
      <c r="B515" s="1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4" t="str">
        <f t="shared" si="8"/>
        <v/>
      </c>
      <c r="B516" s="1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4" t="str">
        <f t="shared" si="8"/>
        <v/>
      </c>
      <c r="B517" s="1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4" t="str">
        <f t="shared" si="8"/>
        <v/>
      </c>
      <c r="B518" s="1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4" t="str">
        <f t="shared" si="8"/>
        <v/>
      </c>
      <c r="B519" s="1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4" t="str">
        <f t="shared" si="8"/>
        <v/>
      </c>
      <c r="B520" s="1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4" t="str">
        <f t="shared" si="8"/>
        <v/>
      </c>
      <c r="B521" s="1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4" t="str">
        <f t="shared" si="8"/>
        <v/>
      </c>
      <c r="B522" s="1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4" t="str">
        <f t="shared" si="8"/>
        <v/>
      </c>
      <c r="B523" s="1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4" t="str">
        <f t="shared" si="8"/>
        <v/>
      </c>
      <c r="B524" s="1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4" t="str">
        <f t="shared" si="8"/>
        <v/>
      </c>
      <c r="B525" s="1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4" t="str">
        <f t="shared" si="8"/>
        <v/>
      </c>
      <c r="B526" s="1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4" t="str">
        <f t="shared" si="8"/>
        <v/>
      </c>
      <c r="B527" s="1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4" t="str">
        <f t="shared" si="8"/>
        <v/>
      </c>
      <c r="B528" s="1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4" t="str">
        <f t="shared" si="8"/>
        <v/>
      </c>
      <c r="B529" s="1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4" t="str">
        <f t="shared" si="8"/>
        <v/>
      </c>
      <c r="B530" s="1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4" t="str">
        <f t="shared" si="8"/>
        <v/>
      </c>
      <c r="B531" s="1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4" t="str">
        <f t="shared" si="8"/>
        <v/>
      </c>
      <c r="B532" s="1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4" t="str">
        <f t="shared" si="8"/>
        <v/>
      </c>
      <c r="B533" s="1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4" t="str">
        <f t="shared" si="8"/>
        <v/>
      </c>
      <c r="B534" s="1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4" t="str">
        <f t="shared" si="8"/>
        <v/>
      </c>
      <c r="B535" s="1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4" t="str">
        <f t="shared" si="8"/>
        <v/>
      </c>
      <c r="B536" s="1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4" t="str">
        <f t="shared" si="8"/>
        <v/>
      </c>
      <c r="B537" s="1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4" t="str">
        <f t="shared" si="8"/>
        <v/>
      </c>
      <c r="B538" s="1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4" t="str">
        <f t="shared" si="8"/>
        <v/>
      </c>
      <c r="B539" s="1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4" t="str">
        <f t="shared" si="8"/>
        <v/>
      </c>
      <c r="B540" s="1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4" t="str">
        <f t="shared" si="8"/>
        <v/>
      </c>
      <c r="B541" s="1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4" t="str">
        <f t="shared" si="8"/>
        <v/>
      </c>
      <c r="B542" s="1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4" t="str">
        <f t="shared" si="8"/>
        <v/>
      </c>
      <c r="B543" s="1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4" t="str">
        <f t="shared" si="8"/>
        <v/>
      </c>
      <c r="B544" s="1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4" t="str">
        <f t="shared" si="8"/>
        <v/>
      </c>
      <c r="B545" s="1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4" t="str">
        <f t="shared" si="8"/>
        <v/>
      </c>
      <c r="B546" s="1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4" t="str">
        <f t="shared" si="8"/>
        <v/>
      </c>
      <c r="B547" s="1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4" t="str">
        <f t="shared" si="8"/>
        <v/>
      </c>
      <c r="B548" s="1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4" t="str">
        <f t="shared" si="8"/>
        <v/>
      </c>
      <c r="B549" s="1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4" t="str">
        <f t="shared" si="8"/>
        <v/>
      </c>
      <c r="B550" s="1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4" t="str">
        <f t="shared" si="8"/>
        <v/>
      </c>
      <c r="B551" s="1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4" t="str">
        <f t="shared" si="8"/>
        <v/>
      </c>
      <c r="B552" s="1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4" t="str">
        <f t="shared" si="8"/>
        <v/>
      </c>
      <c r="B553" s="1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4" t="str">
        <f t="shared" si="8"/>
        <v/>
      </c>
      <c r="B554" s="1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4" t="str">
        <f t="shared" si="8"/>
        <v/>
      </c>
      <c r="B555" s="1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4" t="str">
        <f t="shared" si="8"/>
        <v/>
      </c>
      <c r="B556" s="1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4" t="str">
        <f t="shared" si="8"/>
        <v/>
      </c>
      <c r="B557" s="1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4" t="str">
        <f t="shared" si="8"/>
        <v/>
      </c>
      <c r="B558" s="1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4" t="str">
        <f t="shared" si="8"/>
        <v/>
      </c>
      <c r="B559" s="1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4" t="str">
        <f t="shared" si="8"/>
        <v/>
      </c>
      <c r="B560" s="1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4" t="str">
        <f t="shared" si="8"/>
        <v/>
      </c>
      <c r="B561" s="1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4" t="str">
        <f t="shared" si="8"/>
        <v/>
      </c>
      <c r="B562" s="1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4" t="str">
        <f t="shared" si="8"/>
        <v/>
      </c>
      <c r="B563" s="1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4" t="str">
        <f t="shared" si="8"/>
        <v/>
      </c>
      <c r="B564" s="1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4" t="str">
        <f t="shared" si="8"/>
        <v/>
      </c>
      <c r="B565" s="1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4" t="str">
        <f t="shared" si="8"/>
        <v/>
      </c>
      <c r="B566" s="1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4" t="str">
        <f t="shared" si="8"/>
        <v/>
      </c>
      <c r="B567" s="1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4" t="str">
        <f t="shared" si="8"/>
        <v/>
      </c>
      <c r="B568" s="1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4" t="str">
        <f t="shared" si="8"/>
        <v/>
      </c>
      <c r="B569" s="1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4" t="str">
        <f t="shared" si="8"/>
        <v/>
      </c>
      <c r="B570" s="1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4" t="str">
        <f t="shared" si="8"/>
        <v/>
      </c>
      <c r="B571" s="1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4" t="str">
        <f t="shared" si="8"/>
        <v/>
      </c>
      <c r="B572" s="1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4" t="str">
        <f t="shared" si="8"/>
        <v/>
      </c>
      <c r="B573" s="1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4" t="str">
        <f t="shared" si="8"/>
        <v/>
      </c>
      <c r="B574" s="1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4" t="str">
        <f t="shared" si="8"/>
        <v/>
      </c>
      <c r="B575" s="1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4" t="str">
        <f t="shared" si="8"/>
        <v/>
      </c>
      <c r="B576" s="1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4" t="str">
        <f t="shared" si="8"/>
        <v/>
      </c>
      <c r="B577" s="1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4" t="str">
        <f t="shared" si="8"/>
        <v/>
      </c>
      <c r="B578" s="1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4" t="str">
        <f t="shared" ref="A579:A642" si="9">IF(ISBLANK(C579),"",C579)</f>
        <v/>
      </c>
      <c r="B579" s="1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4" t="str">
        <f t="shared" si="9"/>
        <v/>
      </c>
      <c r="B580" s="1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4" t="str">
        <f t="shared" si="9"/>
        <v/>
      </c>
      <c r="B581" s="1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4" t="str">
        <f t="shared" si="9"/>
        <v/>
      </c>
      <c r="B582" s="1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4" t="str">
        <f t="shared" si="9"/>
        <v/>
      </c>
      <c r="B583" s="1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4" t="str">
        <f t="shared" si="9"/>
        <v/>
      </c>
      <c r="B584" s="1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4" t="str">
        <f t="shared" si="9"/>
        <v/>
      </c>
      <c r="B585" s="1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4" t="str">
        <f t="shared" si="9"/>
        <v/>
      </c>
      <c r="B586" s="1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4" t="str">
        <f t="shared" si="9"/>
        <v/>
      </c>
      <c r="B587" s="1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4" t="str">
        <f t="shared" si="9"/>
        <v/>
      </c>
      <c r="B588" s="1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4" t="str">
        <f t="shared" si="9"/>
        <v/>
      </c>
      <c r="B589" s="1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4" t="str">
        <f t="shared" si="9"/>
        <v/>
      </c>
      <c r="B590" s="1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4" t="str">
        <f t="shared" si="9"/>
        <v/>
      </c>
      <c r="B591" s="1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4" t="str">
        <f t="shared" si="9"/>
        <v/>
      </c>
      <c r="B592" s="1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4" t="str">
        <f t="shared" si="9"/>
        <v/>
      </c>
      <c r="B593" s="1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4" t="str">
        <f t="shared" si="9"/>
        <v/>
      </c>
      <c r="B594" s="1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4" t="str">
        <f t="shared" si="9"/>
        <v/>
      </c>
      <c r="B595" s="1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4" t="str">
        <f t="shared" si="9"/>
        <v/>
      </c>
      <c r="B596" s="1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4" t="str">
        <f t="shared" si="9"/>
        <v/>
      </c>
      <c r="B597" s="1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4" t="str">
        <f t="shared" si="9"/>
        <v/>
      </c>
      <c r="B598" s="1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4" t="str">
        <f t="shared" si="9"/>
        <v/>
      </c>
      <c r="B599" s="1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4" t="str">
        <f t="shared" si="9"/>
        <v/>
      </c>
      <c r="B600" s="1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4" t="str">
        <f t="shared" si="9"/>
        <v/>
      </c>
      <c r="B601" s="1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4" t="str">
        <f t="shared" si="9"/>
        <v/>
      </c>
      <c r="B602" s="1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4" t="str">
        <f t="shared" si="9"/>
        <v/>
      </c>
      <c r="B603" s="1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4" t="str">
        <f t="shared" si="9"/>
        <v/>
      </c>
      <c r="B604" s="1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4" t="str">
        <f t="shared" si="9"/>
        <v/>
      </c>
      <c r="B605" s="1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4" t="str">
        <f t="shared" si="9"/>
        <v/>
      </c>
      <c r="B606" s="1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4" t="str">
        <f t="shared" si="9"/>
        <v/>
      </c>
      <c r="B607" s="1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4" t="str">
        <f t="shared" si="9"/>
        <v/>
      </c>
      <c r="B608" s="1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4" t="str">
        <f t="shared" si="9"/>
        <v/>
      </c>
      <c r="B609" s="1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4" t="str">
        <f t="shared" si="9"/>
        <v/>
      </c>
      <c r="B610" s="1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4" t="str">
        <f t="shared" si="9"/>
        <v/>
      </c>
      <c r="B611" s="1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4" t="str">
        <f t="shared" si="9"/>
        <v/>
      </c>
      <c r="B612" s="1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4" t="str">
        <f t="shared" si="9"/>
        <v/>
      </c>
      <c r="B613" s="1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4" t="str">
        <f t="shared" si="9"/>
        <v/>
      </c>
      <c r="B614" s="1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4" t="str">
        <f t="shared" si="9"/>
        <v/>
      </c>
      <c r="B615" s="1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4" t="str">
        <f t="shared" si="9"/>
        <v/>
      </c>
      <c r="B616" s="1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4" t="str">
        <f t="shared" si="9"/>
        <v/>
      </c>
      <c r="B617" s="1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4" t="str">
        <f t="shared" si="9"/>
        <v/>
      </c>
      <c r="B618" s="1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4" t="str">
        <f t="shared" si="9"/>
        <v/>
      </c>
      <c r="B619" s="1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4" t="str">
        <f t="shared" si="9"/>
        <v/>
      </c>
      <c r="B620" s="1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4" t="str">
        <f t="shared" si="9"/>
        <v/>
      </c>
      <c r="B621" s="1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4" t="str">
        <f t="shared" si="9"/>
        <v/>
      </c>
      <c r="B622" s="1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4" t="str">
        <f t="shared" si="9"/>
        <v/>
      </c>
      <c r="B623" s="1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4" t="str">
        <f t="shared" si="9"/>
        <v/>
      </c>
      <c r="B624" s="1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4" t="str">
        <f t="shared" si="9"/>
        <v/>
      </c>
      <c r="B625" s="1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4" t="str">
        <f t="shared" si="9"/>
        <v/>
      </c>
      <c r="B626" s="1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4" t="str">
        <f t="shared" si="9"/>
        <v/>
      </c>
      <c r="B627" s="1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4" t="str">
        <f t="shared" si="9"/>
        <v/>
      </c>
      <c r="B628" s="1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4" t="str">
        <f t="shared" si="9"/>
        <v/>
      </c>
      <c r="B629" s="1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4" t="str">
        <f t="shared" si="9"/>
        <v/>
      </c>
      <c r="B630" s="1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4" t="str">
        <f t="shared" si="9"/>
        <v/>
      </c>
      <c r="B631" s="1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4" t="str">
        <f t="shared" si="9"/>
        <v/>
      </c>
      <c r="B632" s="1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4" t="str">
        <f t="shared" si="9"/>
        <v/>
      </c>
      <c r="B633" s="1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4" t="str">
        <f t="shared" si="9"/>
        <v/>
      </c>
      <c r="B634" s="1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4" t="str">
        <f t="shared" si="9"/>
        <v/>
      </c>
      <c r="B635" s="1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4" t="str">
        <f t="shared" si="9"/>
        <v/>
      </c>
      <c r="B636" s="1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4" t="str">
        <f t="shared" si="9"/>
        <v/>
      </c>
      <c r="B637" s="1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4" t="str">
        <f t="shared" si="9"/>
        <v/>
      </c>
      <c r="B638" s="1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4" t="str">
        <f t="shared" si="9"/>
        <v/>
      </c>
      <c r="B639" s="1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4" t="str">
        <f t="shared" si="9"/>
        <v/>
      </c>
      <c r="B640" s="1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4" t="str">
        <f t="shared" si="9"/>
        <v/>
      </c>
      <c r="B641" s="1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4" t="str">
        <f t="shared" si="9"/>
        <v/>
      </c>
      <c r="B642" s="1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4" t="str">
        <f t="shared" ref="A643:A706" si="10">IF(ISBLANK(C643),"",C643)</f>
        <v/>
      </c>
      <c r="B643" s="1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4" t="str">
        <f t="shared" si="10"/>
        <v/>
      </c>
      <c r="B644" s="1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4" t="str">
        <f t="shared" si="10"/>
        <v/>
      </c>
      <c r="B645" s="1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4" t="str">
        <f t="shared" si="10"/>
        <v/>
      </c>
      <c r="B646" s="1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4" t="str">
        <f t="shared" si="10"/>
        <v/>
      </c>
      <c r="B647" s="1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4" t="str">
        <f t="shared" si="10"/>
        <v/>
      </c>
      <c r="B648" s="1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4" t="str">
        <f t="shared" si="10"/>
        <v/>
      </c>
      <c r="B649" s="1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4" t="str">
        <f t="shared" si="10"/>
        <v/>
      </c>
      <c r="B650" s="1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4" t="str">
        <f t="shared" si="10"/>
        <v/>
      </c>
      <c r="B651" s="1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4" t="str">
        <f t="shared" si="10"/>
        <v/>
      </c>
      <c r="B652" s="1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4" t="str">
        <f t="shared" si="10"/>
        <v/>
      </c>
      <c r="B653" s="1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4" t="str">
        <f t="shared" si="10"/>
        <v/>
      </c>
      <c r="B654" s="1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4" t="str">
        <f t="shared" si="10"/>
        <v/>
      </c>
      <c r="B655" s="1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4" t="str">
        <f t="shared" si="10"/>
        <v/>
      </c>
      <c r="B656" s="1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4" t="str">
        <f t="shared" si="10"/>
        <v/>
      </c>
      <c r="B657" s="1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4" t="str">
        <f t="shared" si="10"/>
        <v/>
      </c>
      <c r="B658" s="1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4" t="str">
        <f t="shared" si="10"/>
        <v/>
      </c>
      <c r="B659" s="1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4" t="str">
        <f t="shared" si="10"/>
        <v/>
      </c>
      <c r="B660" s="1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4" t="str">
        <f t="shared" si="10"/>
        <v/>
      </c>
      <c r="B661" s="1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4" t="str">
        <f t="shared" si="10"/>
        <v/>
      </c>
      <c r="B662" s="1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4" t="str">
        <f t="shared" si="10"/>
        <v/>
      </c>
      <c r="B663" s="1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4" t="str">
        <f t="shared" si="10"/>
        <v/>
      </c>
      <c r="B664" s="1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4" t="str">
        <f t="shared" si="10"/>
        <v/>
      </c>
      <c r="B665" s="1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4" t="str">
        <f t="shared" si="10"/>
        <v/>
      </c>
      <c r="B666" s="1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4" t="str">
        <f t="shared" si="10"/>
        <v/>
      </c>
      <c r="B667" s="1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4" t="str">
        <f t="shared" si="10"/>
        <v/>
      </c>
      <c r="B668" s="1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4" t="str">
        <f t="shared" si="10"/>
        <v/>
      </c>
      <c r="B669" s="1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4" t="str">
        <f t="shared" si="10"/>
        <v/>
      </c>
      <c r="B670" s="1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4" t="str">
        <f t="shared" si="10"/>
        <v/>
      </c>
      <c r="B671" s="1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4" t="str">
        <f t="shared" si="10"/>
        <v/>
      </c>
      <c r="B672" s="1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4" t="str">
        <f t="shared" si="10"/>
        <v/>
      </c>
      <c r="B673" s="1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4" t="str">
        <f t="shared" si="10"/>
        <v/>
      </c>
      <c r="B674" s="1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4" t="str">
        <f t="shared" si="10"/>
        <v/>
      </c>
      <c r="B675" s="1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4" t="str">
        <f t="shared" si="10"/>
        <v/>
      </c>
      <c r="B676" s="1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4" t="str">
        <f t="shared" si="10"/>
        <v/>
      </c>
      <c r="B677" s="1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4" t="str">
        <f t="shared" si="10"/>
        <v/>
      </c>
      <c r="B678" s="1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4" t="str">
        <f t="shared" si="10"/>
        <v/>
      </c>
      <c r="B679" s="1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4" t="str">
        <f t="shared" si="10"/>
        <v/>
      </c>
      <c r="B680" s="1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4" t="str">
        <f t="shared" si="10"/>
        <v/>
      </c>
      <c r="B681" s="1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4" t="str">
        <f t="shared" si="10"/>
        <v/>
      </c>
      <c r="B682" s="1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4" t="str">
        <f t="shared" si="10"/>
        <v/>
      </c>
      <c r="B683" s="1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4" t="str">
        <f t="shared" si="10"/>
        <v/>
      </c>
      <c r="B684" s="1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4" t="str">
        <f t="shared" si="10"/>
        <v/>
      </c>
      <c r="B685" s="1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4" t="str">
        <f t="shared" si="10"/>
        <v/>
      </c>
      <c r="B686" s="1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4" t="str">
        <f t="shared" si="10"/>
        <v/>
      </c>
      <c r="B687" s="1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4" t="str">
        <f t="shared" si="10"/>
        <v/>
      </c>
      <c r="B688" s="1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4" t="str">
        <f t="shared" si="10"/>
        <v/>
      </c>
      <c r="B689" s="1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4" t="str">
        <f t="shared" si="10"/>
        <v/>
      </c>
      <c r="B690" s="1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4" t="str">
        <f t="shared" si="10"/>
        <v/>
      </c>
      <c r="B691" s="1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4" t="str">
        <f t="shared" si="10"/>
        <v/>
      </c>
      <c r="B692" s="1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4" t="str">
        <f t="shared" si="10"/>
        <v/>
      </c>
      <c r="B693" s="1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4" t="str">
        <f t="shared" si="10"/>
        <v/>
      </c>
      <c r="B694" s="1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4" t="str">
        <f t="shared" si="10"/>
        <v/>
      </c>
      <c r="B695" s="1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4" t="str">
        <f t="shared" si="10"/>
        <v/>
      </c>
      <c r="B696" s="1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4" t="str">
        <f t="shared" si="10"/>
        <v/>
      </c>
      <c r="B697" s="1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4" t="str">
        <f t="shared" si="10"/>
        <v/>
      </c>
      <c r="B698" s="1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4" t="str">
        <f t="shared" si="10"/>
        <v/>
      </c>
      <c r="B699" s="1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4" t="str">
        <f t="shared" si="10"/>
        <v/>
      </c>
      <c r="B700" s="1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4" t="str">
        <f t="shared" si="10"/>
        <v/>
      </c>
      <c r="B701" s="1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4" t="str">
        <f t="shared" si="10"/>
        <v/>
      </c>
      <c r="B702" s="1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4" t="str">
        <f t="shared" si="10"/>
        <v/>
      </c>
      <c r="B703" s="1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4" t="str">
        <f t="shared" si="10"/>
        <v/>
      </c>
      <c r="B704" s="1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4" t="str">
        <f t="shared" si="10"/>
        <v/>
      </c>
      <c r="B705" s="1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4" t="str">
        <f t="shared" si="10"/>
        <v/>
      </c>
      <c r="B706" s="1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4" t="str">
        <f t="shared" ref="A707:A770" si="11">IF(ISBLANK(C707),"",C707)</f>
        <v/>
      </c>
      <c r="B707" s="1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4" t="str">
        <f t="shared" si="11"/>
        <v/>
      </c>
      <c r="B708" s="1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4" t="str">
        <f t="shared" si="11"/>
        <v/>
      </c>
      <c r="B709" s="1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4" t="str">
        <f t="shared" si="11"/>
        <v/>
      </c>
      <c r="B710" s="1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4" t="str">
        <f t="shared" si="11"/>
        <v/>
      </c>
      <c r="B711" s="1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4" t="str">
        <f t="shared" si="11"/>
        <v/>
      </c>
      <c r="B712" s="1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4" t="str">
        <f t="shared" si="11"/>
        <v/>
      </c>
      <c r="B713" s="1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4" t="str">
        <f t="shared" si="11"/>
        <v/>
      </c>
      <c r="B714" s="1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4" t="str">
        <f t="shared" si="11"/>
        <v/>
      </c>
      <c r="B715" s="1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4" t="str">
        <f t="shared" si="11"/>
        <v/>
      </c>
      <c r="B716" s="1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4" t="str">
        <f t="shared" si="11"/>
        <v/>
      </c>
      <c r="B717" s="1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4" t="str">
        <f t="shared" si="11"/>
        <v/>
      </c>
      <c r="B718" s="1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4" t="str">
        <f t="shared" si="11"/>
        <v/>
      </c>
      <c r="B719" s="1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4" t="str">
        <f t="shared" si="11"/>
        <v/>
      </c>
      <c r="B720" s="1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4" t="str">
        <f t="shared" si="11"/>
        <v/>
      </c>
      <c r="B721" s="1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4" t="str">
        <f t="shared" si="11"/>
        <v/>
      </c>
      <c r="B722" s="1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4" t="str">
        <f t="shared" si="11"/>
        <v/>
      </c>
      <c r="B723" s="1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4" t="str">
        <f t="shared" si="11"/>
        <v/>
      </c>
      <c r="B724" s="1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4" t="str">
        <f t="shared" si="11"/>
        <v/>
      </c>
      <c r="B725" s="1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4" t="str">
        <f t="shared" si="11"/>
        <v/>
      </c>
      <c r="B726" s="1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4" t="str">
        <f t="shared" si="11"/>
        <v/>
      </c>
      <c r="B727" s="1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4" t="str">
        <f t="shared" si="11"/>
        <v/>
      </c>
      <c r="B728" s="1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4" t="str">
        <f t="shared" si="11"/>
        <v/>
      </c>
      <c r="B729" s="1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4" t="str">
        <f t="shared" si="11"/>
        <v/>
      </c>
      <c r="B730" s="1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4" t="str">
        <f t="shared" si="11"/>
        <v/>
      </c>
      <c r="B731" s="1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4" t="str">
        <f t="shared" si="11"/>
        <v/>
      </c>
      <c r="B732" s="1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4" t="str">
        <f t="shared" si="11"/>
        <v/>
      </c>
      <c r="B733" s="1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4" t="str">
        <f t="shared" si="11"/>
        <v/>
      </c>
      <c r="B734" s="1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4" t="str">
        <f t="shared" si="11"/>
        <v/>
      </c>
      <c r="B735" s="1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4" t="str">
        <f t="shared" si="11"/>
        <v/>
      </c>
      <c r="B736" s="1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4" t="str">
        <f t="shared" si="11"/>
        <v/>
      </c>
      <c r="B737" s="1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4" t="str">
        <f t="shared" si="11"/>
        <v/>
      </c>
      <c r="B738" s="1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4" t="str">
        <f t="shared" si="11"/>
        <v/>
      </c>
      <c r="B739" s="1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4" t="str">
        <f t="shared" si="11"/>
        <v/>
      </c>
      <c r="B740" s="1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4" t="str">
        <f t="shared" si="11"/>
        <v/>
      </c>
      <c r="B741" s="1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4" t="str">
        <f t="shared" si="11"/>
        <v/>
      </c>
      <c r="B742" s="1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4" t="str">
        <f t="shared" si="11"/>
        <v/>
      </c>
      <c r="B743" s="1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4" t="str">
        <f t="shared" si="11"/>
        <v/>
      </c>
      <c r="B744" s="1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4" t="str">
        <f t="shared" si="11"/>
        <v/>
      </c>
      <c r="B745" s="1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4" t="str">
        <f t="shared" si="11"/>
        <v/>
      </c>
      <c r="B746" s="1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4" t="str">
        <f t="shared" si="11"/>
        <v/>
      </c>
      <c r="B747" s="1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4" t="str">
        <f t="shared" si="11"/>
        <v/>
      </c>
      <c r="B748" s="1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4" t="str">
        <f t="shared" si="11"/>
        <v/>
      </c>
      <c r="B749" s="1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4" t="str">
        <f t="shared" si="11"/>
        <v/>
      </c>
      <c r="B750" s="1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4" t="str">
        <f t="shared" si="11"/>
        <v/>
      </c>
      <c r="B751" s="1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4" t="str">
        <f t="shared" si="11"/>
        <v/>
      </c>
      <c r="B752" s="1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4" t="str">
        <f t="shared" si="11"/>
        <v/>
      </c>
      <c r="B753" s="1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4" t="str">
        <f t="shared" si="11"/>
        <v/>
      </c>
      <c r="B754" s="1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4" t="str">
        <f t="shared" si="11"/>
        <v/>
      </c>
      <c r="B755" s="1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4" t="str">
        <f t="shared" si="11"/>
        <v/>
      </c>
      <c r="B756" s="1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4" t="str">
        <f t="shared" si="11"/>
        <v/>
      </c>
      <c r="B757" s="1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4" t="str">
        <f t="shared" si="11"/>
        <v/>
      </c>
      <c r="B758" s="1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4" t="str">
        <f t="shared" si="11"/>
        <v/>
      </c>
      <c r="B759" s="1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4" t="str">
        <f t="shared" si="11"/>
        <v/>
      </c>
      <c r="B760" s="1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4" t="str">
        <f t="shared" si="11"/>
        <v/>
      </c>
      <c r="B761" s="1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4" t="str">
        <f t="shared" si="11"/>
        <v/>
      </c>
      <c r="B762" s="1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4" t="str">
        <f t="shared" si="11"/>
        <v/>
      </c>
      <c r="B763" s="1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4" t="str">
        <f t="shared" si="11"/>
        <v/>
      </c>
      <c r="B764" s="1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4" t="str">
        <f t="shared" si="11"/>
        <v/>
      </c>
      <c r="B765" s="1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4" t="str">
        <f t="shared" si="11"/>
        <v/>
      </c>
      <c r="B766" s="1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4" t="str">
        <f t="shared" si="11"/>
        <v/>
      </c>
      <c r="B767" s="1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4" t="str">
        <f t="shared" si="11"/>
        <v/>
      </c>
      <c r="B768" s="1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4" t="str">
        <f t="shared" si="11"/>
        <v/>
      </c>
      <c r="B769" s="1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4" t="str">
        <f t="shared" si="11"/>
        <v/>
      </c>
      <c r="B770" s="1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4" t="str">
        <f t="shared" ref="A771:A834" si="12">IF(ISBLANK(C771),"",C771)</f>
        <v/>
      </c>
      <c r="B771" s="1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4" t="str">
        <f t="shared" si="12"/>
        <v/>
      </c>
      <c r="B772" s="1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4" t="str">
        <f t="shared" si="12"/>
        <v/>
      </c>
      <c r="B773" s="1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4" t="str">
        <f t="shared" si="12"/>
        <v/>
      </c>
      <c r="B774" s="1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4" t="str">
        <f t="shared" si="12"/>
        <v/>
      </c>
      <c r="B775" s="1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4" t="str">
        <f t="shared" si="12"/>
        <v/>
      </c>
      <c r="B776" s="1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4" t="str">
        <f t="shared" si="12"/>
        <v/>
      </c>
      <c r="B777" s="1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4" t="str">
        <f t="shared" si="12"/>
        <v/>
      </c>
      <c r="B778" s="1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4" t="str">
        <f t="shared" si="12"/>
        <v/>
      </c>
      <c r="B779" s="1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4" t="str">
        <f t="shared" si="12"/>
        <v/>
      </c>
      <c r="B780" s="1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4" t="str">
        <f t="shared" si="12"/>
        <v/>
      </c>
      <c r="B781" s="1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4" t="str">
        <f t="shared" si="12"/>
        <v/>
      </c>
      <c r="B782" s="1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4" t="str">
        <f t="shared" si="12"/>
        <v/>
      </c>
      <c r="B783" s="1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4" t="str">
        <f t="shared" si="12"/>
        <v/>
      </c>
      <c r="B784" s="1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4" t="str">
        <f t="shared" si="12"/>
        <v/>
      </c>
      <c r="B785" s="1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4" t="str">
        <f t="shared" si="12"/>
        <v/>
      </c>
      <c r="B786" s="1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4" t="str">
        <f t="shared" si="12"/>
        <v/>
      </c>
      <c r="B787" s="1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4" t="str">
        <f t="shared" si="12"/>
        <v/>
      </c>
      <c r="B788" s="1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4" t="str">
        <f t="shared" si="12"/>
        <v/>
      </c>
      <c r="B789" s="1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4" t="str">
        <f t="shared" si="12"/>
        <v/>
      </c>
      <c r="B790" s="1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4" t="str">
        <f t="shared" si="12"/>
        <v/>
      </c>
      <c r="B791" s="1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4" t="str">
        <f t="shared" si="12"/>
        <v/>
      </c>
      <c r="B792" s="1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4" t="str">
        <f t="shared" si="12"/>
        <v/>
      </c>
      <c r="B793" s="1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4" t="str">
        <f t="shared" si="12"/>
        <v/>
      </c>
      <c r="B794" s="1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4" t="str">
        <f t="shared" si="12"/>
        <v/>
      </c>
      <c r="B795" s="1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4" t="str">
        <f t="shared" si="12"/>
        <v/>
      </c>
      <c r="B796" s="1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4" t="str">
        <f t="shared" si="12"/>
        <v/>
      </c>
      <c r="B797" s="1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4" t="str">
        <f t="shared" si="12"/>
        <v/>
      </c>
      <c r="B798" s="1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4" t="str">
        <f t="shared" si="12"/>
        <v/>
      </c>
      <c r="B799" s="1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4" t="str">
        <f t="shared" si="12"/>
        <v/>
      </c>
      <c r="B800" s="1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4" t="str">
        <f t="shared" si="12"/>
        <v/>
      </c>
      <c r="B801" s="1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4" t="str">
        <f t="shared" si="12"/>
        <v/>
      </c>
      <c r="B802" s="1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4" t="str">
        <f t="shared" si="12"/>
        <v/>
      </c>
      <c r="B803" s="1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4" t="str">
        <f t="shared" si="12"/>
        <v/>
      </c>
      <c r="B804" s="1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4" t="str">
        <f t="shared" si="12"/>
        <v/>
      </c>
      <c r="B805" s="1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4" t="str">
        <f t="shared" si="12"/>
        <v/>
      </c>
      <c r="B806" s="1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4" t="str">
        <f t="shared" si="12"/>
        <v/>
      </c>
      <c r="B807" s="1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4" t="str">
        <f t="shared" si="12"/>
        <v/>
      </c>
      <c r="B808" s="1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4" t="str">
        <f t="shared" si="12"/>
        <v/>
      </c>
      <c r="B809" s="1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4" t="str">
        <f t="shared" si="12"/>
        <v/>
      </c>
      <c r="B810" s="1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4" t="str">
        <f t="shared" si="12"/>
        <v/>
      </c>
      <c r="B811" s="1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4" t="str">
        <f t="shared" si="12"/>
        <v/>
      </c>
      <c r="B812" s="1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4" t="str">
        <f t="shared" si="12"/>
        <v/>
      </c>
      <c r="B813" s="1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4" t="str">
        <f t="shared" si="12"/>
        <v/>
      </c>
      <c r="B814" s="1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4" t="str">
        <f t="shared" si="12"/>
        <v/>
      </c>
      <c r="B815" s="1"/>
      <c r="C815" s="1"/>
      <c r="D815" s="1"/>
      <c r="E815" s="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2"/>
      <c r="S815" s="12"/>
      <c r="T815" s="12"/>
      <c r="U815" s="12"/>
      <c r="V815" s="12"/>
      <c r="W815" s="12"/>
      <c r="X815" s="12"/>
      <c r="Y815" s="11"/>
    </row>
    <row r="816" spans="1:25">
      <c r="A816" s="14" t="str">
        <f t="shared" si="12"/>
        <v/>
      </c>
      <c r="B816" s="1"/>
      <c r="C816" s="1"/>
      <c r="D816" s="1"/>
      <c r="E816" s="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2"/>
      <c r="S816" s="12"/>
      <c r="T816" s="12"/>
      <c r="U816" s="12"/>
      <c r="V816" s="12"/>
      <c r="W816" s="12"/>
      <c r="X816" s="12"/>
      <c r="Y816" s="11"/>
    </row>
    <row r="817" spans="1:25">
      <c r="A817" s="14" t="str">
        <f t="shared" si="12"/>
        <v/>
      </c>
      <c r="B817" s="1"/>
      <c r="C817" s="1"/>
      <c r="D817" s="1"/>
      <c r="E817" s="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2"/>
      <c r="S817" s="12"/>
      <c r="T817" s="12"/>
      <c r="U817" s="12"/>
      <c r="V817" s="12"/>
      <c r="W817" s="12"/>
      <c r="X817" s="12"/>
      <c r="Y817" s="11"/>
    </row>
    <row r="818" spans="1:25">
      <c r="A818" s="14" t="str">
        <f t="shared" si="12"/>
        <v/>
      </c>
      <c r="B818" s="1"/>
      <c r="C818" s="1"/>
      <c r="D818" s="1"/>
      <c r="E818" s="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2"/>
      <c r="S818" s="12"/>
      <c r="T818" s="12"/>
      <c r="U818" s="12"/>
      <c r="V818" s="12"/>
      <c r="W818" s="12"/>
      <c r="X818" s="12"/>
      <c r="Y818" s="11"/>
    </row>
    <row r="819" spans="1:25">
      <c r="A819" s="14" t="str">
        <f t="shared" si="12"/>
        <v/>
      </c>
      <c r="B819" s="1"/>
      <c r="C819" s="1"/>
      <c r="D819" s="1"/>
      <c r="E819" s="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2"/>
      <c r="S819" s="12"/>
      <c r="T819" s="12"/>
      <c r="U819" s="12"/>
      <c r="V819" s="12"/>
      <c r="W819" s="12"/>
      <c r="X819" s="12"/>
      <c r="Y819" s="11"/>
    </row>
    <row r="820" spans="1:25">
      <c r="A820" s="14" t="str">
        <f t="shared" si="12"/>
        <v/>
      </c>
      <c r="B820" s="1"/>
      <c r="C820" s="1"/>
      <c r="D820" s="1"/>
      <c r="E820" s="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2"/>
      <c r="S820" s="12"/>
      <c r="T820" s="12"/>
      <c r="U820" s="12"/>
      <c r="V820" s="12"/>
      <c r="W820" s="12"/>
      <c r="X820" s="12"/>
      <c r="Y820" s="11"/>
    </row>
    <row r="821" spans="1:25">
      <c r="A821" s="14" t="str">
        <f t="shared" si="12"/>
        <v/>
      </c>
      <c r="B821" s="1"/>
      <c r="C821" s="1"/>
      <c r="D821" s="1"/>
      <c r="E821" s="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2"/>
      <c r="S821" s="12"/>
      <c r="T821" s="12"/>
      <c r="U821" s="12"/>
      <c r="V821" s="12"/>
      <c r="W821" s="12"/>
      <c r="X821" s="12"/>
      <c r="Y821" s="11"/>
    </row>
    <row r="822" spans="1:25">
      <c r="A822" s="14" t="str">
        <f t="shared" si="12"/>
        <v/>
      </c>
      <c r="B822" s="1"/>
      <c r="C822" s="1"/>
      <c r="D822" s="1"/>
      <c r="E822" s="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2"/>
      <c r="S822" s="12"/>
      <c r="T822" s="12"/>
      <c r="U822" s="12"/>
      <c r="V822" s="12"/>
      <c r="W822" s="12"/>
      <c r="X822" s="12"/>
      <c r="Y822" s="11"/>
    </row>
    <row r="823" spans="1:25">
      <c r="A823" s="14" t="str">
        <f t="shared" si="12"/>
        <v/>
      </c>
      <c r="B823" s="1"/>
      <c r="C823" s="1"/>
      <c r="D823" s="1"/>
      <c r="E823" s="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2"/>
      <c r="S823" s="12"/>
      <c r="T823" s="12"/>
      <c r="U823" s="12"/>
      <c r="V823" s="12"/>
      <c r="W823" s="12"/>
      <c r="X823" s="12"/>
      <c r="Y823" s="11"/>
    </row>
    <row r="824" spans="1:25">
      <c r="A824" s="14" t="str">
        <f t="shared" si="12"/>
        <v/>
      </c>
      <c r="B824" s="1"/>
      <c r="C824" s="1"/>
      <c r="D824" s="1"/>
      <c r="E824" s="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2"/>
      <c r="S824" s="12"/>
      <c r="T824" s="12"/>
      <c r="U824" s="12"/>
      <c r="V824" s="12"/>
      <c r="W824" s="12"/>
      <c r="X824" s="12"/>
      <c r="Y824" s="11"/>
    </row>
    <row r="825" spans="1:25">
      <c r="A825" s="14" t="str">
        <f t="shared" si="12"/>
        <v/>
      </c>
      <c r="B825" s="1"/>
      <c r="C825" s="1"/>
      <c r="D825" s="1"/>
      <c r="E825" s="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2"/>
      <c r="S825" s="12"/>
      <c r="T825" s="12"/>
      <c r="U825" s="12"/>
      <c r="V825" s="12"/>
      <c r="W825" s="12"/>
      <c r="X825" s="12"/>
      <c r="Y825" s="11"/>
    </row>
    <row r="826" spans="1:25">
      <c r="A826" s="14" t="str">
        <f t="shared" si="12"/>
        <v/>
      </c>
      <c r="B826" s="1"/>
      <c r="C826" s="1"/>
      <c r="D826" s="1"/>
      <c r="E826" s="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2"/>
      <c r="S826" s="12"/>
      <c r="T826" s="12"/>
      <c r="U826" s="12"/>
      <c r="V826" s="12"/>
      <c r="W826" s="12"/>
      <c r="X826" s="12"/>
      <c r="Y826" s="11"/>
    </row>
    <row r="827" spans="1:25">
      <c r="A827" s="14" t="str">
        <f t="shared" si="12"/>
        <v/>
      </c>
      <c r="B827" s="1"/>
      <c r="C827" s="1"/>
      <c r="D827" s="1"/>
      <c r="E827" s="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2"/>
      <c r="S827" s="12"/>
      <c r="T827" s="12"/>
      <c r="U827" s="12"/>
      <c r="V827" s="12"/>
      <c r="W827" s="12"/>
      <c r="X827" s="12"/>
      <c r="Y827" s="11"/>
    </row>
    <row r="828" spans="1:25">
      <c r="A828" s="14" t="str">
        <f t="shared" si="12"/>
        <v/>
      </c>
      <c r="B828" s="1"/>
      <c r="C828" s="1"/>
      <c r="D828" s="1"/>
      <c r="E828" s="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2"/>
      <c r="S828" s="12"/>
      <c r="T828" s="12"/>
      <c r="U828" s="12"/>
      <c r="V828" s="12"/>
      <c r="W828" s="12"/>
      <c r="X828" s="12"/>
      <c r="Y828" s="11"/>
    </row>
    <row r="829" spans="1:25">
      <c r="A829" s="14" t="str">
        <f t="shared" si="12"/>
        <v/>
      </c>
      <c r="B829" s="1"/>
      <c r="C829" s="1"/>
      <c r="D829" s="1"/>
      <c r="E829" s="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2"/>
      <c r="S829" s="12"/>
      <c r="T829" s="12"/>
      <c r="U829" s="12"/>
      <c r="V829" s="12"/>
      <c r="W829" s="12"/>
      <c r="X829" s="12"/>
      <c r="Y829" s="11"/>
    </row>
    <row r="830" spans="1:25">
      <c r="A830" s="14" t="str">
        <f t="shared" si="12"/>
        <v/>
      </c>
      <c r="B830" s="1"/>
      <c r="C830" s="1"/>
      <c r="D830" s="1"/>
      <c r="E830" s="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2"/>
      <c r="S830" s="12"/>
      <c r="T830" s="12"/>
      <c r="U830" s="12"/>
      <c r="V830" s="12"/>
      <c r="W830" s="12"/>
      <c r="X830" s="12"/>
      <c r="Y830" s="11"/>
    </row>
    <row r="831" spans="1:25">
      <c r="A831" s="14" t="str">
        <f t="shared" si="12"/>
        <v/>
      </c>
      <c r="B831" s="1"/>
      <c r="C831" s="1"/>
      <c r="D831" s="1"/>
      <c r="E831" s="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2"/>
      <c r="S831" s="12"/>
      <c r="T831" s="12"/>
      <c r="U831" s="12"/>
      <c r="V831" s="12"/>
      <c r="W831" s="12"/>
      <c r="X831" s="12"/>
      <c r="Y831" s="11"/>
    </row>
    <row r="832" spans="1:25">
      <c r="A832" s="14" t="str">
        <f t="shared" si="12"/>
        <v/>
      </c>
      <c r="B832" s="1"/>
      <c r="C832" s="1"/>
      <c r="D832" s="1"/>
      <c r="E832" s="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2"/>
      <c r="S832" s="12"/>
      <c r="T832" s="12"/>
      <c r="U832" s="12"/>
      <c r="V832" s="12"/>
      <c r="W832" s="12"/>
      <c r="X832" s="12"/>
      <c r="Y832" s="11"/>
    </row>
    <row r="833" spans="1:25">
      <c r="A833" s="14" t="str">
        <f t="shared" si="12"/>
        <v/>
      </c>
      <c r="B833" s="1"/>
      <c r="C833" s="1"/>
      <c r="D833" s="1"/>
      <c r="E833" s="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2"/>
      <c r="S833" s="12"/>
      <c r="T833" s="12"/>
      <c r="U833" s="12"/>
      <c r="V833" s="12"/>
      <c r="W833" s="12"/>
      <c r="X833" s="12"/>
      <c r="Y833" s="11"/>
    </row>
    <row r="834" spans="1:25">
      <c r="A834" s="14" t="str">
        <f t="shared" si="12"/>
        <v/>
      </c>
      <c r="B834" s="1"/>
      <c r="C834" s="1"/>
      <c r="D834" s="1"/>
      <c r="E834" s="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2"/>
      <c r="S834" s="12"/>
      <c r="T834" s="12"/>
      <c r="U834" s="12"/>
      <c r="V834" s="12"/>
      <c r="W834" s="12"/>
      <c r="X834" s="12"/>
      <c r="Y834" s="11"/>
    </row>
    <row r="835" spans="1:25">
      <c r="A835" s="14" t="str">
        <f t="shared" ref="A835:A898" si="13">IF(ISBLANK(C835),"",C835)</f>
        <v/>
      </c>
      <c r="B835" s="1"/>
      <c r="C835" s="1"/>
      <c r="D835" s="1"/>
      <c r="E835" s="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2"/>
      <c r="S835" s="12"/>
      <c r="T835" s="12"/>
      <c r="U835" s="12"/>
      <c r="V835" s="12"/>
      <c r="W835" s="12"/>
      <c r="X835" s="12"/>
      <c r="Y835" s="11"/>
    </row>
    <row r="836" spans="1:25">
      <c r="A836" s="14" t="str">
        <f t="shared" si="13"/>
        <v/>
      </c>
      <c r="B836" s="1"/>
      <c r="C836" s="1"/>
      <c r="D836" s="1"/>
      <c r="E836" s="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2"/>
      <c r="S836" s="12"/>
      <c r="T836" s="12"/>
      <c r="U836" s="12"/>
      <c r="V836" s="12"/>
      <c r="W836" s="12"/>
      <c r="X836" s="12"/>
      <c r="Y836" s="11"/>
    </row>
    <row r="837" spans="1:25">
      <c r="A837" s="14" t="str">
        <f t="shared" si="13"/>
        <v/>
      </c>
      <c r="B837" s="1"/>
      <c r="C837" s="1"/>
      <c r="D837" s="1"/>
      <c r="E837" s="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2"/>
      <c r="S837" s="12"/>
      <c r="T837" s="12"/>
      <c r="U837" s="12"/>
      <c r="V837" s="12"/>
      <c r="W837" s="12"/>
      <c r="X837" s="12"/>
      <c r="Y837" s="11"/>
    </row>
    <row r="838" spans="1:25">
      <c r="A838" s="14" t="str">
        <f t="shared" si="13"/>
        <v/>
      </c>
      <c r="B838" s="1"/>
      <c r="C838" s="1"/>
      <c r="D838" s="1"/>
      <c r="E838" s="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2"/>
      <c r="S838" s="12"/>
      <c r="T838" s="12"/>
      <c r="U838" s="12"/>
      <c r="V838" s="12"/>
      <c r="W838" s="12"/>
      <c r="X838" s="12"/>
      <c r="Y838" s="11"/>
    </row>
    <row r="839" spans="1:25">
      <c r="A839" s="14" t="str">
        <f t="shared" si="13"/>
        <v/>
      </c>
      <c r="B839" s="1"/>
      <c r="C839" s="1"/>
      <c r="D839" s="1"/>
      <c r="E839" s="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2"/>
      <c r="S839" s="12"/>
      <c r="T839" s="12"/>
      <c r="U839" s="12"/>
      <c r="V839" s="12"/>
      <c r="W839" s="12"/>
      <c r="X839" s="12"/>
      <c r="Y839" s="11"/>
    </row>
    <row r="840" spans="1:25">
      <c r="A840" s="14" t="str">
        <f t="shared" si="13"/>
        <v/>
      </c>
      <c r="B840" s="1"/>
      <c r="C840" s="1"/>
      <c r="D840" s="1"/>
      <c r="E840" s="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2"/>
      <c r="S840" s="12"/>
      <c r="T840" s="12"/>
      <c r="U840" s="12"/>
      <c r="V840" s="12"/>
      <c r="W840" s="12"/>
      <c r="X840" s="12"/>
      <c r="Y840" s="11"/>
    </row>
    <row r="841" spans="1:25">
      <c r="A841" s="14" t="str">
        <f t="shared" si="13"/>
        <v/>
      </c>
      <c r="B841" s="1"/>
      <c r="C841" s="1"/>
      <c r="D841" s="1"/>
      <c r="E841" s="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2"/>
      <c r="S841" s="12"/>
      <c r="T841" s="12"/>
      <c r="U841" s="12"/>
      <c r="V841" s="12"/>
      <c r="W841" s="12"/>
      <c r="X841" s="12"/>
      <c r="Y841" s="11"/>
    </row>
    <row r="842" spans="1:25">
      <c r="A842" s="14" t="str">
        <f t="shared" si="13"/>
        <v/>
      </c>
      <c r="B842" s="1"/>
      <c r="C842" s="1"/>
      <c r="D842" s="1"/>
      <c r="E842" s="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2"/>
      <c r="S842" s="12"/>
      <c r="T842" s="12"/>
      <c r="U842" s="12"/>
      <c r="V842" s="12"/>
      <c r="W842" s="12"/>
      <c r="X842" s="12"/>
      <c r="Y842" s="11"/>
    </row>
    <row r="843" spans="1:25">
      <c r="A843" s="14" t="str">
        <f t="shared" si="13"/>
        <v/>
      </c>
      <c r="B843" s="1"/>
      <c r="C843" s="1"/>
      <c r="D843" s="1"/>
      <c r="E843" s="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2"/>
      <c r="S843" s="12"/>
      <c r="T843" s="12"/>
      <c r="U843" s="12"/>
      <c r="V843" s="12"/>
      <c r="W843" s="12"/>
      <c r="X843" s="12"/>
      <c r="Y843" s="11"/>
    </row>
    <row r="844" spans="1:25">
      <c r="A844" s="14" t="str">
        <f t="shared" si="13"/>
        <v/>
      </c>
      <c r="B844" s="1"/>
      <c r="C844" s="1"/>
      <c r="D844" s="1"/>
      <c r="E844" s="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2"/>
      <c r="S844" s="12"/>
      <c r="T844" s="12"/>
      <c r="U844" s="12"/>
      <c r="V844" s="12"/>
      <c r="W844" s="12"/>
      <c r="X844" s="12"/>
      <c r="Y844" s="11"/>
    </row>
    <row r="845" spans="1:25">
      <c r="A845" s="14" t="str">
        <f t="shared" si="13"/>
        <v/>
      </c>
      <c r="B845" s="1"/>
      <c r="C845" s="1"/>
      <c r="D845" s="1"/>
      <c r="E845" s="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2"/>
      <c r="S845" s="12"/>
      <c r="T845" s="12"/>
      <c r="U845" s="12"/>
      <c r="V845" s="12"/>
      <c r="W845" s="12"/>
      <c r="X845" s="12"/>
      <c r="Y845" s="11"/>
    </row>
    <row r="846" spans="1:25">
      <c r="A846" s="14" t="str">
        <f t="shared" si="13"/>
        <v/>
      </c>
      <c r="B846" s="1"/>
      <c r="C846" s="1"/>
      <c r="D846" s="1"/>
      <c r="E846" s="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2"/>
      <c r="S846" s="12"/>
      <c r="T846" s="12"/>
      <c r="U846" s="12"/>
      <c r="V846" s="12"/>
      <c r="W846" s="12"/>
      <c r="X846" s="12"/>
      <c r="Y846" s="11"/>
    </row>
    <row r="847" spans="1:25">
      <c r="A847" s="14" t="str">
        <f t="shared" si="13"/>
        <v/>
      </c>
      <c r="B847" s="1"/>
      <c r="C847" s="1"/>
      <c r="D847" s="1"/>
      <c r="E847" s="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2"/>
      <c r="S847" s="12"/>
      <c r="T847" s="12"/>
      <c r="U847" s="12"/>
      <c r="V847" s="12"/>
      <c r="W847" s="12"/>
      <c r="X847" s="12"/>
      <c r="Y847" s="11"/>
    </row>
    <row r="848" spans="1:25">
      <c r="A848" s="14" t="str">
        <f t="shared" si="13"/>
        <v/>
      </c>
      <c r="B848" s="1"/>
      <c r="C848" s="1"/>
      <c r="D848" s="1"/>
      <c r="E848" s="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2"/>
      <c r="S848" s="12"/>
      <c r="T848" s="12"/>
      <c r="U848" s="12"/>
      <c r="V848" s="12"/>
      <c r="W848" s="12"/>
      <c r="X848" s="12"/>
      <c r="Y848" s="11"/>
    </row>
    <row r="849" spans="1:25">
      <c r="A849" s="14" t="str">
        <f t="shared" si="13"/>
        <v/>
      </c>
      <c r="B849" s="1"/>
      <c r="C849" s="1"/>
      <c r="D849" s="1"/>
      <c r="E849" s="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2"/>
      <c r="S849" s="12"/>
      <c r="T849" s="12"/>
      <c r="U849" s="12"/>
      <c r="V849" s="12"/>
      <c r="W849" s="12"/>
      <c r="X849" s="12"/>
      <c r="Y849" s="11"/>
    </row>
    <row r="850" spans="1:25">
      <c r="A850" s="14" t="str">
        <f t="shared" si="13"/>
        <v/>
      </c>
      <c r="B850" s="1"/>
      <c r="C850" s="1"/>
      <c r="D850" s="1"/>
      <c r="E850" s="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2"/>
      <c r="S850" s="12"/>
      <c r="T850" s="12"/>
      <c r="U850" s="12"/>
      <c r="V850" s="12"/>
      <c r="W850" s="12"/>
      <c r="X850" s="12"/>
      <c r="Y850" s="11"/>
    </row>
    <row r="851" spans="1:25">
      <c r="A851" s="14" t="str">
        <f t="shared" si="13"/>
        <v/>
      </c>
      <c r="B851" s="1"/>
      <c r="C851" s="1"/>
      <c r="D851" s="1"/>
      <c r="E851" s="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2"/>
      <c r="S851" s="12"/>
      <c r="T851" s="12"/>
      <c r="U851" s="12"/>
      <c r="V851" s="12"/>
      <c r="W851" s="12"/>
      <c r="X851" s="12"/>
      <c r="Y851" s="11"/>
    </row>
    <row r="852" spans="1:25">
      <c r="A852" s="14" t="str">
        <f t="shared" si="13"/>
        <v/>
      </c>
      <c r="B852" s="1"/>
      <c r="C852" s="1"/>
      <c r="D852" s="1"/>
      <c r="E852" s="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2"/>
      <c r="S852" s="12"/>
      <c r="T852" s="12"/>
      <c r="U852" s="12"/>
      <c r="V852" s="12"/>
      <c r="W852" s="12"/>
      <c r="X852" s="12"/>
      <c r="Y852" s="11"/>
    </row>
    <row r="853" spans="1:25">
      <c r="A853" s="14" t="str">
        <f t="shared" si="13"/>
        <v/>
      </c>
      <c r="B853" s="1"/>
      <c r="C853" s="1"/>
      <c r="D853" s="1"/>
      <c r="E853" s="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2"/>
      <c r="S853" s="12"/>
      <c r="T853" s="12"/>
      <c r="U853" s="12"/>
      <c r="V853" s="12"/>
      <c r="W853" s="12"/>
      <c r="X853" s="12"/>
      <c r="Y853" s="11"/>
    </row>
    <row r="854" spans="1:25">
      <c r="A854" s="14" t="str">
        <f t="shared" si="13"/>
        <v/>
      </c>
      <c r="B854" s="1"/>
      <c r="C854" s="1"/>
      <c r="D854" s="1"/>
      <c r="E854" s="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2"/>
      <c r="S854" s="12"/>
      <c r="T854" s="12"/>
      <c r="U854" s="12"/>
      <c r="V854" s="12"/>
      <c r="W854" s="12"/>
      <c r="X854" s="12"/>
      <c r="Y854" s="11"/>
    </row>
    <row r="855" spans="1:25">
      <c r="A855" s="14" t="str">
        <f t="shared" si="13"/>
        <v/>
      </c>
      <c r="B855" s="1"/>
      <c r="C855" s="1"/>
      <c r="D855" s="1"/>
      <c r="E855" s="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2"/>
      <c r="S855" s="12"/>
      <c r="T855" s="12"/>
      <c r="U855" s="12"/>
      <c r="V855" s="12"/>
      <c r="W855" s="12"/>
      <c r="X855" s="12"/>
      <c r="Y855" s="11"/>
    </row>
    <row r="856" spans="1:25">
      <c r="A856" s="14" t="str">
        <f t="shared" si="13"/>
        <v/>
      </c>
      <c r="B856" s="1"/>
      <c r="C856" s="1"/>
      <c r="D856" s="1"/>
      <c r="E856" s="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2"/>
      <c r="S856" s="12"/>
      <c r="T856" s="12"/>
      <c r="U856" s="12"/>
      <c r="V856" s="12"/>
      <c r="W856" s="12"/>
      <c r="X856" s="12"/>
      <c r="Y856" s="11"/>
    </row>
    <row r="857" spans="1:25">
      <c r="A857" s="14" t="str">
        <f t="shared" si="13"/>
        <v/>
      </c>
      <c r="B857" s="1"/>
      <c r="C857" s="1"/>
      <c r="D857" s="1"/>
      <c r="E857" s="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2"/>
      <c r="S857" s="12"/>
      <c r="T857" s="12"/>
      <c r="U857" s="12"/>
      <c r="V857" s="12"/>
      <c r="W857" s="12"/>
      <c r="X857" s="12"/>
      <c r="Y857" s="11"/>
    </row>
    <row r="858" spans="1:25">
      <c r="A858" s="14" t="str">
        <f t="shared" si="13"/>
        <v/>
      </c>
      <c r="B858" s="1"/>
      <c r="C858" s="1"/>
      <c r="D858" s="1"/>
      <c r="E858" s="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2"/>
      <c r="S858" s="12"/>
      <c r="T858" s="12"/>
      <c r="U858" s="12"/>
      <c r="V858" s="12"/>
      <c r="W858" s="12"/>
      <c r="X858" s="12"/>
      <c r="Y858" s="11"/>
    </row>
    <row r="859" spans="1:25">
      <c r="A859" s="14" t="str">
        <f t="shared" si="13"/>
        <v/>
      </c>
      <c r="B859" s="1"/>
      <c r="C859" s="1"/>
      <c r="D859" s="1"/>
      <c r="E859" s="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2"/>
      <c r="S859" s="12"/>
      <c r="T859" s="12"/>
      <c r="U859" s="12"/>
      <c r="V859" s="12"/>
      <c r="W859" s="12"/>
      <c r="X859" s="12"/>
      <c r="Y859" s="11"/>
    </row>
    <row r="860" spans="1:25">
      <c r="A860" s="14" t="str">
        <f t="shared" si="13"/>
        <v/>
      </c>
      <c r="B860" s="1"/>
      <c r="C860" s="1"/>
      <c r="D860" s="1"/>
      <c r="E860" s="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2"/>
      <c r="S860" s="12"/>
      <c r="T860" s="12"/>
      <c r="U860" s="12"/>
      <c r="V860" s="12"/>
      <c r="W860" s="12"/>
      <c r="X860" s="12"/>
      <c r="Y860" s="11"/>
    </row>
    <row r="861" spans="1:25">
      <c r="A861" s="14" t="str">
        <f t="shared" si="13"/>
        <v/>
      </c>
      <c r="B861" s="1"/>
      <c r="C861" s="1"/>
      <c r="D861" s="1"/>
      <c r="E861" s="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2"/>
      <c r="S861" s="12"/>
      <c r="T861" s="12"/>
      <c r="U861" s="12"/>
      <c r="V861" s="12"/>
      <c r="W861" s="12"/>
      <c r="X861" s="12"/>
      <c r="Y861" s="11"/>
    </row>
    <row r="862" spans="1:25">
      <c r="A862" s="14" t="str">
        <f t="shared" si="13"/>
        <v/>
      </c>
      <c r="B862" s="1"/>
      <c r="C862" s="1"/>
      <c r="D862" s="1"/>
      <c r="E862" s="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2"/>
      <c r="S862" s="12"/>
      <c r="T862" s="12"/>
      <c r="U862" s="12"/>
      <c r="V862" s="12"/>
      <c r="W862" s="12"/>
      <c r="X862" s="12"/>
      <c r="Y862" s="11"/>
    </row>
    <row r="863" spans="1:25">
      <c r="A863" s="14" t="str">
        <f t="shared" si="13"/>
        <v/>
      </c>
      <c r="B863" s="1"/>
      <c r="C863" s="1"/>
      <c r="D863" s="1"/>
      <c r="E863" s="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2"/>
      <c r="S863" s="12"/>
      <c r="T863" s="12"/>
      <c r="U863" s="12"/>
      <c r="V863" s="12"/>
      <c r="W863" s="12"/>
      <c r="X863" s="12"/>
      <c r="Y863" s="11"/>
    </row>
    <row r="864" spans="1:25">
      <c r="A864" s="14" t="str">
        <f t="shared" si="13"/>
        <v/>
      </c>
      <c r="B864" s="1"/>
      <c r="C864" s="1"/>
      <c r="D864" s="1"/>
      <c r="E864" s="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2"/>
      <c r="S864" s="12"/>
      <c r="T864" s="12"/>
      <c r="U864" s="12"/>
      <c r="V864" s="12"/>
      <c r="W864" s="12"/>
      <c r="X864" s="12"/>
      <c r="Y864" s="11"/>
    </row>
    <row r="865" spans="1:25">
      <c r="A865" s="14" t="str">
        <f t="shared" si="13"/>
        <v/>
      </c>
      <c r="B865" s="1"/>
      <c r="C865" s="1"/>
      <c r="D865" s="1"/>
      <c r="E865" s="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2"/>
      <c r="S865" s="12"/>
      <c r="T865" s="12"/>
      <c r="U865" s="12"/>
      <c r="V865" s="12"/>
      <c r="W865" s="12"/>
      <c r="X865" s="12"/>
      <c r="Y865" s="11"/>
    </row>
    <row r="866" spans="1:25">
      <c r="A866" s="14" t="str">
        <f t="shared" si="13"/>
        <v/>
      </c>
      <c r="B866" s="1"/>
      <c r="C866" s="1"/>
      <c r="D866" s="1"/>
      <c r="E866" s="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2"/>
      <c r="S866" s="12"/>
      <c r="T866" s="12"/>
      <c r="U866" s="12"/>
      <c r="V866" s="12"/>
      <c r="W866" s="12"/>
      <c r="X866" s="12"/>
      <c r="Y866" s="11"/>
    </row>
    <row r="867" spans="1:25">
      <c r="A867" s="14" t="str">
        <f t="shared" si="13"/>
        <v/>
      </c>
      <c r="B867" s="1"/>
      <c r="C867" s="1"/>
      <c r="D867" s="1"/>
      <c r="E867" s="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2"/>
      <c r="S867" s="12"/>
      <c r="T867" s="12"/>
      <c r="U867" s="12"/>
      <c r="V867" s="12"/>
      <c r="W867" s="12"/>
      <c r="X867" s="12"/>
      <c r="Y867" s="11"/>
    </row>
    <row r="868" spans="1:25">
      <c r="A868" s="14" t="str">
        <f t="shared" si="13"/>
        <v/>
      </c>
      <c r="B868" s="1"/>
      <c r="C868" s="1"/>
      <c r="D868" s="1"/>
      <c r="E868" s="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2"/>
      <c r="S868" s="12"/>
      <c r="T868" s="12"/>
      <c r="U868" s="12"/>
      <c r="V868" s="12"/>
      <c r="W868" s="12"/>
      <c r="X868" s="12"/>
      <c r="Y868" s="11"/>
    </row>
    <row r="869" spans="1:25">
      <c r="A869" s="14" t="str">
        <f t="shared" si="13"/>
        <v/>
      </c>
      <c r="B869" s="1"/>
      <c r="C869" s="1"/>
      <c r="D869" s="1"/>
      <c r="E869" s="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2"/>
      <c r="S869" s="12"/>
      <c r="T869" s="12"/>
      <c r="U869" s="12"/>
      <c r="V869" s="12"/>
      <c r="W869" s="12"/>
      <c r="X869" s="12"/>
      <c r="Y869" s="11"/>
    </row>
    <row r="870" spans="1:25">
      <c r="A870" s="14" t="str">
        <f t="shared" si="13"/>
        <v/>
      </c>
      <c r="B870" s="1"/>
      <c r="C870" s="1"/>
      <c r="D870" s="1"/>
      <c r="E870" s="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2"/>
      <c r="S870" s="12"/>
      <c r="T870" s="12"/>
      <c r="U870" s="12"/>
      <c r="V870" s="12"/>
      <c r="W870" s="12"/>
      <c r="X870" s="12"/>
      <c r="Y870" s="11"/>
    </row>
    <row r="871" spans="1:25">
      <c r="A871" s="14" t="str">
        <f t="shared" si="13"/>
        <v/>
      </c>
      <c r="B871" s="1"/>
      <c r="C871" s="1"/>
      <c r="D871" s="1"/>
      <c r="E871" s="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2"/>
      <c r="S871" s="12"/>
      <c r="T871" s="12"/>
      <c r="U871" s="12"/>
      <c r="V871" s="12"/>
      <c r="W871" s="12"/>
      <c r="X871" s="12"/>
      <c r="Y871" s="11"/>
    </row>
    <row r="872" spans="1:25">
      <c r="A872" s="14" t="str">
        <f t="shared" si="13"/>
        <v/>
      </c>
      <c r="B872" s="1"/>
      <c r="C872" s="1"/>
      <c r="D872" s="1"/>
      <c r="E872" s="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2"/>
      <c r="S872" s="12"/>
      <c r="T872" s="12"/>
      <c r="U872" s="12"/>
      <c r="V872" s="12"/>
      <c r="W872" s="12"/>
      <c r="X872" s="12"/>
      <c r="Y872" s="11"/>
    </row>
    <row r="873" spans="1:25">
      <c r="A873" s="14" t="str">
        <f t="shared" si="13"/>
        <v/>
      </c>
      <c r="B873" s="1"/>
      <c r="C873" s="1"/>
      <c r="D873" s="1"/>
      <c r="E873" s="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2"/>
      <c r="S873" s="12"/>
      <c r="T873" s="12"/>
      <c r="U873" s="12"/>
      <c r="V873" s="12"/>
      <c r="W873" s="12"/>
      <c r="X873" s="12"/>
      <c r="Y873" s="11"/>
    </row>
    <row r="874" spans="1:25">
      <c r="A874" s="14" t="str">
        <f t="shared" si="13"/>
        <v/>
      </c>
      <c r="B874" s="1"/>
      <c r="C874" s="1"/>
      <c r="D874" s="1"/>
      <c r="E874" s="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2"/>
      <c r="S874" s="12"/>
      <c r="T874" s="12"/>
      <c r="U874" s="12"/>
      <c r="V874" s="12"/>
      <c r="W874" s="12"/>
      <c r="X874" s="12"/>
      <c r="Y874" s="11"/>
    </row>
    <row r="875" spans="1:25">
      <c r="A875" s="14" t="str">
        <f t="shared" si="13"/>
        <v/>
      </c>
      <c r="B875" s="1"/>
      <c r="C875" s="1"/>
      <c r="D875" s="1"/>
      <c r="E875" s="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2"/>
      <c r="S875" s="12"/>
      <c r="T875" s="12"/>
      <c r="U875" s="12"/>
      <c r="V875" s="12"/>
      <c r="W875" s="12"/>
      <c r="X875" s="12"/>
      <c r="Y875" s="11"/>
    </row>
    <row r="876" spans="1:25">
      <c r="A876" s="14" t="str">
        <f t="shared" si="13"/>
        <v/>
      </c>
      <c r="B876" s="1"/>
      <c r="C876" s="1"/>
      <c r="D876" s="1"/>
      <c r="E876" s="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2"/>
      <c r="S876" s="12"/>
      <c r="T876" s="12"/>
      <c r="U876" s="12"/>
      <c r="V876" s="12"/>
      <c r="W876" s="12"/>
      <c r="X876" s="12"/>
      <c r="Y876" s="11"/>
    </row>
    <row r="877" spans="1:25">
      <c r="A877" s="14" t="str">
        <f t="shared" si="13"/>
        <v/>
      </c>
      <c r="B877" s="1"/>
      <c r="C877" s="1"/>
      <c r="D877" s="1"/>
      <c r="E877" s="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2"/>
      <c r="S877" s="12"/>
      <c r="T877" s="12"/>
      <c r="U877" s="12"/>
      <c r="V877" s="12"/>
      <c r="W877" s="12"/>
      <c r="X877" s="12"/>
      <c r="Y877" s="11"/>
    </row>
    <row r="878" spans="1:25">
      <c r="A878" s="14" t="str">
        <f t="shared" si="13"/>
        <v/>
      </c>
      <c r="B878" s="1"/>
      <c r="C878" s="1"/>
      <c r="D878" s="1"/>
      <c r="E878" s="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2"/>
      <c r="S878" s="12"/>
      <c r="T878" s="12"/>
      <c r="U878" s="12"/>
      <c r="V878" s="12"/>
      <c r="W878" s="12"/>
      <c r="X878" s="12"/>
      <c r="Y878" s="11"/>
    </row>
    <row r="879" spans="1:25">
      <c r="A879" s="14" t="str">
        <f t="shared" si="13"/>
        <v/>
      </c>
      <c r="B879" s="1"/>
      <c r="C879" s="1"/>
      <c r="D879" s="1"/>
      <c r="E879" s="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2"/>
      <c r="S879" s="12"/>
      <c r="T879" s="12"/>
      <c r="U879" s="12"/>
      <c r="V879" s="12"/>
      <c r="W879" s="12"/>
      <c r="X879" s="12"/>
      <c r="Y879" s="11"/>
    </row>
    <row r="880" spans="1:25">
      <c r="A880" s="14" t="str">
        <f t="shared" si="13"/>
        <v/>
      </c>
      <c r="B880" s="1"/>
      <c r="C880" s="1"/>
      <c r="D880" s="1"/>
      <c r="E880" s="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2"/>
      <c r="S880" s="12"/>
      <c r="T880" s="12"/>
      <c r="U880" s="12"/>
      <c r="V880" s="12"/>
      <c r="W880" s="12"/>
      <c r="X880" s="12"/>
      <c r="Y880" s="11"/>
    </row>
    <row r="881" spans="1:25">
      <c r="A881" s="14" t="str">
        <f t="shared" si="13"/>
        <v/>
      </c>
      <c r="B881" s="1"/>
      <c r="C881" s="1"/>
      <c r="D881" s="1"/>
      <c r="E881" s="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2"/>
      <c r="S881" s="12"/>
      <c r="T881" s="12"/>
      <c r="U881" s="12"/>
      <c r="V881" s="12"/>
      <c r="W881" s="12"/>
      <c r="X881" s="12"/>
      <c r="Y881" s="11"/>
    </row>
    <row r="882" spans="1:25">
      <c r="A882" s="14" t="str">
        <f t="shared" si="13"/>
        <v/>
      </c>
      <c r="B882" s="1"/>
      <c r="C882" s="1"/>
      <c r="D882" s="1"/>
      <c r="E882" s="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2"/>
      <c r="S882" s="12"/>
      <c r="T882" s="12"/>
      <c r="U882" s="12"/>
      <c r="V882" s="12"/>
      <c r="W882" s="12"/>
      <c r="X882" s="12"/>
      <c r="Y882" s="11"/>
    </row>
    <row r="883" spans="1:25">
      <c r="A883" s="14" t="str">
        <f t="shared" si="13"/>
        <v/>
      </c>
      <c r="B883" s="1"/>
      <c r="C883" s="1"/>
      <c r="D883" s="1"/>
      <c r="E883" s="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2"/>
      <c r="S883" s="12"/>
      <c r="T883" s="12"/>
      <c r="U883" s="12"/>
      <c r="V883" s="12"/>
      <c r="W883" s="12"/>
      <c r="X883" s="12"/>
      <c r="Y883" s="11"/>
    </row>
    <row r="884" spans="1:25">
      <c r="A884" s="14" t="str">
        <f t="shared" si="13"/>
        <v/>
      </c>
      <c r="B884" s="1"/>
      <c r="C884" s="1"/>
      <c r="D884" s="1"/>
      <c r="E884" s="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2"/>
      <c r="S884" s="12"/>
      <c r="T884" s="12"/>
      <c r="U884" s="12"/>
      <c r="V884" s="12"/>
      <c r="W884" s="12"/>
      <c r="X884" s="12"/>
      <c r="Y884" s="11"/>
    </row>
    <row r="885" spans="1:25">
      <c r="A885" s="14" t="str">
        <f t="shared" si="13"/>
        <v/>
      </c>
      <c r="B885" s="1"/>
      <c r="C885" s="1"/>
      <c r="D885" s="1"/>
      <c r="E885" s="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2"/>
      <c r="S885" s="12"/>
      <c r="T885" s="12"/>
      <c r="U885" s="12"/>
      <c r="V885" s="12"/>
      <c r="W885" s="12"/>
      <c r="X885" s="12"/>
      <c r="Y885" s="11"/>
    </row>
    <row r="886" spans="1:25">
      <c r="A886" s="14" t="str">
        <f t="shared" si="13"/>
        <v/>
      </c>
      <c r="B886" s="1"/>
      <c r="C886" s="1"/>
      <c r="D886" s="1"/>
      <c r="E886" s="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2"/>
      <c r="S886" s="12"/>
      <c r="T886" s="12"/>
      <c r="U886" s="12"/>
      <c r="V886" s="12"/>
      <c r="W886" s="12"/>
      <c r="X886" s="12"/>
      <c r="Y886" s="11"/>
    </row>
    <row r="887" spans="1:25">
      <c r="A887" s="14" t="str">
        <f t="shared" si="13"/>
        <v/>
      </c>
      <c r="B887" s="1"/>
      <c r="C887" s="1"/>
      <c r="D887" s="1"/>
      <c r="E887" s="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2"/>
      <c r="S887" s="12"/>
      <c r="T887" s="12"/>
      <c r="U887" s="12"/>
      <c r="V887" s="12"/>
      <c r="W887" s="12"/>
      <c r="X887" s="12"/>
      <c r="Y887" s="11"/>
    </row>
    <row r="888" spans="1:25">
      <c r="A888" s="14" t="str">
        <f t="shared" si="13"/>
        <v/>
      </c>
      <c r="B888" s="1"/>
      <c r="C888" s="1"/>
      <c r="D888" s="1"/>
      <c r="E888" s="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2"/>
      <c r="S888" s="12"/>
      <c r="T888" s="12"/>
      <c r="U888" s="12"/>
      <c r="V888" s="12"/>
      <c r="W888" s="12"/>
      <c r="X888" s="12"/>
      <c r="Y888" s="11"/>
    </row>
    <row r="889" spans="1:25">
      <c r="A889" s="14" t="str">
        <f t="shared" si="13"/>
        <v/>
      </c>
      <c r="B889" s="1"/>
      <c r="C889" s="1"/>
      <c r="D889" s="1"/>
      <c r="E889" s="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2"/>
      <c r="S889" s="12"/>
      <c r="T889" s="12"/>
      <c r="U889" s="12"/>
      <c r="V889" s="12"/>
      <c r="W889" s="12"/>
      <c r="X889" s="12"/>
      <c r="Y889" s="11"/>
    </row>
    <row r="890" spans="1:25">
      <c r="A890" s="14" t="str">
        <f t="shared" si="13"/>
        <v/>
      </c>
      <c r="B890" s="1"/>
      <c r="C890" s="1"/>
      <c r="D890" s="1"/>
      <c r="E890" s="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2"/>
      <c r="S890" s="12"/>
      <c r="T890" s="12"/>
      <c r="U890" s="12"/>
      <c r="V890" s="12"/>
      <c r="W890" s="12"/>
      <c r="X890" s="12"/>
      <c r="Y890" s="11"/>
    </row>
    <row r="891" spans="1:25">
      <c r="A891" s="14" t="str">
        <f t="shared" si="13"/>
        <v/>
      </c>
      <c r="B891" s="1"/>
      <c r="C891" s="1"/>
      <c r="D891" s="1"/>
      <c r="E891" s="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2"/>
      <c r="S891" s="12"/>
      <c r="T891" s="12"/>
      <c r="U891" s="12"/>
      <c r="V891" s="12"/>
      <c r="W891" s="12"/>
      <c r="X891" s="12"/>
      <c r="Y891" s="11"/>
    </row>
    <row r="892" spans="1:25">
      <c r="A892" s="14" t="str">
        <f t="shared" si="13"/>
        <v/>
      </c>
      <c r="B892" s="1"/>
      <c r="C892" s="1"/>
      <c r="D892" s="1"/>
      <c r="E892" s="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2"/>
      <c r="S892" s="12"/>
      <c r="T892" s="12"/>
      <c r="U892" s="12"/>
      <c r="V892" s="12"/>
      <c r="W892" s="12"/>
      <c r="X892" s="12"/>
      <c r="Y892" s="11"/>
    </row>
    <row r="893" spans="1:25">
      <c r="A893" s="14" t="str">
        <f t="shared" si="13"/>
        <v/>
      </c>
      <c r="B893" s="1"/>
      <c r="C893" s="1"/>
      <c r="D893" s="1"/>
      <c r="E893" s="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2"/>
      <c r="S893" s="12"/>
      <c r="T893" s="12"/>
      <c r="U893" s="12"/>
      <c r="V893" s="12"/>
      <c r="W893" s="12"/>
      <c r="X893" s="12"/>
      <c r="Y893" s="11"/>
    </row>
    <row r="894" spans="1:25">
      <c r="A894" s="14" t="str">
        <f t="shared" si="13"/>
        <v/>
      </c>
      <c r="B894" s="1"/>
      <c r="C894" s="1"/>
      <c r="D894" s="1"/>
      <c r="E894" s="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2"/>
      <c r="S894" s="12"/>
      <c r="T894" s="12"/>
      <c r="U894" s="12"/>
      <c r="V894" s="12"/>
      <c r="W894" s="12"/>
      <c r="X894" s="12"/>
      <c r="Y894" s="11"/>
    </row>
    <row r="895" spans="1:25">
      <c r="A895" s="14" t="str">
        <f t="shared" si="13"/>
        <v/>
      </c>
      <c r="B895" s="1"/>
      <c r="C895" s="1"/>
      <c r="D895" s="1"/>
      <c r="E895" s="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2"/>
      <c r="S895" s="12"/>
      <c r="T895" s="12"/>
      <c r="U895" s="12"/>
      <c r="V895" s="12"/>
      <c r="W895" s="12"/>
      <c r="X895" s="12"/>
      <c r="Y895" s="11"/>
    </row>
    <row r="896" spans="1:25">
      <c r="A896" s="14" t="str">
        <f t="shared" si="13"/>
        <v/>
      </c>
      <c r="B896" s="1"/>
      <c r="C896" s="1"/>
      <c r="D896" s="1"/>
      <c r="E896" s="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2"/>
      <c r="S896" s="12"/>
      <c r="T896" s="12"/>
      <c r="U896" s="12"/>
      <c r="V896" s="12"/>
      <c r="W896" s="12"/>
      <c r="X896" s="12"/>
      <c r="Y896" s="11"/>
    </row>
    <row r="897" spans="1:25">
      <c r="A897" s="14" t="str">
        <f t="shared" si="13"/>
        <v/>
      </c>
      <c r="B897" s="1"/>
      <c r="C897" s="1"/>
      <c r="D897" s="1"/>
      <c r="E897" s="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2"/>
      <c r="S897" s="12"/>
      <c r="T897" s="12"/>
      <c r="U897" s="12"/>
      <c r="V897" s="12"/>
      <c r="W897" s="12"/>
      <c r="X897" s="12"/>
      <c r="Y897" s="11"/>
    </row>
    <row r="898" spans="1:25">
      <c r="A898" s="14" t="str">
        <f t="shared" si="13"/>
        <v/>
      </c>
      <c r="B898" s="1"/>
      <c r="C898" s="1"/>
      <c r="D898" s="1"/>
      <c r="E898" s="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2"/>
      <c r="S898" s="12"/>
      <c r="T898" s="12"/>
      <c r="U898" s="12"/>
      <c r="V898" s="12"/>
      <c r="W898" s="12"/>
      <c r="X898" s="12"/>
      <c r="Y898" s="11"/>
    </row>
    <row r="899" spans="1:25">
      <c r="A899" s="14" t="str">
        <f t="shared" ref="A899:A962" si="14">IF(ISBLANK(C899),"",C899)</f>
        <v/>
      </c>
      <c r="B899" s="1"/>
      <c r="C899" s="1"/>
      <c r="D899" s="1"/>
      <c r="E899" s="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2"/>
      <c r="S899" s="12"/>
      <c r="T899" s="12"/>
      <c r="U899" s="12"/>
      <c r="V899" s="12"/>
      <c r="W899" s="12"/>
      <c r="X899" s="12"/>
      <c r="Y899" s="11"/>
    </row>
    <row r="900" spans="1:25">
      <c r="A900" s="14" t="str">
        <f t="shared" si="14"/>
        <v/>
      </c>
      <c r="B900" s="1"/>
      <c r="C900" s="1"/>
      <c r="D900" s="1"/>
      <c r="E900" s="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2"/>
      <c r="S900" s="12"/>
      <c r="T900" s="12"/>
      <c r="U900" s="12"/>
      <c r="V900" s="12"/>
      <c r="W900" s="12"/>
      <c r="X900" s="12"/>
      <c r="Y900" s="11"/>
    </row>
    <row r="901" spans="1:25">
      <c r="A901" s="14" t="str">
        <f t="shared" si="14"/>
        <v/>
      </c>
      <c r="B901" s="1"/>
      <c r="C901" s="1"/>
      <c r="D901" s="1"/>
      <c r="E901" s="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2"/>
      <c r="S901" s="12"/>
      <c r="T901" s="12"/>
      <c r="U901" s="12"/>
      <c r="V901" s="12"/>
      <c r="W901" s="12"/>
      <c r="X901" s="12"/>
      <c r="Y901" s="11"/>
    </row>
    <row r="902" spans="1:25">
      <c r="A902" s="14" t="str">
        <f t="shared" si="14"/>
        <v/>
      </c>
      <c r="B902" s="1"/>
      <c r="C902" s="1"/>
      <c r="D902" s="1"/>
      <c r="E902" s="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2"/>
      <c r="S902" s="12"/>
      <c r="T902" s="12"/>
      <c r="U902" s="12"/>
      <c r="V902" s="12"/>
      <c r="W902" s="12"/>
      <c r="X902" s="12"/>
      <c r="Y902" s="11"/>
    </row>
    <row r="903" spans="1:25">
      <c r="A903" s="14" t="str">
        <f t="shared" si="14"/>
        <v/>
      </c>
      <c r="B903" s="1"/>
      <c r="C903" s="1"/>
      <c r="D903" s="1"/>
      <c r="E903" s="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2"/>
      <c r="S903" s="12"/>
      <c r="T903" s="12"/>
      <c r="U903" s="12"/>
      <c r="V903" s="12"/>
      <c r="W903" s="12"/>
      <c r="X903" s="12"/>
      <c r="Y903" s="11"/>
    </row>
    <row r="904" spans="1:25">
      <c r="A904" s="14" t="str">
        <f t="shared" si="14"/>
        <v/>
      </c>
      <c r="B904" s="1"/>
      <c r="C904" s="1"/>
      <c r="D904" s="1"/>
      <c r="E904" s="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2"/>
      <c r="S904" s="12"/>
      <c r="T904" s="12"/>
      <c r="U904" s="12"/>
      <c r="V904" s="12"/>
      <c r="W904" s="12"/>
      <c r="X904" s="12"/>
      <c r="Y904" s="11"/>
    </row>
    <row r="905" spans="1:25">
      <c r="A905" s="14" t="str">
        <f t="shared" si="14"/>
        <v/>
      </c>
      <c r="B905" s="1"/>
      <c r="C905" s="1"/>
      <c r="D905" s="1"/>
      <c r="E905" s="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2"/>
      <c r="S905" s="12"/>
      <c r="T905" s="12"/>
      <c r="U905" s="12"/>
      <c r="V905" s="12"/>
      <c r="W905" s="12"/>
      <c r="X905" s="12"/>
      <c r="Y905" s="11"/>
    </row>
    <row r="906" spans="1:25">
      <c r="A906" s="14" t="str">
        <f t="shared" si="14"/>
        <v/>
      </c>
      <c r="B906" s="1"/>
      <c r="C906" s="1"/>
      <c r="D906" s="1"/>
      <c r="E906" s="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2"/>
      <c r="S906" s="12"/>
      <c r="T906" s="12"/>
      <c r="U906" s="12"/>
      <c r="V906" s="12"/>
      <c r="W906" s="12"/>
      <c r="X906" s="12"/>
      <c r="Y906" s="11"/>
    </row>
    <row r="907" spans="1:25">
      <c r="A907" s="14" t="str">
        <f t="shared" si="14"/>
        <v/>
      </c>
      <c r="B907" s="1"/>
      <c r="C907" s="1"/>
      <c r="D907" s="1"/>
      <c r="E907" s="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2"/>
      <c r="S907" s="12"/>
      <c r="T907" s="12"/>
      <c r="U907" s="12"/>
      <c r="V907" s="12"/>
      <c r="W907" s="12"/>
      <c r="X907" s="12"/>
      <c r="Y907" s="11"/>
    </row>
    <row r="908" spans="1:25">
      <c r="A908" s="14" t="str">
        <f t="shared" si="14"/>
        <v/>
      </c>
      <c r="B908" s="1"/>
      <c r="C908" s="1"/>
      <c r="D908" s="1"/>
      <c r="E908" s="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2"/>
      <c r="S908" s="12"/>
      <c r="T908" s="12"/>
      <c r="U908" s="12"/>
      <c r="V908" s="12"/>
      <c r="W908" s="12"/>
      <c r="X908" s="12"/>
      <c r="Y908" s="11"/>
    </row>
    <row r="909" spans="1:25">
      <c r="A909" s="14" t="str">
        <f t="shared" si="14"/>
        <v/>
      </c>
      <c r="B909" s="1"/>
      <c r="C909" s="1"/>
      <c r="D909" s="1"/>
      <c r="E909" s="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2"/>
      <c r="S909" s="12"/>
      <c r="T909" s="12"/>
      <c r="U909" s="12"/>
      <c r="V909" s="12"/>
      <c r="W909" s="12"/>
      <c r="X909" s="12"/>
      <c r="Y909" s="11"/>
    </row>
    <row r="910" spans="1:25">
      <c r="A910" s="14" t="str">
        <f t="shared" si="14"/>
        <v/>
      </c>
      <c r="B910" s="1"/>
      <c r="C910" s="1"/>
      <c r="D910" s="1"/>
      <c r="E910" s="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2"/>
      <c r="S910" s="12"/>
      <c r="T910" s="12"/>
      <c r="U910" s="12"/>
      <c r="V910" s="12"/>
      <c r="W910" s="12"/>
      <c r="X910" s="12"/>
      <c r="Y910" s="11"/>
    </row>
    <row r="911" spans="1:25">
      <c r="A911" s="14" t="str">
        <f t="shared" si="14"/>
        <v/>
      </c>
      <c r="B911" s="1"/>
      <c r="C911" s="1"/>
      <c r="D911" s="1"/>
      <c r="E911" s="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2"/>
      <c r="S911" s="12"/>
      <c r="T911" s="12"/>
      <c r="U911" s="12"/>
      <c r="V911" s="12"/>
      <c r="W911" s="12"/>
      <c r="X911" s="12"/>
      <c r="Y911" s="11"/>
    </row>
    <row r="912" spans="1:25">
      <c r="A912" s="14" t="str">
        <f t="shared" si="14"/>
        <v/>
      </c>
      <c r="B912" s="1"/>
      <c r="C912" s="1"/>
      <c r="D912" s="1"/>
      <c r="E912" s="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2"/>
      <c r="S912" s="12"/>
      <c r="T912" s="12"/>
      <c r="U912" s="12"/>
      <c r="V912" s="12"/>
      <c r="W912" s="12"/>
      <c r="X912" s="12"/>
      <c r="Y912" s="11"/>
    </row>
    <row r="913" spans="1:25">
      <c r="A913" s="14" t="str">
        <f t="shared" si="14"/>
        <v/>
      </c>
      <c r="B913" s="1"/>
      <c r="C913" s="1"/>
      <c r="D913" s="1"/>
      <c r="E913" s="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2"/>
      <c r="S913" s="12"/>
      <c r="T913" s="12"/>
      <c r="U913" s="12"/>
      <c r="V913" s="12"/>
      <c r="W913" s="12"/>
      <c r="X913" s="12"/>
      <c r="Y913" s="11"/>
    </row>
    <row r="914" spans="1:25">
      <c r="A914" s="14" t="str">
        <f t="shared" si="14"/>
        <v/>
      </c>
      <c r="B914" s="1"/>
      <c r="C914" s="1"/>
      <c r="D914" s="1"/>
      <c r="E914" s="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2"/>
      <c r="S914" s="12"/>
      <c r="T914" s="12"/>
      <c r="U914" s="12"/>
      <c r="V914" s="12"/>
      <c r="W914" s="12"/>
      <c r="X914" s="12"/>
      <c r="Y914" s="11"/>
    </row>
    <row r="915" spans="1:25">
      <c r="A915" s="14" t="str">
        <f t="shared" si="14"/>
        <v/>
      </c>
      <c r="B915" s="1"/>
      <c r="C915" s="1"/>
      <c r="D915" s="1"/>
      <c r="E915" s="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2"/>
      <c r="S915" s="12"/>
      <c r="T915" s="12"/>
      <c r="U915" s="12"/>
      <c r="V915" s="12"/>
      <c r="W915" s="12"/>
      <c r="X915" s="12"/>
      <c r="Y915" s="11"/>
    </row>
    <row r="916" spans="1:25">
      <c r="A916" s="14" t="str">
        <f t="shared" si="14"/>
        <v/>
      </c>
      <c r="B916" s="1"/>
      <c r="C916" s="1"/>
      <c r="D916" s="1"/>
      <c r="E916" s="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2"/>
      <c r="S916" s="12"/>
      <c r="T916" s="12"/>
      <c r="U916" s="12"/>
      <c r="V916" s="12"/>
      <c r="W916" s="12"/>
      <c r="X916" s="12"/>
      <c r="Y916" s="11"/>
    </row>
    <row r="917" spans="1:25">
      <c r="A917" s="14" t="str">
        <f t="shared" si="14"/>
        <v/>
      </c>
      <c r="B917" s="1"/>
      <c r="C917" s="1"/>
      <c r="D917" s="1"/>
      <c r="E917" s="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2"/>
      <c r="S917" s="12"/>
      <c r="T917" s="12"/>
      <c r="U917" s="12"/>
      <c r="V917" s="12"/>
      <c r="W917" s="12"/>
      <c r="X917" s="12"/>
      <c r="Y917" s="11"/>
    </row>
    <row r="918" spans="1:25">
      <c r="A918" s="14" t="str">
        <f t="shared" si="14"/>
        <v/>
      </c>
      <c r="B918" s="1"/>
      <c r="C918" s="1"/>
      <c r="D918" s="1"/>
      <c r="E918" s="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2"/>
      <c r="S918" s="12"/>
      <c r="T918" s="12"/>
      <c r="U918" s="12"/>
      <c r="V918" s="12"/>
      <c r="W918" s="12"/>
      <c r="X918" s="12"/>
      <c r="Y918" s="11"/>
    </row>
    <row r="919" spans="1:25">
      <c r="A919" s="14" t="str">
        <f t="shared" si="14"/>
        <v/>
      </c>
      <c r="B919" s="1"/>
      <c r="C919" s="1"/>
      <c r="D919" s="1"/>
      <c r="E919" s="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2"/>
      <c r="S919" s="12"/>
      <c r="T919" s="12"/>
      <c r="U919" s="12"/>
      <c r="V919" s="12"/>
      <c r="W919" s="12"/>
      <c r="X919" s="12"/>
      <c r="Y919" s="11"/>
    </row>
    <row r="920" spans="1:25">
      <c r="A920" s="14" t="str">
        <f t="shared" si="14"/>
        <v/>
      </c>
      <c r="B920" s="1"/>
      <c r="C920" s="1"/>
      <c r="D920" s="1"/>
      <c r="E920" s="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2"/>
      <c r="S920" s="12"/>
      <c r="T920" s="12"/>
      <c r="U920" s="12"/>
      <c r="V920" s="12"/>
      <c r="W920" s="12"/>
      <c r="X920" s="12"/>
      <c r="Y920" s="11"/>
    </row>
    <row r="921" spans="1:25">
      <c r="A921" s="14" t="str">
        <f t="shared" si="14"/>
        <v/>
      </c>
      <c r="B921" s="1"/>
      <c r="C921" s="1"/>
      <c r="D921" s="1"/>
      <c r="E921" s="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2"/>
      <c r="S921" s="12"/>
      <c r="T921" s="12"/>
      <c r="U921" s="12"/>
      <c r="V921" s="12"/>
      <c r="W921" s="12"/>
      <c r="X921" s="12"/>
      <c r="Y921" s="11"/>
    </row>
    <row r="922" spans="1:25">
      <c r="A922" s="14" t="str">
        <f t="shared" si="14"/>
        <v/>
      </c>
      <c r="B922" s="1"/>
      <c r="C922" s="1"/>
      <c r="D922" s="1"/>
      <c r="E922" s="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2"/>
      <c r="S922" s="12"/>
      <c r="T922" s="12"/>
      <c r="U922" s="12"/>
      <c r="V922" s="12"/>
      <c r="W922" s="12"/>
      <c r="X922" s="12"/>
      <c r="Y922" s="11"/>
    </row>
    <row r="923" spans="1:25">
      <c r="A923" s="14" t="str">
        <f t="shared" si="14"/>
        <v/>
      </c>
      <c r="B923" s="1"/>
      <c r="C923" s="1"/>
      <c r="D923" s="1"/>
      <c r="E923" s="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2"/>
      <c r="S923" s="12"/>
      <c r="T923" s="12"/>
      <c r="U923" s="12"/>
      <c r="V923" s="12"/>
      <c r="W923" s="12"/>
      <c r="X923" s="12"/>
      <c r="Y923" s="11"/>
    </row>
    <row r="924" spans="1:25">
      <c r="A924" s="14" t="str">
        <f t="shared" si="14"/>
        <v/>
      </c>
      <c r="B924" s="1"/>
      <c r="C924" s="1"/>
      <c r="D924" s="1"/>
      <c r="E924" s="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2"/>
      <c r="S924" s="12"/>
      <c r="T924" s="12"/>
      <c r="U924" s="12"/>
      <c r="V924" s="12"/>
      <c r="W924" s="12"/>
      <c r="X924" s="12"/>
      <c r="Y924" s="11"/>
    </row>
    <row r="925" spans="1:25">
      <c r="A925" s="14" t="str">
        <f t="shared" si="14"/>
        <v/>
      </c>
      <c r="B925" s="1"/>
      <c r="C925" s="1"/>
      <c r="D925" s="1"/>
      <c r="E925" s="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2"/>
      <c r="S925" s="12"/>
      <c r="T925" s="12"/>
      <c r="U925" s="12"/>
      <c r="V925" s="12"/>
      <c r="W925" s="12"/>
      <c r="X925" s="12"/>
      <c r="Y925" s="11"/>
    </row>
    <row r="926" spans="1:25">
      <c r="A926" s="14" t="str">
        <f t="shared" si="14"/>
        <v/>
      </c>
      <c r="B926" s="1"/>
      <c r="C926" s="1"/>
      <c r="D926" s="1"/>
      <c r="E926" s="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2"/>
      <c r="S926" s="12"/>
      <c r="T926" s="12"/>
      <c r="U926" s="12"/>
      <c r="V926" s="12"/>
      <c r="W926" s="12"/>
      <c r="X926" s="12"/>
      <c r="Y926" s="11"/>
    </row>
    <row r="927" spans="1:25">
      <c r="A927" s="14" t="str">
        <f t="shared" si="14"/>
        <v/>
      </c>
      <c r="B927" s="1"/>
      <c r="C927" s="1"/>
      <c r="D927" s="1"/>
      <c r="E927" s="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2"/>
      <c r="S927" s="12"/>
      <c r="T927" s="12"/>
      <c r="U927" s="12"/>
      <c r="V927" s="12"/>
      <c r="W927" s="12"/>
      <c r="X927" s="12"/>
      <c r="Y927" s="11"/>
    </row>
    <row r="928" spans="1:25">
      <c r="A928" s="14" t="str">
        <f t="shared" si="14"/>
        <v/>
      </c>
      <c r="B928" s="1"/>
      <c r="C928" s="1"/>
      <c r="D928" s="1"/>
      <c r="E928" s="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2"/>
      <c r="S928" s="12"/>
      <c r="T928" s="12"/>
      <c r="U928" s="12"/>
      <c r="V928" s="12"/>
      <c r="W928" s="12"/>
      <c r="X928" s="12"/>
      <c r="Y928" s="11"/>
    </row>
    <row r="929" spans="1:25">
      <c r="A929" s="14" t="str">
        <f t="shared" si="14"/>
        <v/>
      </c>
      <c r="B929" s="1"/>
      <c r="C929" s="1"/>
      <c r="D929" s="1"/>
      <c r="E929" s="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2"/>
      <c r="S929" s="12"/>
      <c r="T929" s="12"/>
      <c r="U929" s="12"/>
      <c r="V929" s="12"/>
      <c r="W929" s="12"/>
      <c r="X929" s="12"/>
      <c r="Y929" s="11"/>
    </row>
    <row r="930" spans="1:25">
      <c r="A930" s="14" t="str">
        <f t="shared" si="14"/>
        <v/>
      </c>
      <c r="B930" s="1"/>
      <c r="C930" s="1"/>
      <c r="D930" s="1"/>
      <c r="E930" s="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2"/>
      <c r="S930" s="12"/>
      <c r="T930" s="12"/>
      <c r="U930" s="12"/>
      <c r="V930" s="12"/>
      <c r="W930" s="12"/>
      <c r="X930" s="12"/>
      <c r="Y930" s="11"/>
    </row>
    <row r="931" spans="1:25">
      <c r="A931" s="14" t="str">
        <f t="shared" si="14"/>
        <v/>
      </c>
      <c r="B931" s="1"/>
      <c r="C931" s="1"/>
      <c r="D931" s="1"/>
      <c r="E931" s="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2"/>
      <c r="S931" s="12"/>
      <c r="T931" s="12"/>
      <c r="U931" s="12"/>
      <c r="V931" s="12"/>
      <c r="W931" s="12"/>
      <c r="X931" s="12"/>
      <c r="Y931" s="11"/>
    </row>
    <row r="932" spans="1:25">
      <c r="A932" s="14" t="str">
        <f t="shared" si="14"/>
        <v/>
      </c>
      <c r="B932" s="1"/>
      <c r="C932" s="1"/>
      <c r="D932" s="1"/>
      <c r="E932" s="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2"/>
      <c r="S932" s="12"/>
      <c r="T932" s="12"/>
      <c r="U932" s="12"/>
      <c r="V932" s="12"/>
      <c r="W932" s="12"/>
      <c r="X932" s="12"/>
      <c r="Y932" s="11"/>
    </row>
    <row r="933" spans="1:25">
      <c r="A933" s="14" t="str">
        <f t="shared" si="14"/>
        <v/>
      </c>
      <c r="B933" s="1"/>
      <c r="C933" s="1"/>
      <c r="D933" s="1"/>
      <c r="E933" s="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2"/>
      <c r="S933" s="12"/>
      <c r="T933" s="12"/>
      <c r="U933" s="12"/>
      <c r="V933" s="12"/>
      <c r="W933" s="12"/>
      <c r="X933" s="12"/>
      <c r="Y933" s="11"/>
    </row>
    <row r="934" spans="1:25">
      <c r="A934" s="14" t="str">
        <f t="shared" si="14"/>
        <v/>
      </c>
      <c r="B934" s="1"/>
      <c r="C934" s="1"/>
      <c r="D934" s="1"/>
      <c r="E934" s="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2"/>
      <c r="S934" s="12"/>
      <c r="T934" s="12"/>
      <c r="U934" s="12"/>
      <c r="V934" s="12"/>
      <c r="W934" s="12"/>
      <c r="X934" s="12"/>
      <c r="Y934" s="11"/>
    </row>
    <row r="935" spans="1:25">
      <c r="A935" s="14" t="str">
        <f t="shared" si="14"/>
        <v/>
      </c>
      <c r="B935" s="1"/>
      <c r="C935" s="1"/>
      <c r="D935" s="1"/>
      <c r="E935" s="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2"/>
      <c r="S935" s="12"/>
      <c r="T935" s="12"/>
      <c r="U935" s="12"/>
      <c r="V935" s="12"/>
      <c r="W935" s="12"/>
      <c r="X935" s="12"/>
      <c r="Y935" s="11"/>
    </row>
    <row r="936" spans="1:25">
      <c r="A936" s="14" t="str">
        <f t="shared" si="14"/>
        <v/>
      </c>
      <c r="B936" s="1"/>
      <c r="C936" s="1"/>
      <c r="D936" s="1"/>
      <c r="E936" s="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2"/>
      <c r="S936" s="12"/>
      <c r="T936" s="12"/>
      <c r="U936" s="12"/>
      <c r="V936" s="12"/>
      <c r="W936" s="12"/>
      <c r="X936" s="12"/>
      <c r="Y936" s="11"/>
    </row>
    <row r="937" spans="1:25">
      <c r="A937" s="14" t="str">
        <f t="shared" si="14"/>
        <v/>
      </c>
      <c r="B937" s="1"/>
      <c r="C937" s="1"/>
      <c r="D937" s="1"/>
      <c r="E937" s="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2"/>
      <c r="S937" s="12"/>
      <c r="T937" s="12"/>
      <c r="U937" s="12"/>
      <c r="V937" s="12"/>
      <c r="W937" s="12"/>
      <c r="X937" s="12"/>
      <c r="Y937" s="11"/>
    </row>
    <row r="938" spans="1:25">
      <c r="A938" s="14" t="str">
        <f t="shared" si="14"/>
        <v/>
      </c>
      <c r="B938" s="1"/>
      <c r="C938" s="1"/>
      <c r="D938" s="1"/>
      <c r="E938" s="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2"/>
      <c r="S938" s="12"/>
      <c r="T938" s="12"/>
      <c r="U938" s="12"/>
      <c r="V938" s="12"/>
      <c r="W938" s="12"/>
      <c r="X938" s="12"/>
      <c r="Y938" s="11"/>
    </row>
    <row r="939" spans="1:25">
      <c r="A939" s="14" t="str">
        <f t="shared" si="14"/>
        <v/>
      </c>
      <c r="B939" s="1"/>
      <c r="C939" s="1"/>
      <c r="D939" s="1"/>
      <c r="E939" s="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2"/>
      <c r="S939" s="12"/>
      <c r="T939" s="12"/>
      <c r="U939" s="12"/>
      <c r="V939" s="12"/>
      <c r="W939" s="12"/>
      <c r="X939" s="12"/>
      <c r="Y939" s="11"/>
    </row>
    <row r="940" spans="1:25">
      <c r="A940" s="14" t="str">
        <f t="shared" si="14"/>
        <v/>
      </c>
      <c r="B940" s="1"/>
      <c r="C940" s="1"/>
      <c r="D940" s="1"/>
      <c r="E940" s="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2"/>
      <c r="S940" s="12"/>
      <c r="T940" s="12"/>
      <c r="U940" s="12"/>
      <c r="V940" s="12"/>
      <c r="W940" s="12"/>
      <c r="X940" s="12"/>
      <c r="Y940" s="11"/>
    </row>
    <row r="941" spans="1:25">
      <c r="A941" s="14" t="str">
        <f t="shared" si="14"/>
        <v/>
      </c>
      <c r="B941" s="1"/>
      <c r="C941" s="1"/>
      <c r="D941" s="1"/>
      <c r="E941" s="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2"/>
      <c r="S941" s="12"/>
      <c r="T941" s="12"/>
      <c r="U941" s="12"/>
      <c r="V941" s="12"/>
      <c r="W941" s="12"/>
      <c r="X941" s="12"/>
      <c r="Y941" s="11"/>
    </row>
    <row r="942" spans="1:25">
      <c r="A942" s="14" t="str">
        <f t="shared" si="14"/>
        <v/>
      </c>
      <c r="B942" s="1"/>
      <c r="C942" s="1"/>
      <c r="D942" s="1"/>
      <c r="E942" s="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2"/>
      <c r="S942" s="12"/>
      <c r="T942" s="12"/>
      <c r="U942" s="12"/>
      <c r="V942" s="12"/>
      <c r="W942" s="12"/>
      <c r="X942" s="12"/>
      <c r="Y942" s="11"/>
    </row>
    <row r="943" spans="1:25">
      <c r="A943" s="14" t="str">
        <f t="shared" si="14"/>
        <v/>
      </c>
      <c r="B943" s="1"/>
      <c r="C943" s="1"/>
      <c r="D943" s="1"/>
      <c r="E943" s="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2"/>
      <c r="S943" s="12"/>
      <c r="T943" s="12"/>
      <c r="U943" s="12"/>
      <c r="V943" s="12"/>
      <c r="W943" s="12"/>
      <c r="X943" s="12"/>
      <c r="Y943" s="11"/>
    </row>
    <row r="944" spans="1:25">
      <c r="A944" s="14" t="str">
        <f t="shared" si="14"/>
        <v/>
      </c>
      <c r="B944" s="1"/>
      <c r="C944" s="1"/>
      <c r="D944" s="1"/>
      <c r="E944" s="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2"/>
      <c r="S944" s="12"/>
      <c r="T944" s="12"/>
      <c r="U944" s="12"/>
      <c r="V944" s="12"/>
      <c r="W944" s="12"/>
      <c r="X944" s="12"/>
      <c r="Y944" s="11"/>
    </row>
    <row r="945" spans="1:25">
      <c r="A945" s="14" t="str">
        <f t="shared" si="14"/>
        <v/>
      </c>
      <c r="B945" s="1"/>
      <c r="C945" s="1"/>
      <c r="D945" s="1"/>
      <c r="E945" s="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2"/>
      <c r="S945" s="12"/>
      <c r="T945" s="12"/>
      <c r="U945" s="12"/>
      <c r="V945" s="12"/>
      <c r="W945" s="12"/>
      <c r="X945" s="12"/>
      <c r="Y945" s="11"/>
    </row>
    <row r="946" spans="1:25">
      <c r="A946" s="14" t="str">
        <f t="shared" si="14"/>
        <v/>
      </c>
      <c r="B946" s="1"/>
      <c r="C946" s="1"/>
      <c r="D946" s="1"/>
      <c r="E946" s="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2"/>
      <c r="S946" s="12"/>
      <c r="T946" s="12"/>
      <c r="U946" s="12"/>
      <c r="V946" s="12"/>
      <c r="W946" s="12"/>
      <c r="X946" s="12"/>
      <c r="Y946" s="11"/>
    </row>
    <row r="947" spans="1:25">
      <c r="A947" s="14" t="str">
        <f t="shared" si="14"/>
        <v/>
      </c>
      <c r="B947" s="1"/>
      <c r="C947" s="1"/>
      <c r="D947" s="1"/>
      <c r="E947" s="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2"/>
      <c r="S947" s="12"/>
      <c r="T947" s="12"/>
      <c r="U947" s="12"/>
      <c r="V947" s="12"/>
      <c r="W947" s="12"/>
      <c r="X947" s="12"/>
      <c r="Y947" s="11"/>
    </row>
    <row r="948" spans="1:25">
      <c r="A948" s="14" t="str">
        <f t="shared" si="14"/>
        <v/>
      </c>
      <c r="B948" s="1"/>
      <c r="C948" s="1"/>
      <c r="D948" s="1"/>
      <c r="E948" s="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2"/>
      <c r="S948" s="12"/>
      <c r="T948" s="12"/>
      <c r="U948" s="12"/>
      <c r="V948" s="12"/>
      <c r="W948" s="12"/>
      <c r="X948" s="12"/>
      <c r="Y948" s="11"/>
    </row>
    <row r="949" spans="1:25">
      <c r="A949" s="14" t="str">
        <f t="shared" si="14"/>
        <v/>
      </c>
      <c r="B949" s="1"/>
      <c r="C949" s="1"/>
      <c r="D949" s="1"/>
      <c r="E949" s="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2"/>
      <c r="S949" s="12"/>
      <c r="T949" s="12"/>
      <c r="U949" s="12"/>
      <c r="V949" s="12"/>
      <c r="W949" s="12"/>
      <c r="X949" s="12"/>
      <c r="Y949" s="11"/>
    </row>
    <row r="950" spans="1:25">
      <c r="A950" s="14" t="str">
        <f t="shared" si="14"/>
        <v/>
      </c>
      <c r="B950" s="1"/>
      <c r="C950" s="1"/>
      <c r="D950" s="1"/>
      <c r="E950" s="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2"/>
      <c r="S950" s="12"/>
      <c r="T950" s="12"/>
      <c r="U950" s="12"/>
      <c r="V950" s="12"/>
      <c r="W950" s="12"/>
      <c r="X950" s="12"/>
      <c r="Y950" s="11"/>
    </row>
    <row r="951" spans="1:25">
      <c r="A951" s="14" t="str">
        <f t="shared" si="14"/>
        <v/>
      </c>
      <c r="B951" s="1"/>
      <c r="C951" s="1"/>
      <c r="D951" s="1"/>
      <c r="E951" s="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2"/>
      <c r="S951" s="12"/>
      <c r="T951" s="12"/>
      <c r="U951" s="12"/>
      <c r="V951" s="12"/>
      <c r="W951" s="12"/>
      <c r="X951" s="12"/>
      <c r="Y951" s="11"/>
    </row>
    <row r="952" spans="1:25">
      <c r="A952" s="14" t="str">
        <f t="shared" si="14"/>
        <v/>
      </c>
      <c r="B952" s="1"/>
      <c r="C952" s="1"/>
      <c r="D952" s="1"/>
      <c r="E952" s="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2"/>
      <c r="S952" s="12"/>
      <c r="T952" s="12"/>
      <c r="U952" s="12"/>
      <c r="V952" s="12"/>
      <c r="W952" s="12"/>
      <c r="X952" s="12"/>
      <c r="Y952" s="11"/>
    </row>
    <row r="953" spans="1:25">
      <c r="A953" s="14" t="str">
        <f t="shared" si="14"/>
        <v/>
      </c>
      <c r="B953" s="1"/>
      <c r="C953" s="1"/>
      <c r="D953" s="1"/>
      <c r="E953" s="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2"/>
      <c r="S953" s="12"/>
      <c r="T953" s="12"/>
      <c r="U953" s="12"/>
      <c r="V953" s="12"/>
      <c r="W953" s="12"/>
      <c r="X953" s="12"/>
      <c r="Y953" s="11"/>
    </row>
    <row r="954" spans="1:25">
      <c r="A954" s="14" t="str">
        <f t="shared" si="14"/>
        <v/>
      </c>
      <c r="B954" s="1"/>
      <c r="C954" s="1"/>
      <c r="D954" s="1"/>
      <c r="E954" s="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2"/>
      <c r="S954" s="12"/>
      <c r="T954" s="12"/>
      <c r="U954" s="12"/>
      <c r="V954" s="12"/>
      <c r="W954" s="12"/>
      <c r="X954" s="12"/>
      <c r="Y954" s="11"/>
    </row>
    <row r="955" spans="1:25">
      <c r="A955" s="14" t="str">
        <f t="shared" si="14"/>
        <v/>
      </c>
      <c r="B955" s="1"/>
      <c r="C955" s="1"/>
      <c r="D955" s="1"/>
      <c r="E955" s="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2"/>
      <c r="S955" s="12"/>
      <c r="T955" s="12"/>
      <c r="U955" s="12"/>
      <c r="V955" s="12"/>
      <c r="W955" s="12"/>
      <c r="X955" s="12"/>
      <c r="Y955" s="11"/>
    </row>
    <row r="956" spans="1:25">
      <c r="A956" s="14" t="str">
        <f t="shared" si="14"/>
        <v/>
      </c>
      <c r="B956" s="1"/>
      <c r="C956" s="1"/>
      <c r="D956" s="1"/>
      <c r="E956" s="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2"/>
      <c r="S956" s="12"/>
      <c r="T956" s="12"/>
      <c r="U956" s="12"/>
      <c r="V956" s="12"/>
      <c r="W956" s="12"/>
      <c r="X956" s="12"/>
      <c r="Y956" s="11"/>
    </row>
    <row r="957" spans="1:25">
      <c r="A957" s="14" t="str">
        <f t="shared" si="14"/>
        <v/>
      </c>
      <c r="B957" s="1"/>
      <c r="C957" s="1"/>
      <c r="D957" s="1"/>
      <c r="E957" s="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2"/>
      <c r="S957" s="12"/>
      <c r="T957" s="12"/>
      <c r="U957" s="12"/>
      <c r="V957" s="12"/>
      <c r="W957" s="12"/>
      <c r="X957" s="12"/>
      <c r="Y957" s="11"/>
    </row>
    <row r="958" spans="1:25">
      <c r="A958" s="14" t="str">
        <f t="shared" si="14"/>
        <v/>
      </c>
      <c r="B958" s="1"/>
      <c r="C958" s="1"/>
      <c r="D958" s="1"/>
      <c r="E958" s="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2"/>
      <c r="S958" s="12"/>
      <c r="T958" s="12"/>
      <c r="U958" s="12"/>
      <c r="V958" s="12"/>
      <c r="W958" s="12"/>
      <c r="X958" s="12"/>
      <c r="Y958" s="11"/>
    </row>
    <row r="959" spans="1:25">
      <c r="A959" s="14" t="str">
        <f t="shared" si="14"/>
        <v/>
      </c>
      <c r="B959" s="1"/>
      <c r="C959" s="1"/>
      <c r="D959" s="1"/>
      <c r="E959" s="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2"/>
      <c r="S959" s="12"/>
      <c r="T959" s="12"/>
      <c r="U959" s="12"/>
      <c r="V959" s="12"/>
      <c r="W959" s="12"/>
      <c r="X959" s="12"/>
      <c r="Y959" s="11"/>
    </row>
    <row r="960" spans="1:25">
      <c r="A960" s="14" t="str">
        <f t="shared" si="14"/>
        <v/>
      </c>
      <c r="B960" s="1"/>
      <c r="C960" s="1"/>
      <c r="D960" s="1"/>
      <c r="E960" s="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2"/>
      <c r="S960" s="12"/>
      <c r="T960" s="12"/>
      <c r="U960" s="12"/>
      <c r="V960" s="12"/>
      <c r="W960" s="12"/>
      <c r="X960" s="12"/>
      <c r="Y960" s="11"/>
    </row>
    <row r="961" spans="1:25">
      <c r="A961" s="14" t="str">
        <f t="shared" si="14"/>
        <v/>
      </c>
      <c r="B961" s="1"/>
      <c r="C961" s="1"/>
      <c r="D961" s="1"/>
      <c r="E961" s="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2"/>
      <c r="S961" s="12"/>
      <c r="T961" s="12"/>
      <c r="U961" s="12"/>
      <c r="V961" s="12"/>
      <c r="W961" s="12"/>
      <c r="X961" s="12"/>
      <c r="Y961" s="11"/>
    </row>
    <row r="962" spans="1:25">
      <c r="A962" s="14" t="str">
        <f t="shared" si="14"/>
        <v/>
      </c>
      <c r="B962" s="1"/>
      <c r="C962" s="1"/>
      <c r="D962" s="1"/>
      <c r="E962" s="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2"/>
      <c r="S962" s="12"/>
      <c r="T962" s="12"/>
      <c r="U962" s="12"/>
      <c r="V962" s="12"/>
      <c r="W962" s="12"/>
      <c r="X962" s="12"/>
      <c r="Y962" s="11"/>
    </row>
    <row r="963" spans="1:25">
      <c r="A963" s="14" t="str">
        <f t="shared" ref="A963:A1000" si="15">IF(ISBLANK(C963),"",C963)</f>
        <v/>
      </c>
      <c r="B963" s="1"/>
      <c r="C963" s="1"/>
      <c r="D963" s="1"/>
      <c r="E963" s="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2"/>
      <c r="S963" s="12"/>
      <c r="T963" s="12"/>
      <c r="U963" s="12"/>
      <c r="V963" s="12"/>
      <c r="W963" s="12"/>
      <c r="X963" s="12"/>
      <c r="Y963" s="11"/>
    </row>
    <row r="964" spans="1:25">
      <c r="A964" s="14" t="str">
        <f t="shared" si="15"/>
        <v/>
      </c>
      <c r="B964" s="1"/>
      <c r="C964" s="1"/>
      <c r="D964" s="1"/>
      <c r="E964" s="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2"/>
      <c r="S964" s="12"/>
      <c r="T964" s="12"/>
      <c r="U964" s="12"/>
      <c r="V964" s="12"/>
      <c r="W964" s="12"/>
      <c r="X964" s="12"/>
      <c r="Y964" s="11"/>
    </row>
    <row r="965" spans="1:25">
      <c r="A965" s="14" t="str">
        <f t="shared" si="15"/>
        <v/>
      </c>
      <c r="B965" s="1"/>
      <c r="C965" s="1"/>
      <c r="D965" s="1"/>
      <c r="E965" s="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2"/>
      <c r="S965" s="12"/>
      <c r="T965" s="12"/>
      <c r="U965" s="12"/>
      <c r="V965" s="12"/>
      <c r="W965" s="12"/>
      <c r="X965" s="12"/>
      <c r="Y965" s="11"/>
    </row>
    <row r="966" spans="1:25">
      <c r="A966" s="14" t="str">
        <f t="shared" si="15"/>
        <v/>
      </c>
      <c r="B966" s="1"/>
      <c r="C966" s="1"/>
      <c r="D966" s="1"/>
      <c r="E966" s="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2"/>
      <c r="S966" s="12"/>
      <c r="T966" s="12"/>
      <c r="U966" s="12"/>
      <c r="V966" s="12"/>
      <c r="W966" s="12"/>
      <c r="X966" s="12"/>
      <c r="Y966" s="11"/>
    </row>
    <row r="967" spans="1:25">
      <c r="A967" s="14" t="str">
        <f t="shared" si="15"/>
        <v/>
      </c>
      <c r="B967" s="1"/>
      <c r="C967" s="1"/>
      <c r="D967" s="1"/>
      <c r="E967" s="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2"/>
      <c r="S967" s="12"/>
      <c r="T967" s="12"/>
      <c r="U967" s="12"/>
      <c r="V967" s="12"/>
      <c r="W967" s="12"/>
      <c r="X967" s="12"/>
      <c r="Y967" s="11"/>
    </row>
    <row r="968" spans="1:25">
      <c r="A968" s="14" t="str">
        <f t="shared" si="15"/>
        <v/>
      </c>
      <c r="B968" s="1"/>
      <c r="C968" s="1"/>
      <c r="D968" s="1"/>
      <c r="E968" s="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2"/>
      <c r="S968" s="12"/>
      <c r="T968" s="12"/>
      <c r="U968" s="12"/>
      <c r="V968" s="12"/>
      <c r="W968" s="12"/>
      <c r="X968" s="12"/>
      <c r="Y968" s="11"/>
    </row>
    <row r="969" spans="1:25">
      <c r="A969" s="14" t="str">
        <f t="shared" si="15"/>
        <v/>
      </c>
      <c r="B969" s="1"/>
      <c r="C969" s="1"/>
      <c r="D969" s="1"/>
      <c r="E969" s="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2"/>
      <c r="S969" s="12"/>
      <c r="T969" s="12"/>
      <c r="U969" s="12"/>
      <c r="V969" s="12"/>
      <c r="W969" s="12"/>
      <c r="X969" s="12"/>
      <c r="Y969" s="11"/>
    </row>
    <row r="970" spans="1:25">
      <c r="A970" s="14" t="str">
        <f t="shared" si="15"/>
        <v/>
      </c>
      <c r="B970" s="1"/>
      <c r="C970" s="1"/>
      <c r="D970" s="1"/>
      <c r="E970" s="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2"/>
      <c r="S970" s="12"/>
      <c r="T970" s="12"/>
      <c r="U970" s="12"/>
      <c r="V970" s="12"/>
      <c r="W970" s="12"/>
      <c r="X970" s="12"/>
      <c r="Y970" s="11"/>
    </row>
    <row r="971" spans="1:25">
      <c r="A971" s="14" t="str">
        <f t="shared" si="15"/>
        <v/>
      </c>
      <c r="B971" s="1"/>
      <c r="C971" s="1"/>
      <c r="D971" s="1"/>
      <c r="E971" s="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2"/>
      <c r="S971" s="12"/>
      <c r="T971" s="12"/>
      <c r="U971" s="12"/>
      <c r="V971" s="12"/>
      <c r="W971" s="12"/>
      <c r="X971" s="12"/>
      <c r="Y971" s="11"/>
    </row>
    <row r="972" spans="1:25">
      <c r="A972" s="14" t="str">
        <f t="shared" si="15"/>
        <v/>
      </c>
      <c r="B972" s="1"/>
      <c r="C972" s="1"/>
      <c r="D972" s="1"/>
      <c r="E972" s="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2"/>
      <c r="S972" s="12"/>
      <c r="T972" s="12"/>
      <c r="U972" s="12"/>
      <c r="V972" s="12"/>
      <c r="W972" s="12"/>
      <c r="X972" s="12"/>
      <c r="Y972" s="11"/>
    </row>
    <row r="973" spans="1:25">
      <c r="A973" s="14" t="str">
        <f t="shared" si="15"/>
        <v/>
      </c>
      <c r="B973" s="1"/>
      <c r="C973" s="1"/>
      <c r="D973" s="1"/>
      <c r="E973" s="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2"/>
      <c r="S973" s="12"/>
      <c r="T973" s="12"/>
      <c r="U973" s="12"/>
      <c r="V973" s="12"/>
      <c r="W973" s="12"/>
      <c r="X973" s="12"/>
      <c r="Y973" s="11"/>
    </row>
    <row r="974" spans="1:25">
      <c r="A974" s="14" t="str">
        <f t="shared" si="15"/>
        <v/>
      </c>
      <c r="B974" s="1"/>
      <c r="C974" s="1"/>
      <c r="D974" s="1"/>
      <c r="E974" s="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2"/>
      <c r="S974" s="12"/>
      <c r="T974" s="12"/>
      <c r="U974" s="12"/>
      <c r="V974" s="12"/>
      <c r="W974" s="12"/>
      <c r="X974" s="12"/>
      <c r="Y974" s="11"/>
    </row>
    <row r="975" spans="1:25">
      <c r="A975" s="14" t="str">
        <f t="shared" si="15"/>
        <v/>
      </c>
      <c r="B975" s="1"/>
      <c r="C975" s="1"/>
      <c r="D975" s="1"/>
      <c r="E975" s="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2"/>
      <c r="S975" s="12"/>
      <c r="T975" s="12"/>
      <c r="U975" s="12"/>
      <c r="V975" s="12"/>
      <c r="W975" s="12"/>
      <c r="X975" s="12"/>
      <c r="Y975" s="11"/>
    </row>
    <row r="976" spans="1:25">
      <c r="A976" s="14" t="str">
        <f t="shared" si="15"/>
        <v/>
      </c>
      <c r="B976" s="1"/>
      <c r="C976" s="1"/>
      <c r="D976" s="1"/>
      <c r="E976" s="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2"/>
      <c r="S976" s="12"/>
      <c r="T976" s="12"/>
      <c r="U976" s="12"/>
      <c r="V976" s="12"/>
      <c r="W976" s="12"/>
      <c r="X976" s="12"/>
      <c r="Y976" s="11"/>
    </row>
    <row r="977" spans="1:25">
      <c r="A977" s="14" t="str">
        <f t="shared" si="15"/>
        <v/>
      </c>
      <c r="B977" s="1"/>
      <c r="C977" s="1"/>
      <c r="D977" s="1"/>
      <c r="E977" s="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2"/>
      <c r="S977" s="12"/>
      <c r="T977" s="12"/>
      <c r="U977" s="12"/>
      <c r="V977" s="12"/>
      <c r="W977" s="12"/>
      <c r="X977" s="12"/>
      <c r="Y977" s="11"/>
    </row>
    <row r="978" spans="1:25">
      <c r="A978" s="14" t="str">
        <f t="shared" si="15"/>
        <v/>
      </c>
      <c r="B978" s="1"/>
      <c r="C978" s="1"/>
      <c r="D978" s="1"/>
      <c r="E978" s="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2"/>
      <c r="S978" s="12"/>
      <c r="T978" s="12"/>
      <c r="U978" s="12"/>
      <c r="V978" s="12"/>
      <c r="W978" s="12"/>
      <c r="X978" s="12"/>
      <c r="Y978" s="11"/>
    </row>
    <row r="979" spans="1:25">
      <c r="A979" s="14" t="str">
        <f t="shared" si="15"/>
        <v/>
      </c>
      <c r="B979" s="1"/>
      <c r="C979" s="1"/>
      <c r="D979" s="1"/>
      <c r="E979" s="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2"/>
      <c r="S979" s="12"/>
      <c r="T979" s="12"/>
      <c r="U979" s="12"/>
      <c r="V979" s="12"/>
      <c r="W979" s="12"/>
      <c r="X979" s="12"/>
      <c r="Y979" s="11"/>
    </row>
    <row r="980" spans="1:25">
      <c r="A980" s="14" t="str">
        <f t="shared" si="15"/>
        <v/>
      </c>
      <c r="B980" s="1"/>
      <c r="C980" s="1"/>
      <c r="D980" s="1"/>
      <c r="E980" s="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2"/>
      <c r="S980" s="12"/>
      <c r="T980" s="12"/>
      <c r="U980" s="12"/>
      <c r="V980" s="12"/>
      <c r="W980" s="12"/>
      <c r="X980" s="12"/>
      <c r="Y980" s="11"/>
    </row>
    <row r="981" spans="1:25">
      <c r="A981" s="14" t="str">
        <f t="shared" si="15"/>
        <v/>
      </c>
      <c r="B981" s="1"/>
      <c r="C981" s="1"/>
      <c r="D981" s="1"/>
      <c r="E981" s="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2"/>
      <c r="S981" s="12"/>
      <c r="T981" s="12"/>
      <c r="U981" s="12"/>
      <c r="V981" s="12"/>
      <c r="W981" s="12"/>
      <c r="X981" s="12"/>
      <c r="Y981" s="11"/>
    </row>
    <row r="982" spans="1:25">
      <c r="A982" s="14" t="str">
        <f t="shared" si="15"/>
        <v/>
      </c>
      <c r="B982" s="1"/>
      <c r="C982" s="1"/>
      <c r="D982" s="1"/>
      <c r="E982" s="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2"/>
      <c r="S982" s="12"/>
      <c r="T982" s="12"/>
      <c r="U982" s="12"/>
      <c r="V982" s="12"/>
      <c r="W982" s="12"/>
      <c r="X982" s="12"/>
      <c r="Y982" s="11"/>
    </row>
    <row r="983" spans="1:25">
      <c r="A983" s="14" t="str">
        <f t="shared" si="15"/>
        <v/>
      </c>
      <c r="B983" s="1"/>
      <c r="C983" s="1"/>
      <c r="D983" s="1"/>
      <c r="E983" s="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2"/>
      <c r="S983" s="12"/>
      <c r="T983" s="12"/>
      <c r="U983" s="12"/>
      <c r="V983" s="12"/>
      <c r="W983" s="12"/>
      <c r="X983" s="12"/>
      <c r="Y983" s="11"/>
    </row>
    <row r="984" spans="1:25">
      <c r="A984" s="14" t="str">
        <f t="shared" si="15"/>
        <v/>
      </c>
      <c r="B984" s="1"/>
      <c r="C984" s="1"/>
      <c r="D984" s="1"/>
      <c r="E984" s="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2"/>
      <c r="S984" s="12"/>
      <c r="T984" s="12"/>
      <c r="U984" s="12"/>
      <c r="V984" s="12"/>
      <c r="W984" s="12"/>
      <c r="X984" s="12"/>
      <c r="Y984" s="11"/>
    </row>
    <row r="985" spans="1:25">
      <c r="A985" s="14" t="str">
        <f t="shared" si="15"/>
        <v/>
      </c>
      <c r="B985" s="1"/>
      <c r="C985" s="1"/>
      <c r="D985" s="1"/>
      <c r="E985" s="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2"/>
      <c r="S985" s="12"/>
      <c r="T985" s="12"/>
      <c r="U985" s="12"/>
      <c r="V985" s="12"/>
      <c r="W985" s="12"/>
      <c r="X985" s="12"/>
      <c r="Y985" s="11"/>
    </row>
    <row r="986" spans="1:25">
      <c r="A986" s="14" t="str">
        <f t="shared" si="15"/>
        <v/>
      </c>
      <c r="B986" s="1"/>
      <c r="C986" s="1"/>
      <c r="D986" s="1"/>
      <c r="E986" s="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2"/>
      <c r="S986" s="12"/>
      <c r="T986" s="12"/>
      <c r="U986" s="12"/>
      <c r="V986" s="12"/>
      <c r="W986" s="12"/>
      <c r="X986" s="12"/>
      <c r="Y986" s="11"/>
    </row>
    <row r="987" spans="1:25">
      <c r="A987" s="14" t="str">
        <f t="shared" si="15"/>
        <v/>
      </c>
      <c r="B987" s="1"/>
      <c r="C987" s="1"/>
      <c r="D987" s="1"/>
      <c r="E987" s="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2"/>
      <c r="S987" s="12"/>
      <c r="T987" s="12"/>
      <c r="U987" s="12"/>
      <c r="V987" s="12"/>
      <c r="W987" s="12"/>
      <c r="X987" s="12"/>
      <c r="Y987" s="11"/>
    </row>
    <row r="988" spans="1:25">
      <c r="A988" s="14" t="str">
        <f t="shared" si="15"/>
        <v/>
      </c>
      <c r="B988" s="1"/>
      <c r="C988" s="1"/>
      <c r="D988" s="1"/>
      <c r="E988" s="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2"/>
      <c r="S988" s="12"/>
      <c r="T988" s="12"/>
      <c r="U988" s="12"/>
      <c r="V988" s="12"/>
      <c r="W988" s="12"/>
      <c r="X988" s="12"/>
      <c r="Y988" s="11"/>
    </row>
    <row r="989" spans="1:25">
      <c r="A989" s="14" t="str">
        <f t="shared" si="15"/>
        <v/>
      </c>
      <c r="B989" s="1"/>
      <c r="C989" s="1"/>
      <c r="D989" s="1"/>
      <c r="E989" s="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2"/>
      <c r="S989" s="12"/>
      <c r="T989" s="12"/>
      <c r="U989" s="12"/>
      <c r="V989" s="12"/>
      <c r="W989" s="12"/>
      <c r="X989" s="12"/>
      <c r="Y989" s="11"/>
    </row>
    <row r="990" spans="1:25">
      <c r="A990" s="14" t="str">
        <f t="shared" si="15"/>
        <v/>
      </c>
      <c r="B990" s="1"/>
      <c r="C990" s="1"/>
      <c r="D990" s="1"/>
      <c r="E990" s="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2"/>
      <c r="S990" s="12"/>
      <c r="T990" s="12"/>
      <c r="U990" s="12"/>
      <c r="V990" s="12"/>
      <c r="W990" s="12"/>
      <c r="X990" s="12"/>
      <c r="Y990" s="11"/>
    </row>
    <row r="991" spans="1:25">
      <c r="A991" s="14" t="str">
        <f t="shared" si="15"/>
        <v/>
      </c>
      <c r="B991" s="1"/>
      <c r="C991" s="1"/>
      <c r="D991" s="1"/>
      <c r="E991" s="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2"/>
      <c r="S991" s="12"/>
      <c r="T991" s="12"/>
      <c r="U991" s="12"/>
      <c r="V991" s="12"/>
      <c r="W991" s="12"/>
      <c r="X991" s="12"/>
      <c r="Y991" s="11"/>
    </row>
    <row r="992" spans="1:25">
      <c r="A992" s="14" t="str">
        <f t="shared" si="15"/>
        <v/>
      </c>
      <c r="B992" s="1"/>
      <c r="C992" s="1"/>
      <c r="D992" s="1"/>
      <c r="E992" s="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2"/>
      <c r="S992" s="12"/>
      <c r="T992" s="12"/>
      <c r="U992" s="12"/>
      <c r="V992" s="12"/>
      <c r="W992" s="12"/>
      <c r="X992" s="12"/>
      <c r="Y992" s="11"/>
    </row>
    <row r="993" spans="1:25">
      <c r="A993" s="14" t="str">
        <f t="shared" si="15"/>
        <v/>
      </c>
      <c r="B993" s="1"/>
      <c r="C993" s="1"/>
      <c r="D993" s="1"/>
      <c r="E993" s="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2"/>
      <c r="S993" s="12"/>
      <c r="T993" s="12"/>
      <c r="U993" s="12"/>
      <c r="V993" s="12"/>
      <c r="W993" s="12"/>
      <c r="X993" s="12"/>
      <c r="Y993" s="11"/>
    </row>
    <row r="994" spans="1:25">
      <c r="A994" s="14" t="str">
        <f t="shared" si="15"/>
        <v/>
      </c>
      <c r="B994" s="1"/>
      <c r="C994" s="1"/>
      <c r="D994" s="1"/>
      <c r="E994" s="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2"/>
      <c r="S994" s="12"/>
      <c r="T994" s="12"/>
      <c r="U994" s="12"/>
      <c r="V994" s="12"/>
      <c r="W994" s="12"/>
      <c r="X994" s="12"/>
      <c r="Y994" s="11"/>
    </row>
    <row r="995" spans="1:25">
      <c r="A995" s="14" t="str">
        <f t="shared" si="15"/>
        <v/>
      </c>
      <c r="B995" s="1"/>
      <c r="C995" s="1"/>
      <c r="D995" s="1"/>
      <c r="E995" s="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2"/>
      <c r="S995" s="12"/>
      <c r="T995" s="12"/>
      <c r="U995" s="12"/>
      <c r="V995" s="12"/>
      <c r="W995" s="12"/>
      <c r="X995" s="12"/>
      <c r="Y995" s="11"/>
    </row>
    <row r="996" spans="1:25">
      <c r="A996" s="14" t="str">
        <f t="shared" si="15"/>
        <v/>
      </c>
      <c r="B996" s="1"/>
      <c r="C996" s="1"/>
      <c r="D996" s="1"/>
      <c r="E996" s="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2"/>
      <c r="S996" s="12"/>
      <c r="T996" s="12"/>
      <c r="U996" s="12"/>
      <c r="V996" s="12"/>
      <c r="W996" s="12"/>
      <c r="X996" s="12"/>
      <c r="Y996" s="11"/>
    </row>
    <row r="997" spans="1:25">
      <c r="A997" s="14" t="str">
        <f t="shared" si="15"/>
        <v/>
      </c>
      <c r="B997" s="1"/>
      <c r="C997" s="1"/>
      <c r="D997" s="1"/>
      <c r="E997" s="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2"/>
      <c r="S997" s="12"/>
      <c r="T997" s="12"/>
      <c r="U997" s="12"/>
      <c r="V997" s="12"/>
      <c r="W997" s="12"/>
      <c r="X997" s="12"/>
      <c r="Y997" s="11"/>
    </row>
    <row r="998" spans="1:25">
      <c r="A998" s="14" t="str">
        <f t="shared" si="15"/>
        <v/>
      </c>
      <c r="B998" s="1"/>
      <c r="C998" s="1"/>
      <c r="D998" s="1"/>
      <c r="E998" s="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2"/>
      <c r="S998" s="12"/>
      <c r="T998" s="12"/>
      <c r="U998" s="12"/>
      <c r="V998" s="12"/>
      <c r="W998" s="12"/>
      <c r="X998" s="12"/>
      <c r="Y998" s="11"/>
    </row>
    <row r="999" spans="1:25">
      <c r="A999" s="14" t="str">
        <f t="shared" si="15"/>
        <v/>
      </c>
      <c r="B999" s="1"/>
      <c r="C999" s="1"/>
      <c r="D999" s="1"/>
      <c r="E999" s="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2"/>
      <c r="S999" s="12"/>
      <c r="T999" s="12"/>
      <c r="U999" s="12"/>
      <c r="V999" s="12"/>
      <c r="W999" s="12"/>
      <c r="X999" s="12"/>
      <c r="Y999" s="11"/>
    </row>
    <row r="1000" spans="1:25">
      <c r="A1000" s="14" t="str">
        <f t="shared" si="15"/>
        <v/>
      </c>
      <c r="B1000" s="1"/>
      <c r="C1000" s="1"/>
      <c r="D1000" s="1"/>
      <c r="E1000" s="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2"/>
      <c r="S1000" s="12"/>
      <c r="T1000" s="12"/>
      <c r="U1000" s="12"/>
      <c r="V1000" s="12"/>
      <c r="W1000" s="12"/>
      <c r="X1000" s="12"/>
      <c r="Y1000" s="11"/>
    </row>
  </sheetData>
  <sortState ref="B1:R1000">
    <sortCondition descending="1"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000"/>
  <sheetViews>
    <sheetView zoomScale="70" zoomScaleNormal="70" workbookViewId="0">
      <selection activeCell="B1" activeCellId="1" sqref="A1:A1048576 B1:B1048576"/>
    </sheetView>
  </sheetViews>
  <sheetFormatPr defaultRowHeight="15"/>
  <cols>
    <col min="1" max="1" width="18.7109375" bestFit="1" customWidth="1"/>
    <col min="2" max="2" width="14.42578125" bestFit="1" customWidth="1"/>
    <col min="3" max="3" width="11" bestFit="1" customWidth="1"/>
    <col min="4" max="4" width="18.140625" bestFit="1" customWidth="1"/>
    <col min="5" max="5" width="16.42578125" bestFit="1" customWidth="1"/>
    <col min="6" max="6" width="19.28515625" bestFit="1" customWidth="1"/>
    <col min="7" max="7" width="13.42578125" bestFit="1" customWidth="1"/>
    <col min="8" max="9" width="2.42578125" bestFit="1" customWidth="1"/>
    <col min="10" max="10" width="14.42578125" bestFit="1" customWidth="1"/>
    <col min="11" max="11" width="13.140625" bestFit="1" customWidth="1"/>
    <col min="12" max="12" width="6" bestFit="1" customWidth="1"/>
    <col min="13" max="13" width="11.7109375" bestFit="1" customWidth="1"/>
    <col min="14" max="14" width="2.42578125" bestFit="1" customWidth="1"/>
    <col min="15" max="15" width="6.7109375" bestFit="1" customWidth="1"/>
    <col min="16" max="16" width="22" bestFit="1" customWidth="1"/>
    <col min="17" max="17" width="10.140625" bestFit="1" customWidth="1"/>
  </cols>
  <sheetData>
    <row r="1" spans="1:17" s="2" customFormat="1">
      <c r="A1" s="3" t="s">
        <v>0</v>
      </c>
      <c r="B1" s="4" t="s">
        <v>1</v>
      </c>
      <c r="C1" s="4" t="s">
        <v>2</v>
      </c>
      <c r="D1" s="4" t="s">
        <v>68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6</v>
      </c>
      <c r="O1" s="4" t="s">
        <v>69</v>
      </c>
      <c r="P1" s="4" t="s">
        <v>11</v>
      </c>
      <c r="Q1" s="4" t="s">
        <v>70</v>
      </c>
    </row>
    <row r="2" spans="1:17">
      <c r="A2" s="5" t="s">
        <v>56</v>
      </c>
      <c r="B2" s="6" t="s">
        <v>1256</v>
      </c>
      <c r="C2" s="6" t="s">
        <v>1402</v>
      </c>
      <c r="D2" s="6" t="s">
        <v>411</v>
      </c>
      <c r="E2" s="6" t="s">
        <v>72</v>
      </c>
      <c r="F2" s="6" t="s">
        <v>12</v>
      </c>
      <c r="G2" s="6" t="s">
        <v>13</v>
      </c>
      <c r="H2" s="6" t="s">
        <v>12</v>
      </c>
      <c r="I2" s="6" t="s">
        <v>12</v>
      </c>
      <c r="J2" s="6" t="s">
        <v>410</v>
      </c>
      <c r="K2" s="6" t="s">
        <v>71</v>
      </c>
      <c r="L2" s="6" t="s">
        <v>12</v>
      </c>
      <c r="M2" s="6" t="s">
        <v>12</v>
      </c>
      <c r="N2" s="6" t="s">
        <v>12</v>
      </c>
      <c r="O2" s="6" t="s">
        <v>12</v>
      </c>
      <c r="P2" s="6" t="s">
        <v>1403</v>
      </c>
      <c r="Q2" s="6" t="s">
        <v>12</v>
      </c>
    </row>
    <row r="3" spans="1:17">
      <c r="A3" s="5" t="s">
        <v>772</v>
      </c>
      <c r="B3" s="6" t="s">
        <v>1257</v>
      </c>
      <c r="C3" s="6" t="s">
        <v>1402</v>
      </c>
      <c r="D3" s="6" t="s">
        <v>553</v>
      </c>
      <c r="E3" s="6" t="s">
        <v>72</v>
      </c>
      <c r="F3" s="6" t="s">
        <v>12</v>
      </c>
      <c r="G3" s="6" t="s">
        <v>13</v>
      </c>
      <c r="H3" s="6" t="s">
        <v>12</v>
      </c>
      <c r="I3" s="6" t="s">
        <v>12</v>
      </c>
      <c r="J3" s="6" t="s">
        <v>552</v>
      </c>
      <c r="K3" s="6" t="s">
        <v>71</v>
      </c>
      <c r="L3" s="6" t="s">
        <v>12</v>
      </c>
      <c r="M3" s="6" t="s">
        <v>12</v>
      </c>
      <c r="N3" s="6" t="s">
        <v>12</v>
      </c>
      <c r="O3" s="6" t="s">
        <v>12</v>
      </c>
      <c r="P3" s="6" t="s">
        <v>1404</v>
      </c>
      <c r="Q3" s="6" t="s">
        <v>12</v>
      </c>
    </row>
    <row r="4" spans="1:17">
      <c r="A4" s="5" t="s">
        <v>183</v>
      </c>
      <c r="B4" s="6" t="s">
        <v>1258</v>
      </c>
      <c r="C4" s="6" t="s">
        <v>1402</v>
      </c>
      <c r="D4" s="6" t="s">
        <v>766</v>
      </c>
      <c r="E4" s="6" t="s">
        <v>72</v>
      </c>
      <c r="F4" s="6" t="s">
        <v>12</v>
      </c>
      <c r="G4" s="6" t="s">
        <v>13</v>
      </c>
      <c r="H4" s="6" t="s">
        <v>12</v>
      </c>
      <c r="I4" s="6" t="s">
        <v>12</v>
      </c>
      <c r="J4" s="6" t="s">
        <v>765</v>
      </c>
      <c r="K4" s="6" t="s">
        <v>71</v>
      </c>
      <c r="L4" s="6" t="s">
        <v>12</v>
      </c>
      <c r="M4" s="6" t="s">
        <v>12</v>
      </c>
      <c r="N4" s="6" t="s">
        <v>12</v>
      </c>
      <c r="O4" s="6" t="s">
        <v>12</v>
      </c>
      <c r="P4" s="6" t="s">
        <v>1405</v>
      </c>
      <c r="Q4" s="6" t="s">
        <v>12</v>
      </c>
    </row>
    <row r="5" spans="1:17">
      <c r="A5" s="5" t="s">
        <v>692</v>
      </c>
      <c r="B5" s="6" t="s">
        <v>1259</v>
      </c>
      <c r="C5" s="6" t="s">
        <v>1402</v>
      </c>
      <c r="D5" s="6" t="s">
        <v>126</v>
      </c>
      <c r="E5" s="6" t="s">
        <v>72</v>
      </c>
      <c r="F5" s="6" t="s">
        <v>12</v>
      </c>
      <c r="G5" s="6" t="s">
        <v>13</v>
      </c>
      <c r="H5" s="6" t="s">
        <v>12</v>
      </c>
      <c r="I5" s="6" t="s">
        <v>12</v>
      </c>
      <c r="J5" s="6" t="s">
        <v>125</v>
      </c>
      <c r="K5" s="6" t="s">
        <v>71</v>
      </c>
      <c r="L5" s="6" t="s">
        <v>12</v>
      </c>
      <c r="M5" s="6" t="s">
        <v>12</v>
      </c>
      <c r="N5" s="6" t="s">
        <v>12</v>
      </c>
      <c r="O5" s="6" t="s">
        <v>12</v>
      </c>
      <c r="P5" s="6" t="s">
        <v>1406</v>
      </c>
      <c r="Q5" s="6" t="s">
        <v>12</v>
      </c>
    </row>
    <row r="6" spans="1:17">
      <c r="A6" s="5" t="s">
        <v>36</v>
      </c>
      <c r="B6" s="6" t="s">
        <v>1260</v>
      </c>
      <c r="C6" s="6" t="s">
        <v>1402</v>
      </c>
      <c r="D6" s="6" t="s">
        <v>1218</v>
      </c>
      <c r="E6" s="6" t="s">
        <v>72</v>
      </c>
      <c r="F6" s="6" t="s">
        <v>12</v>
      </c>
      <c r="G6" s="6" t="s">
        <v>13</v>
      </c>
      <c r="H6" s="6" t="s">
        <v>12</v>
      </c>
      <c r="I6" s="6" t="s">
        <v>12</v>
      </c>
      <c r="J6" s="6" t="s">
        <v>1217</v>
      </c>
      <c r="K6" s="6" t="s">
        <v>71</v>
      </c>
      <c r="L6" s="6" t="s">
        <v>12</v>
      </c>
      <c r="M6" s="6" t="s">
        <v>12</v>
      </c>
      <c r="N6" s="6" t="s">
        <v>12</v>
      </c>
      <c r="O6" s="6" t="s">
        <v>12</v>
      </c>
      <c r="P6" s="6" t="s">
        <v>1407</v>
      </c>
      <c r="Q6" s="6" t="s">
        <v>12</v>
      </c>
    </row>
    <row r="7" spans="1:17">
      <c r="A7" s="5" t="s">
        <v>43</v>
      </c>
      <c r="B7" s="6" t="s">
        <v>1261</v>
      </c>
      <c r="C7" s="6" t="s">
        <v>1402</v>
      </c>
      <c r="D7" s="6" t="s">
        <v>799</v>
      </c>
      <c r="E7" s="6" t="s">
        <v>72</v>
      </c>
      <c r="F7" s="6" t="s">
        <v>12</v>
      </c>
      <c r="G7" s="6" t="s">
        <v>13</v>
      </c>
      <c r="H7" s="6" t="s">
        <v>12</v>
      </c>
      <c r="I7" s="6" t="s">
        <v>12</v>
      </c>
      <c r="J7" s="6" t="s">
        <v>798</v>
      </c>
      <c r="K7" s="6" t="s">
        <v>71</v>
      </c>
      <c r="L7" s="6" t="s">
        <v>12</v>
      </c>
      <c r="M7" s="6" t="s">
        <v>12</v>
      </c>
      <c r="N7" s="6" t="s">
        <v>12</v>
      </c>
      <c r="O7" s="6" t="s">
        <v>12</v>
      </c>
      <c r="P7" s="6" t="s">
        <v>1408</v>
      </c>
      <c r="Q7" s="6" t="s">
        <v>12</v>
      </c>
    </row>
    <row r="8" spans="1:17">
      <c r="A8" s="5" t="s">
        <v>108</v>
      </c>
      <c r="B8" s="6" t="s">
        <v>1262</v>
      </c>
      <c r="C8" s="6" t="s">
        <v>1402</v>
      </c>
      <c r="D8" s="6" t="s">
        <v>628</v>
      </c>
      <c r="E8" s="6" t="s">
        <v>72</v>
      </c>
      <c r="F8" s="6" t="s">
        <v>12</v>
      </c>
      <c r="G8" s="6" t="s">
        <v>13</v>
      </c>
      <c r="H8" s="6" t="s">
        <v>12</v>
      </c>
      <c r="I8" s="6" t="s">
        <v>12</v>
      </c>
      <c r="J8" s="6" t="s">
        <v>627</v>
      </c>
      <c r="K8" s="6" t="s">
        <v>71</v>
      </c>
      <c r="L8" s="6" t="s">
        <v>12</v>
      </c>
      <c r="M8" s="6" t="s">
        <v>12</v>
      </c>
      <c r="N8" s="6" t="s">
        <v>12</v>
      </c>
      <c r="O8" s="6" t="s">
        <v>12</v>
      </c>
      <c r="P8" s="6" t="s">
        <v>1409</v>
      </c>
      <c r="Q8" s="6" t="s">
        <v>12</v>
      </c>
    </row>
    <row r="9" spans="1:17">
      <c r="A9" s="5" t="s">
        <v>732</v>
      </c>
      <c r="B9" s="6" t="s">
        <v>1263</v>
      </c>
      <c r="C9" s="6" t="s">
        <v>1402</v>
      </c>
      <c r="D9" s="6" t="s">
        <v>1016</v>
      </c>
      <c r="E9" s="6" t="s">
        <v>72</v>
      </c>
      <c r="F9" s="6" t="s">
        <v>12</v>
      </c>
      <c r="G9" s="6" t="s">
        <v>13</v>
      </c>
      <c r="H9" s="6" t="s">
        <v>12</v>
      </c>
      <c r="I9" s="6" t="s">
        <v>12</v>
      </c>
      <c r="J9" s="6" t="s">
        <v>1015</v>
      </c>
      <c r="K9" s="6" t="s">
        <v>71</v>
      </c>
      <c r="L9" s="6" t="s">
        <v>12</v>
      </c>
      <c r="M9" s="6" t="s">
        <v>12</v>
      </c>
      <c r="N9" s="6" t="s">
        <v>12</v>
      </c>
      <c r="O9" s="6" t="s">
        <v>12</v>
      </c>
      <c r="P9" s="6" t="s">
        <v>1410</v>
      </c>
      <c r="Q9" s="6" t="s">
        <v>12</v>
      </c>
    </row>
    <row r="10" spans="1:17">
      <c r="A10" s="5" t="s">
        <v>41</v>
      </c>
      <c r="B10" s="6" t="s">
        <v>1264</v>
      </c>
      <c r="C10" s="6" t="s">
        <v>1402</v>
      </c>
      <c r="D10" s="6" t="s">
        <v>480</v>
      </c>
      <c r="E10" s="6" t="s">
        <v>72</v>
      </c>
      <c r="F10" s="6" t="s">
        <v>12</v>
      </c>
      <c r="G10" s="6" t="s">
        <v>13</v>
      </c>
      <c r="H10" s="6" t="s">
        <v>12</v>
      </c>
      <c r="I10" s="6" t="s">
        <v>12</v>
      </c>
      <c r="J10" s="6" t="s">
        <v>479</v>
      </c>
      <c r="K10" s="6" t="s">
        <v>71</v>
      </c>
      <c r="L10" s="6" t="s">
        <v>12</v>
      </c>
      <c r="M10" s="6" t="s">
        <v>12</v>
      </c>
      <c r="N10" s="6" t="s">
        <v>12</v>
      </c>
      <c r="O10" s="6" t="s">
        <v>12</v>
      </c>
      <c r="P10" s="6" t="s">
        <v>1411</v>
      </c>
      <c r="Q10" s="6" t="s">
        <v>12</v>
      </c>
    </row>
    <row r="11" spans="1:17">
      <c r="A11" s="5" t="s">
        <v>83</v>
      </c>
      <c r="B11" s="6" t="s">
        <v>1265</v>
      </c>
      <c r="C11" s="6" t="s">
        <v>1402</v>
      </c>
      <c r="D11" s="6" t="s">
        <v>726</v>
      </c>
      <c r="E11" s="6" t="s">
        <v>72</v>
      </c>
      <c r="F11" s="6" t="s">
        <v>12</v>
      </c>
      <c r="G11" s="6" t="s">
        <v>13</v>
      </c>
      <c r="H11" s="6" t="s">
        <v>12</v>
      </c>
      <c r="I11" s="6" t="s">
        <v>12</v>
      </c>
      <c r="J11" s="6" t="s">
        <v>725</v>
      </c>
      <c r="K11" s="6" t="s">
        <v>71</v>
      </c>
      <c r="L11" s="6" t="s">
        <v>12</v>
      </c>
      <c r="M11" s="6" t="s">
        <v>12</v>
      </c>
      <c r="N11" s="6" t="s">
        <v>12</v>
      </c>
      <c r="O11" s="6" t="s">
        <v>12</v>
      </c>
      <c r="P11" s="6" t="s">
        <v>1412</v>
      </c>
      <c r="Q11" s="6" t="s">
        <v>12</v>
      </c>
    </row>
    <row r="12" spans="1:17">
      <c r="A12" s="5" t="s">
        <v>28</v>
      </c>
      <c r="B12" s="6" t="s">
        <v>1266</v>
      </c>
      <c r="C12" s="6" t="s">
        <v>1402</v>
      </c>
      <c r="D12" s="6" t="s">
        <v>545</v>
      </c>
      <c r="E12" s="6" t="s">
        <v>72</v>
      </c>
      <c r="F12" s="6" t="s">
        <v>12</v>
      </c>
      <c r="G12" s="6" t="s">
        <v>13</v>
      </c>
      <c r="H12" s="6" t="s">
        <v>12</v>
      </c>
      <c r="I12" s="6" t="s">
        <v>12</v>
      </c>
      <c r="J12" s="6" t="s">
        <v>544</v>
      </c>
      <c r="K12" s="6" t="s">
        <v>71</v>
      </c>
      <c r="L12" s="6" t="s">
        <v>12</v>
      </c>
      <c r="M12" s="6" t="s">
        <v>12</v>
      </c>
      <c r="N12" s="6" t="s">
        <v>12</v>
      </c>
      <c r="O12" s="6" t="s">
        <v>12</v>
      </c>
      <c r="P12" s="6" t="s">
        <v>1413</v>
      </c>
      <c r="Q12" s="6" t="s">
        <v>12</v>
      </c>
    </row>
    <row r="13" spans="1:17">
      <c r="A13" s="5" t="s">
        <v>946</v>
      </c>
      <c r="B13" s="6" t="s">
        <v>1267</v>
      </c>
      <c r="C13" s="6" t="s">
        <v>1402</v>
      </c>
      <c r="D13" s="6" t="s">
        <v>620</v>
      </c>
      <c r="E13" s="6" t="s">
        <v>72</v>
      </c>
      <c r="F13" s="6" t="s">
        <v>12</v>
      </c>
      <c r="G13" s="6" t="s">
        <v>13</v>
      </c>
      <c r="H13" s="6" t="s">
        <v>12</v>
      </c>
      <c r="I13" s="6" t="s">
        <v>12</v>
      </c>
      <c r="J13" s="6" t="s">
        <v>619</v>
      </c>
      <c r="K13" s="6" t="s">
        <v>71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1414</v>
      </c>
      <c r="Q13" s="6" t="s">
        <v>12</v>
      </c>
    </row>
    <row r="14" spans="1:17">
      <c r="A14" s="5" t="s">
        <v>938</v>
      </c>
      <c r="B14" s="6" t="s">
        <v>1268</v>
      </c>
      <c r="C14" s="6" t="s">
        <v>1402</v>
      </c>
      <c r="D14" s="6" t="s">
        <v>917</v>
      </c>
      <c r="E14" s="6" t="s">
        <v>72</v>
      </c>
      <c r="F14" s="6" t="s">
        <v>12</v>
      </c>
      <c r="G14" s="6" t="s">
        <v>13</v>
      </c>
      <c r="H14" s="6" t="s">
        <v>12</v>
      </c>
      <c r="I14" s="6" t="s">
        <v>12</v>
      </c>
      <c r="J14" s="6" t="s">
        <v>916</v>
      </c>
      <c r="K14" s="6" t="s">
        <v>71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1415</v>
      </c>
      <c r="Q14" s="6" t="s">
        <v>12</v>
      </c>
    </row>
    <row r="15" spans="1:17">
      <c r="A15" s="5" t="s">
        <v>716</v>
      </c>
      <c r="B15" s="6" t="s">
        <v>1269</v>
      </c>
      <c r="C15" s="6" t="s">
        <v>1402</v>
      </c>
      <c r="D15" s="6" t="s">
        <v>806</v>
      </c>
      <c r="E15" s="6" t="s">
        <v>72</v>
      </c>
      <c r="F15" s="6" t="s">
        <v>12</v>
      </c>
      <c r="G15" s="6" t="s">
        <v>13</v>
      </c>
      <c r="H15" s="6" t="s">
        <v>12</v>
      </c>
      <c r="I15" s="6" t="s">
        <v>12</v>
      </c>
      <c r="J15" s="6" t="s">
        <v>805</v>
      </c>
      <c r="K15" s="6" t="s">
        <v>71</v>
      </c>
      <c r="L15" s="6" t="s">
        <v>12</v>
      </c>
      <c r="M15" s="6" t="s">
        <v>12</v>
      </c>
      <c r="N15" s="6" t="s">
        <v>12</v>
      </c>
      <c r="O15" s="6" t="s">
        <v>12</v>
      </c>
      <c r="P15" s="6" t="s">
        <v>1416</v>
      </c>
      <c r="Q15" s="6" t="s">
        <v>12</v>
      </c>
    </row>
    <row r="16" spans="1:17">
      <c r="A16" s="5" t="s">
        <v>875</v>
      </c>
      <c r="B16" s="6" t="s">
        <v>1270</v>
      </c>
      <c r="C16" s="6" t="s">
        <v>1402</v>
      </c>
      <c r="D16" s="6" t="s">
        <v>389</v>
      </c>
      <c r="E16" s="6" t="s">
        <v>72</v>
      </c>
      <c r="F16" s="6" t="s">
        <v>12</v>
      </c>
      <c r="G16" s="6" t="s">
        <v>13</v>
      </c>
      <c r="H16" s="6" t="s">
        <v>12</v>
      </c>
      <c r="I16" s="6" t="s">
        <v>12</v>
      </c>
      <c r="J16" s="6" t="s">
        <v>388</v>
      </c>
      <c r="K16" s="6" t="s">
        <v>71</v>
      </c>
      <c r="L16" s="6" t="s">
        <v>12</v>
      </c>
      <c r="M16" s="6" t="s">
        <v>12</v>
      </c>
      <c r="N16" s="6" t="s">
        <v>12</v>
      </c>
      <c r="O16" s="6" t="s">
        <v>12</v>
      </c>
      <c r="P16" s="6" t="s">
        <v>1417</v>
      </c>
      <c r="Q16" s="6" t="s">
        <v>12</v>
      </c>
    </row>
    <row r="17" spans="1:17">
      <c r="A17" s="5" t="s">
        <v>883</v>
      </c>
      <c r="B17" s="6" t="s">
        <v>1271</v>
      </c>
      <c r="C17" s="6" t="s">
        <v>1402</v>
      </c>
      <c r="D17" s="6" t="s">
        <v>870</v>
      </c>
      <c r="E17" s="6" t="s">
        <v>72</v>
      </c>
      <c r="F17" s="6" t="s">
        <v>12</v>
      </c>
      <c r="G17" s="6" t="s">
        <v>13</v>
      </c>
      <c r="H17" s="6" t="s">
        <v>12</v>
      </c>
      <c r="I17" s="6" t="s">
        <v>12</v>
      </c>
      <c r="J17" s="6" t="s">
        <v>869</v>
      </c>
      <c r="K17" s="6" t="s">
        <v>71</v>
      </c>
      <c r="L17" s="6" t="s">
        <v>12</v>
      </c>
      <c r="M17" s="6" t="s">
        <v>12</v>
      </c>
      <c r="N17" s="6" t="s">
        <v>12</v>
      </c>
      <c r="O17" s="6" t="s">
        <v>12</v>
      </c>
      <c r="P17" s="6" t="s">
        <v>1418</v>
      </c>
      <c r="Q17" s="6" t="s">
        <v>12</v>
      </c>
    </row>
    <row r="18" spans="1:17">
      <c r="A18" s="5" t="s">
        <v>643</v>
      </c>
      <c r="B18" s="6" t="s">
        <v>1272</v>
      </c>
      <c r="C18" s="6" t="s">
        <v>1402</v>
      </c>
      <c r="D18" s="6" t="s">
        <v>1114</v>
      </c>
      <c r="E18" s="6" t="s">
        <v>72</v>
      </c>
      <c r="F18" s="6" t="s">
        <v>12</v>
      </c>
      <c r="G18" s="6" t="s">
        <v>13</v>
      </c>
      <c r="H18" s="6" t="s">
        <v>12</v>
      </c>
      <c r="I18" s="6" t="s">
        <v>12</v>
      </c>
      <c r="J18" s="6" t="s">
        <v>1113</v>
      </c>
      <c r="K18" s="6" t="s">
        <v>71</v>
      </c>
      <c r="L18" s="6" t="s">
        <v>12</v>
      </c>
      <c r="M18" s="6" t="s">
        <v>12</v>
      </c>
      <c r="N18" s="6" t="s">
        <v>12</v>
      </c>
      <c r="O18" s="6" t="s">
        <v>12</v>
      </c>
      <c r="P18" s="6" t="s">
        <v>1419</v>
      </c>
      <c r="Q18" s="6" t="s">
        <v>12</v>
      </c>
    </row>
    <row r="19" spans="1:17">
      <c r="A19" s="5" t="s">
        <v>1105</v>
      </c>
      <c r="B19" s="6" t="s">
        <v>1273</v>
      </c>
      <c r="C19" s="6" t="s">
        <v>1402</v>
      </c>
      <c r="D19" s="6" t="s">
        <v>636</v>
      </c>
      <c r="E19" s="6" t="s">
        <v>72</v>
      </c>
      <c r="F19" s="6" t="s">
        <v>12</v>
      </c>
      <c r="G19" s="6" t="s">
        <v>13</v>
      </c>
      <c r="H19" s="6" t="s">
        <v>12</v>
      </c>
      <c r="I19" s="6" t="s">
        <v>12</v>
      </c>
      <c r="J19" s="6" t="s">
        <v>635</v>
      </c>
      <c r="K19" s="6" t="s">
        <v>71</v>
      </c>
      <c r="L19" s="6" t="s">
        <v>12</v>
      </c>
      <c r="M19" s="6" t="s">
        <v>12</v>
      </c>
      <c r="N19" s="6" t="s">
        <v>12</v>
      </c>
      <c r="O19" s="6" t="s">
        <v>12</v>
      </c>
      <c r="P19" s="6" t="s">
        <v>1420</v>
      </c>
      <c r="Q19" s="6" t="s">
        <v>12</v>
      </c>
    </row>
    <row r="20" spans="1:17">
      <c r="A20" s="5" t="s">
        <v>660</v>
      </c>
      <c r="B20" s="6" t="s">
        <v>1274</v>
      </c>
      <c r="C20" s="6" t="s">
        <v>1402</v>
      </c>
      <c r="D20" s="6" t="s">
        <v>774</v>
      </c>
      <c r="E20" s="6" t="s">
        <v>72</v>
      </c>
      <c r="F20" s="6" t="s">
        <v>12</v>
      </c>
      <c r="G20" s="6" t="s">
        <v>13</v>
      </c>
      <c r="H20" s="6" t="s">
        <v>12</v>
      </c>
      <c r="I20" s="6" t="s">
        <v>12</v>
      </c>
      <c r="J20" s="6" t="s">
        <v>773</v>
      </c>
      <c r="K20" s="6" t="s">
        <v>71</v>
      </c>
      <c r="L20" s="6" t="s">
        <v>12</v>
      </c>
      <c r="M20" s="6" t="s">
        <v>12</v>
      </c>
      <c r="N20" s="6" t="s">
        <v>12</v>
      </c>
      <c r="O20" s="6" t="s">
        <v>12</v>
      </c>
      <c r="P20" s="6" t="s">
        <v>1421</v>
      </c>
      <c r="Q20" s="6" t="s">
        <v>12</v>
      </c>
    </row>
    <row r="21" spans="1:17">
      <c r="A21" s="5" t="s">
        <v>50</v>
      </c>
      <c r="B21" s="6" t="s">
        <v>1275</v>
      </c>
      <c r="C21" s="6" t="s">
        <v>1402</v>
      </c>
      <c r="D21" s="6" t="s">
        <v>1154</v>
      </c>
      <c r="E21" s="6" t="s">
        <v>72</v>
      </c>
      <c r="F21" s="6" t="s">
        <v>12</v>
      </c>
      <c r="G21" s="6" t="s">
        <v>13</v>
      </c>
      <c r="H21" s="6" t="s">
        <v>12</v>
      </c>
      <c r="I21" s="6" t="s">
        <v>12</v>
      </c>
      <c r="J21" s="6" t="s">
        <v>1153</v>
      </c>
      <c r="K21" s="6" t="s">
        <v>71</v>
      </c>
      <c r="L21" s="6" t="s">
        <v>12</v>
      </c>
      <c r="M21" s="6" t="s">
        <v>12</v>
      </c>
      <c r="N21" s="6" t="s">
        <v>12</v>
      </c>
      <c r="O21" s="6" t="s">
        <v>12</v>
      </c>
      <c r="P21" s="6" t="s">
        <v>1422</v>
      </c>
      <c r="Q21" s="6" t="s">
        <v>12</v>
      </c>
    </row>
    <row r="22" spans="1:17">
      <c r="A22" s="5" t="s">
        <v>48</v>
      </c>
      <c r="B22" s="6" t="s">
        <v>1276</v>
      </c>
      <c r="C22" s="6" t="s">
        <v>1402</v>
      </c>
      <c r="D22" s="6" t="s">
        <v>426</v>
      </c>
      <c r="E22" s="6" t="s">
        <v>72</v>
      </c>
      <c r="F22" s="6" t="s">
        <v>12</v>
      </c>
      <c r="G22" s="6" t="s">
        <v>13</v>
      </c>
      <c r="H22" s="6" t="s">
        <v>12</v>
      </c>
      <c r="I22" s="6" t="s">
        <v>12</v>
      </c>
      <c r="J22" s="6" t="s">
        <v>425</v>
      </c>
      <c r="K22" s="6" t="s">
        <v>71</v>
      </c>
      <c r="L22" s="6" t="s">
        <v>12</v>
      </c>
      <c r="M22" s="6" t="s">
        <v>12</v>
      </c>
      <c r="N22" s="6" t="s">
        <v>12</v>
      </c>
      <c r="O22" s="6" t="s">
        <v>12</v>
      </c>
      <c r="P22" s="6" t="s">
        <v>1423</v>
      </c>
      <c r="Q22" s="6" t="s">
        <v>12</v>
      </c>
    </row>
    <row r="23" spans="1:17">
      <c r="A23" s="5" t="s">
        <v>99</v>
      </c>
      <c r="B23" s="6" t="s">
        <v>1277</v>
      </c>
      <c r="C23" s="6" t="s">
        <v>1402</v>
      </c>
      <c r="D23" s="6" t="s">
        <v>1092</v>
      </c>
      <c r="E23" s="6" t="s">
        <v>72</v>
      </c>
      <c r="F23" s="6" t="s">
        <v>12</v>
      </c>
      <c r="G23" s="6" t="s">
        <v>13</v>
      </c>
      <c r="H23" s="6" t="s">
        <v>12</v>
      </c>
      <c r="I23" s="6" t="s">
        <v>12</v>
      </c>
      <c r="J23" s="6" t="s">
        <v>1091</v>
      </c>
      <c r="K23" s="6" t="s">
        <v>71</v>
      </c>
      <c r="L23" s="6" t="s">
        <v>12</v>
      </c>
      <c r="M23" s="6" t="s">
        <v>12</v>
      </c>
      <c r="N23" s="6" t="s">
        <v>12</v>
      </c>
      <c r="O23" s="6" t="s">
        <v>12</v>
      </c>
      <c r="P23" s="6" t="s">
        <v>1424</v>
      </c>
      <c r="Q23" s="6" t="s">
        <v>12</v>
      </c>
    </row>
    <row r="24" spans="1:17">
      <c r="A24" s="5" t="s">
        <v>593</v>
      </c>
      <c r="B24" s="6" t="s">
        <v>1278</v>
      </c>
      <c r="C24" s="6" t="s">
        <v>1402</v>
      </c>
      <c r="D24" s="6" t="s">
        <v>513</v>
      </c>
      <c r="E24" s="6" t="s">
        <v>72</v>
      </c>
      <c r="F24" s="6" t="s">
        <v>12</v>
      </c>
      <c r="G24" s="6" t="s">
        <v>13</v>
      </c>
      <c r="H24" s="6" t="s">
        <v>12</v>
      </c>
      <c r="I24" s="6" t="s">
        <v>12</v>
      </c>
      <c r="J24" s="6" t="s">
        <v>512</v>
      </c>
      <c r="K24" s="6" t="s">
        <v>71</v>
      </c>
      <c r="L24" s="6" t="s">
        <v>12</v>
      </c>
      <c r="M24" s="6" t="s">
        <v>12</v>
      </c>
      <c r="N24" s="6" t="s">
        <v>12</v>
      </c>
      <c r="O24" s="6" t="s">
        <v>12</v>
      </c>
      <c r="P24" s="6" t="s">
        <v>1425</v>
      </c>
      <c r="Q24" s="6" t="s">
        <v>12</v>
      </c>
    </row>
    <row r="25" spans="1:17">
      <c r="A25" s="5" t="s">
        <v>868</v>
      </c>
      <c r="B25" s="6" t="s">
        <v>1279</v>
      </c>
      <c r="C25" s="6" t="s">
        <v>1402</v>
      </c>
      <c r="D25" s="6" t="s">
        <v>1030</v>
      </c>
      <c r="E25" s="6" t="s">
        <v>72</v>
      </c>
      <c r="F25" s="6" t="s">
        <v>12</v>
      </c>
      <c r="G25" s="6" t="s">
        <v>13</v>
      </c>
      <c r="H25" s="6" t="s">
        <v>12</v>
      </c>
      <c r="I25" s="6" t="s">
        <v>12</v>
      </c>
      <c r="J25" s="6" t="s">
        <v>1029</v>
      </c>
      <c r="K25" s="6" t="s">
        <v>71</v>
      </c>
      <c r="L25" s="6" t="s">
        <v>12</v>
      </c>
      <c r="M25" s="6" t="s">
        <v>12</v>
      </c>
      <c r="N25" s="6" t="s">
        <v>12</v>
      </c>
      <c r="O25" s="6" t="s">
        <v>12</v>
      </c>
      <c r="P25" s="6" t="s">
        <v>1426</v>
      </c>
      <c r="Q25" s="6" t="s">
        <v>12</v>
      </c>
    </row>
    <row r="26" spans="1:17">
      <c r="A26" s="5" t="s">
        <v>786</v>
      </c>
      <c r="B26" s="6" t="s">
        <v>1280</v>
      </c>
      <c r="C26" s="6" t="s">
        <v>1402</v>
      </c>
      <c r="D26" s="6" t="s">
        <v>694</v>
      </c>
      <c r="E26" s="6" t="s">
        <v>72</v>
      </c>
      <c r="F26" s="6" t="s">
        <v>12</v>
      </c>
      <c r="G26" s="6" t="s">
        <v>13</v>
      </c>
      <c r="H26" s="6" t="s">
        <v>12</v>
      </c>
      <c r="I26" s="6" t="s">
        <v>12</v>
      </c>
      <c r="J26" s="6" t="s">
        <v>693</v>
      </c>
      <c r="K26" s="6" t="s">
        <v>71</v>
      </c>
      <c r="L26" s="6" t="s">
        <v>12</v>
      </c>
      <c r="M26" s="6" t="s">
        <v>12</v>
      </c>
      <c r="N26" s="6" t="s">
        <v>12</v>
      </c>
      <c r="O26" s="6" t="s">
        <v>12</v>
      </c>
      <c r="P26" s="6" t="s">
        <v>1427</v>
      </c>
      <c r="Q26" s="6" t="s">
        <v>12</v>
      </c>
    </row>
    <row r="27" spans="1:17">
      <c r="A27" s="5" t="s">
        <v>74</v>
      </c>
      <c r="B27" s="6" t="s">
        <v>1281</v>
      </c>
      <c r="C27" s="6" t="s">
        <v>1402</v>
      </c>
      <c r="D27" s="6" t="s">
        <v>961</v>
      </c>
      <c r="E27" s="6" t="s">
        <v>72</v>
      </c>
      <c r="F27" s="6" t="s">
        <v>12</v>
      </c>
      <c r="G27" s="6" t="s">
        <v>13</v>
      </c>
      <c r="H27" s="6" t="s">
        <v>12</v>
      </c>
      <c r="I27" s="6" t="s">
        <v>12</v>
      </c>
      <c r="J27" s="6" t="s">
        <v>960</v>
      </c>
      <c r="K27" s="6" t="s">
        <v>71</v>
      </c>
      <c r="L27" s="6" t="s">
        <v>12</v>
      </c>
      <c r="M27" s="6" t="s">
        <v>12</v>
      </c>
      <c r="N27" s="6" t="s">
        <v>12</v>
      </c>
      <c r="O27" s="6" t="s">
        <v>12</v>
      </c>
      <c r="P27" s="6" t="s">
        <v>1428</v>
      </c>
      <c r="Q27" s="6" t="s">
        <v>12</v>
      </c>
    </row>
    <row r="28" spans="1:17">
      <c r="A28" s="5" t="s">
        <v>63</v>
      </c>
      <c r="B28" s="6" t="s">
        <v>1282</v>
      </c>
      <c r="C28" s="6" t="s">
        <v>1402</v>
      </c>
      <c r="D28" s="6" t="s">
        <v>1176</v>
      </c>
      <c r="E28" s="6" t="s">
        <v>72</v>
      </c>
      <c r="F28" s="6" t="s">
        <v>12</v>
      </c>
      <c r="G28" s="6" t="s">
        <v>13</v>
      </c>
      <c r="H28" s="6" t="s">
        <v>12</v>
      </c>
      <c r="I28" s="6" t="s">
        <v>12</v>
      </c>
      <c r="J28" s="6" t="s">
        <v>1175</v>
      </c>
      <c r="K28" s="6" t="s">
        <v>71</v>
      </c>
      <c r="L28" s="6" t="s">
        <v>12</v>
      </c>
      <c r="M28" s="6" t="s">
        <v>12</v>
      </c>
      <c r="N28" s="6" t="s">
        <v>12</v>
      </c>
      <c r="O28" s="6" t="s">
        <v>12</v>
      </c>
      <c r="P28" s="6" t="s">
        <v>1429</v>
      </c>
      <c r="Q28" s="6" t="s">
        <v>12</v>
      </c>
    </row>
    <row r="29" spans="1:17">
      <c r="A29" s="5" t="s">
        <v>44</v>
      </c>
      <c r="B29" s="6" t="s">
        <v>1283</v>
      </c>
      <c r="C29" s="6" t="s">
        <v>1402</v>
      </c>
      <c r="D29" s="6" t="s">
        <v>932</v>
      </c>
      <c r="E29" s="6" t="s">
        <v>72</v>
      </c>
      <c r="F29" s="6" t="s">
        <v>12</v>
      </c>
      <c r="G29" s="6" t="s">
        <v>13</v>
      </c>
      <c r="H29" s="6" t="s">
        <v>12</v>
      </c>
      <c r="I29" s="6" t="s">
        <v>12</v>
      </c>
      <c r="J29" s="6" t="s">
        <v>931</v>
      </c>
      <c r="K29" s="6" t="s">
        <v>71</v>
      </c>
      <c r="L29" s="6" t="s">
        <v>12</v>
      </c>
      <c r="M29" s="6" t="s">
        <v>12</v>
      </c>
      <c r="N29" s="6" t="s">
        <v>12</v>
      </c>
      <c r="O29" s="6" t="s">
        <v>12</v>
      </c>
      <c r="P29" s="6" t="s">
        <v>1430</v>
      </c>
      <c r="Q29" s="6" t="s">
        <v>12</v>
      </c>
    </row>
    <row r="30" spans="1:17">
      <c r="A30" s="5" t="s">
        <v>835</v>
      </c>
      <c r="B30" s="6" t="s">
        <v>1284</v>
      </c>
      <c r="C30" s="6" t="s">
        <v>1402</v>
      </c>
      <c r="D30" s="6" t="s">
        <v>578</v>
      </c>
      <c r="E30" s="6" t="s">
        <v>72</v>
      </c>
      <c r="F30" s="6" t="s">
        <v>12</v>
      </c>
      <c r="G30" s="6" t="s">
        <v>13</v>
      </c>
      <c r="H30" s="6" t="s">
        <v>12</v>
      </c>
      <c r="I30" s="6" t="s">
        <v>12</v>
      </c>
      <c r="J30" s="6" t="s">
        <v>577</v>
      </c>
      <c r="K30" s="6" t="s">
        <v>71</v>
      </c>
      <c r="L30" s="6" t="s">
        <v>12</v>
      </c>
      <c r="M30" s="6" t="s">
        <v>12</v>
      </c>
      <c r="N30" s="6" t="s">
        <v>12</v>
      </c>
      <c r="O30" s="6" t="s">
        <v>12</v>
      </c>
      <c r="P30" s="6" t="s">
        <v>1431</v>
      </c>
      <c r="Q30" s="6" t="s">
        <v>12</v>
      </c>
    </row>
    <row r="31" spans="1:17">
      <c r="A31" s="5" t="s">
        <v>78</v>
      </c>
      <c r="B31" s="6" t="s">
        <v>1285</v>
      </c>
      <c r="C31" s="6" t="s">
        <v>1402</v>
      </c>
      <c r="D31" s="6" t="s">
        <v>1183</v>
      </c>
      <c r="E31" s="6" t="s">
        <v>72</v>
      </c>
      <c r="F31" s="6" t="s">
        <v>12</v>
      </c>
      <c r="G31" s="6" t="s">
        <v>13</v>
      </c>
      <c r="H31" s="6" t="s">
        <v>12</v>
      </c>
      <c r="I31" s="6" t="s">
        <v>12</v>
      </c>
      <c r="J31" s="6" t="s">
        <v>1182</v>
      </c>
      <c r="K31" s="6" t="s">
        <v>71</v>
      </c>
      <c r="L31" s="6" t="s">
        <v>12</v>
      </c>
      <c r="M31" s="6" t="s">
        <v>12</v>
      </c>
      <c r="N31" s="6" t="s">
        <v>12</v>
      </c>
      <c r="O31" s="6" t="s">
        <v>12</v>
      </c>
      <c r="P31" s="6" t="s">
        <v>1432</v>
      </c>
      <c r="Q31" s="6" t="s">
        <v>12</v>
      </c>
    </row>
    <row r="32" spans="1:17">
      <c r="A32" s="5" t="s">
        <v>756</v>
      </c>
      <c r="B32" s="6" t="s">
        <v>1286</v>
      </c>
      <c r="C32" s="6" t="s">
        <v>1402</v>
      </c>
      <c r="D32" s="6" t="s">
        <v>645</v>
      </c>
      <c r="E32" s="6" t="s">
        <v>72</v>
      </c>
      <c r="F32" s="6" t="s">
        <v>12</v>
      </c>
      <c r="G32" s="6" t="s">
        <v>13</v>
      </c>
      <c r="H32" s="6" t="s">
        <v>12</v>
      </c>
      <c r="I32" s="6" t="s">
        <v>12</v>
      </c>
      <c r="J32" s="6" t="s">
        <v>644</v>
      </c>
      <c r="K32" s="6" t="s">
        <v>71</v>
      </c>
      <c r="L32" s="6" t="s">
        <v>12</v>
      </c>
      <c r="M32" s="6" t="s">
        <v>12</v>
      </c>
      <c r="N32" s="6" t="s">
        <v>12</v>
      </c>
      <c r="O32" s="6" t="s">
        <v>12</v>
      </c>
      <c r="P32" s="6" t="s">
        <v>1433</v>
      </c>
      <c r="Q32" s="6" t="s">
        <v>12</v>
      </c>
    </row>
    <row r="33" spans="1:17">
      <c r="A33" s="5" t="s">
        <v>81</v>
      </c>
      <c r="B33" s="6" t="s">
        <v>1287</v>
      </c>
      <c r="C33" s="6" t="s">
        <v>1402</v>
      </c>
      <c r="D33" s="6" t="s">
        <v>1130</v>
      </c>
      <c r="E33" s="6" t="s">
        <v>72</v>
      </c>
      <c r="F33" s="6" t="s">
        <v>12</v>
      </c>
      <c r="G33" s="6" t="s">
        <v>13</v>
      </c>
      <c r="H33" s="6" t="s">
        <v>12</v>
      </c>
      <c r="I33" s="6" t="s">
        <v>12</v>
      </c>
      <c r="J33" s="6" t="s">
        <v>1129</v>
      </c>
      <c r="K33" s="6" t="s">
        <v>71</v>
      </c>
      <c r="L33" s="6" t="s">
        <v>12</v>
      </c>
      <c r="M33" s="6" t="s">
        <v>12</v>
      </c>
      <c r="N33" s="6" t="s">
        <v>12</v>
      </c>
      <c r="O33" s="6" t="s">
        <v>12</v>
      </c>
      <c r="P33" s="6" t="s">
        <v>1434</v>
      </c>
      <c r="Q33" s="6" t="s">
        <v>12</v>
      </c>
    </row>
    <row r="34" spans="1:17">
      <c r="A34" s="5" t="s">
        <v>33</v>
      </c>
      <c r="B34" s="6" t="s">
        <v>1288</v>
      </c>
      <c r="C34" s="6" t="s">
        <v>1402</v>
      </c>
      <c r="D34" s="6" t="s">
        <v>166</v>
      </c>
      <c r="E34" s="6" t="s">
        <v>72</v>
      </c>
      <c r="F34" s="6" t="s">
        <v>12</v>
      </c>
      <c r="G34" s="6" t="s">
        <v>13</v>
      </c>
      <c r="H34" s="6" t="s">
        <v>12</v>
      </c>
      <c r="I34" s="6" t="s">
        <v>12</v>
      </c>
      <c r="J34" s="6" t="s">
        <v>165</v>
      </c>
      <c r="K34" s="6" t="s">
        <v>71</v>
      </c>
      <c r="L34" s="6" t="s">
        <v>12</v>
      </c>
      <c r="M34" s="6" t="s">
        <v>12</v>
      </c>
      <c r="N34" s="6" t="s">
        <v>12</v>
      </c>
      <c r="O34" s="6" t="s">
        <v>12</v>
      </c>
      <c r="P34" s="6" t="s">
        <v>1435</v>
      </c>
      <c r="Q34" s="6" t="s">
        <v>12</v>
      </c>
    </row>
    <row r="35" spans="1:17">
      <c r="A35" s="5" t="s">
        <v>55</v>
      </c>
      <c r="B35" s="6" t="s">
        <v>1289</v>
      </c>
      <c r="C35" s="6" t="s">
        <v>1402</v>
      </c>
      <c r="D35" s="6" t="s">
        <v>662</v>
      </c>
      <c r="E35" s="6" t="s">
        <v>72</v>
      </c>
      <c r="F35" s="6" t="s">
        <v>12</v>
      </c>
      <c r="G35" s="6" t="s">
        <v>13</v>
      </c>
      <c r="H35" s="6" t="s">
        <v>12</v>
      </c>
      <c r="I35" s="6" t="s">
        <v>12</v>
      </c>
      <c r="J35" s="6" t="s">
        <v>661</v>
      </c>
      <c r="K35" s="6" t="s">
        <v>71</v>
      </c>
      <c r="L35" s="6" t="s">
        <v>12</v>
      </c>
      <c r="M35" s="6" t="s">
        <v>12</v>
      </c>
      <c r="N35" s="6" t="s">
        <v>12</v>
      </c>
      <c r="O35" s="6" t="s">
        <v>12</v>
      </c>
      <c r="P35" s="6" t="s">
        <v>1436</v>
      </c>
      <c r="Q35" s="6" t="s">
        <v>12</v>
      </c>
    </row>
    <row r="36" spans="1:17">
      <c r="A36" s="5" t="s">
        <v>80</v>
      </c>
      <c r="B36" s="6" t="s">
        <v>1290</v>
      </c>
      <c r="C36" s="6" t="s">
        <v>1402</v>
      </c>
      <c r="D36" s="6" t="s">
        <v>750</v>
      </c>
      <c r="E36" s="6" t="s">
        <v>72</v>
      </c>
      <c r="F36" s="6" t="s">
        <v>12</v>
      </c>
      <c r="G36" s="6" t="s">
        <v>13</v>
      </c>
      <c r="H36" s="6" t="s">
        <v>12</v>
      </c>
      <c r="I36" s="6" t="s">
        <v>12</v>
      </c>
      <c r="J36" s="6" t="s">
        <v>749</v>
      </c>
      <c r="K36" s="6" t="s">
        <v>71</v>
      </c>
      <c r="L36" s="6" t="s">
        <v>12</v>
      </c>
      <c r="M36" s="6" t="s">
        <v>12</v>
      </c>
      <c r="N36" s="6" t="s">
        <v>12</v>
      </c>
      <c r="O36" s="6" t="s">
        <v>12</v>
      </c>
      <c r="P36" s="6" t="s">
        <v>1437</v>
      </c>
      <c r="Q36" s="6" t="s">
        <v>12</v>
      </c>
    </row>
    <row r="37" spans="1:17">
      <c r="A37" s="5" t="s">
        <v>62</v>
      </c>
      <c r="B37" s="6" t="s">
        <v>1291</v>
      </c>
      <c r="C37" s="6" t="s">
        <v>1402</v>
      </c>
      <c r="D37" s="6" t="s">
        <v>709</v>
      </c>
      <c r="E37" s="6" t="s">
        <v>72</v>
      </c>
      <c r="F37" s="6" t="s">
        <v>12</v>
      </c>
      <c r="G37" s="6" t="s">
        <v>13</v>
      </c>
      <c r="H37" s="6" t="s">
        <v>12</v>
      </c>
      <c r="I37" s="6" t="s">
        <v>12</v>
      </c>
      <c r="J37" s="6" t="s">
        <v>708</v>
      </c>
      <c r="K37" s="6" t="s">
        <v>71</v>
      </c>
      <c r="L37" s="6" t="s">
        <v>12</v>
      </c>
      <c r="M37" s="6" t="s">
        <v>12</v>
      </c>
      <c r="N37" s="6" t="s">
        <v>12</v>
      </c>
      <c r="O37" s="6" t="s">
        <v>12</v>
      </c>
      <c r="P37" s="6" t="s">
        <v>1438</v>
      </c>
      <c r="Q37" s="6" t="s">
        <v>12</v>
      </c>
    </row>
    <row r="38" spans="1:17">
      <c r="A38" s="5" t="s">
        <v>915</v>
      </c>
      <c r="B38" s="6" t="s">
        <v>1292</v>
      </c>
      <c r="C38" s="6" t="s">
        <v>1402</v>
      </c>
      <c r="D38" s="6" t="s">
        <v>924</v>
      </c>
      <c r="E38" s="6" t="s">
        <v>72</v>
      </c>
      <c r="F38" s="6" t="s">
        <v>12</v>
      </c>
      <c r="G38" s="6" t="s">
        <v>13</v>
      </c>
      <c r="H38" s="6" t="s">
        <v>12</v>
      </c>
      <c r="I38" s="6" t="s">
        <v>12</v>
      </c>
      <c r="J38" s="6" t="s">
        <v>923</v>
      </c>
      <c r="K38" s="6" t="s">
        <v>71</v>
      </c>
      <c r="L38" s="6" t="s">
        <v>12</v>
      </c>
      <c r="M38" s="6" t="s">
        <v>12</v>
      </c>
      <c r="N38" s="6" t="s">
        <v>12</v>
      </c>
      <c r="O38" s="6" t="s">
        <v>12</v>
      </c>
      <c r="P38" s="6" t="s">
        <v>1439</v>
      </c>
      <c r="Q38" s="6" t="s">
        <v>12</v>
      </c>
    </row>
    <row r="39" spans="1:17">
      <c r="A39" s="5" t="s">
        <v>376</v>
      </c>
      <c r="B39" s="6" t="s">
        <v>1293</v>
      </c>
      <c r="C39" s="6" t="s">
        <v>1402</v>
      </c>
      <c r="D39" s="6" t="s">
        <v>380</v>
      </c>
      <c r="E39" s="6" t="s">
        <v>72</v>
      </c>
      <c r="F39" s="6" t="s">
        <v>12</v>
      </c>
      <c r="G39" s="6" t="s">
        <v>13</v>
      </c>
      <c r="H39" s="6" t="s">
        <v>12</v>
      </c>
      <c r="I39" s="6" t="s">
        <v>12</v>
      </c>
      <c r="J39" s="6" t="s">
        <v>379</v>
      </c>
      <c r="K39" s="6" t="s">
        <v>71</v>
      </c>
      <c r="L39" s="6" t="s">
        <v>12</v>
      </c>
      <c r="M39" s="6" t="s">
        <v>12</v>
      </c>
      <c r="N39" s="6" t="s">
        <v>12</v>
      </c>
      <c r="O39" s="6" t="s">
        <v>12</v>
      </c>
      <c r="P39" s="6" t="s">
        <v>1440</v>
      </c>
      <c r="Q39" s="6" t="s">
        <v>12</v>
      </c>
    </row>
    <row r="40" spans="1:17">
      <c r="A40" s="5" t="s">
        <v>175</v>
      </c>
      <c r="B40" s="6" t="s">
        <v>1294</v>
      </c>
      <c r="C40" s="6" t="s">
        <v>1402</v>
      </c>
      <c r="D40" s="6" t="s">
        <v>262</v>
      </c>
      <c r="E40" s="6" t="s">
        <v>72</v>
      </c>
      <c r="F40" s="6" t="s">
        <v>12</v>
      </c>
      <c r="G40" s="6" t="s">
        <v>13</v>
      </c>
      <c r="H40" s="6" t="s">
        <v>12</v>
      </c>
      <c r="I40" s="6" t="s">
        <v>12</v>
      </c>
      <c r="J40" s="6" t="s">
        <v>261</v>
      </c>
      <c r="K40" s="6" t="s">
        <v>71</v>
      </c>
      <c r="L40" s="6" t="s">
        <v>12</v>
      </c>
      <c r="M40" s="6" t="s">
        <v>12</v>
      </c>
      <c r="N40" s="6" t="s">
        <v>12</v>
      </c>
      <c r="O40" s="6" t="s">
        <v>12</v>
      </c>
      <c r="P40" s="6" t="s">
        <v>1441</v>
      </c>
      <c r="Q40" s="6" t="s">
        <v>12</v>
      </c>
    </row>
    <row r="41" spans="1:17">
      <c r="A41" s="5" t="s">
        <v>25</v>
      </c>
      <c r="B41" s="6" t="s">
        <v>1295</v>
      </c>
      <c r="C41" s="6" t="s">
        <v>1402</v>
      </c>
      <c r="D41" s="6" t="s">
        <v>521</v>
      </c>
      <c r="E41" s="6" t="s">
        <v>72</v>
      </c>
      <c r="F41" s="6" t="s">
        <v>12</v>
      </c>
      <c r="G41" s="6" t="s">
        <v>13</v>
      </c>
      <c r="H41" s="6" t="s">
        <v>12</v>
      </c>
      <c r="I41" s="6" t="s">
        <v>12</v>
      </c>
      <c r="J41" s="6" t="s">
        <v>520</v>
      </c>
      <c r="K41" s="6" t="s">
        <v>71</v>
      </c>
      <c r="L41" s="6" t="s">
        <v>12</v>
      </c>
      <c r="M41" s="6" t="s">
        <v>12</v>
      </c>
      <c r="N41" s="6" t="s">
        <v>12</v>
      </c>
      <c r="O41" s="6" t="s">
        <v>12</v>
      </c>
      <c r="P41" s="6" t="s">
        <v>1442</v>
      </c>
      <c r="Q41" s="6" t="s">
        <v>12</v>
      </c>
    </row>
    <row r="42" spans="1:17">
      <c r="A42" s="5" t="s">
        <v>780</v>
      </c>
      <c r="B42" s="6" t="s">
        <v>1296</v>
      </c>
      <c r="C42" s="6" t="s">
        <v>1402</v>
      </c>
      <c r="D42" s="6" t="s">
        <v>449</v>
      </c>
      <c r="E42" s="6" t="s">
        <v>72</v>
      </c>
      <c r="F42" s="6" t="s">
        <v>12</v>
      </c>
      <c r="G42" s="6" t="s">
        <v>13</v>
      </c>
      <c r="H42" s="6" t="s">
        <v>12</v>
      </c>
      <c r="I42" s="6" t="s">
        <v>12</v>
      </c>
      <c r="J42" s="6" t="s">
        <v>448</v>
      </c>
      <c r="K42" s="6" t="s">
        <v>71</v>
      </c>
      <c r="L42" s="6" t="s">
        <v>12</v>
      </c>
      <c r="M42" s="6" t="s">
        <v>12</v>
      </c>
      <c r="N42" s="6" t="s">
        <v>12</v>
      </c>
      <c r="O42" s="6" t="s">
        <v>12</v>
      </c>
      <c r="P42" s="6" t="s">
        <v>1443</v>
      </c>
      <c r="Q42" s="6" t="s">
        <v>12</v>
      </c>
    </row>
    <row r="43" spans="1:17">
      <c r="A43" s="5" t="s">
        <v>35</v>
      </c>
      <c r="B43" s="6" t="s">
        <v>1297</v>
      </c>
      <c r="C43" s="6" t="s">
        <v>1402</v>
      </c>
      <c r="D43" s="6" t="s">
        <v>137</v>
      </c>
      <c r="E43" s="6" t="s">
        <v>72</v>
      </c>
      <c r="F43" s="6" t="s">
        <v>12</v>
      </c>
      <c r="G43" s="6" t="s">
        <v>13</v>
      </c>
      <c r="H43" s="6" t="s">
        <v>12</v>
      </c>
      <c r="I43" s="6" t="s">
        <v>12</v>
      </c>
      <c r="J43" s="6" t="s">
        <v>136</v>
      </c>
      <c r="K43" s="6" t="s">
        <v>71</v>
      </c>
      <c r="L43" s="6" t="s">
        <v>12</v>
      </c>
      <c r="M43" s="6" t="s">
        <v>12</v>
      </c>
      <c r="N43" s="6" t="s">
        <v>12</v>
      </c>
      <c r="O43" s="6" t="s">
        <v>12</v>
      </c>
      <c r="P43" s="6" t="s">
        <v>1444</v>
      </c>
      <c r="Q43" s="6" t="s">
        <v>12</v>
      </c>
    </row>
    <row r="44" spans="1:17">
      <c r="A44" s="5" t="s">
        <v>797</v>
      </c>
      <c r="B44" s="6" t="s">
        <v>1298</v>
      </c>
      <c r="C44" s="6" t="s">
        <v>1402</v>
      </c>
      <c r="D44" s="6" t="s">
        <v>604</v>
      </c>
      <c r="E44" s="6" t="s">
        <v>72</v>
      </c>
      <c r="F44" s="6" t="s">
        <v>12</v>
      </c>
      <c r="G44" s="6" t="s">
        <v>13</v>
      </c>
      <c r="H44" s="6" t="s">
        <v>12</v>
      </c>
      <c r="I44" s="6" t="s">
        <v>12</v>
      </c>
      <c r="J44" s="6" t="s">
        <v>603</v>
      </c>
      <c r="K44" s="6" t="s">
        <v>71</v>
      </c>
      <c r="L44" s="6" t="s">
        <v>12</v>
      </c>
      <c r="M44" s="6" t="s">
        <v>12</v>
      </c>
      <c r="N44" s="6" t="s">
        <v>12</v>
      </c>
      <c r="O44" s="6" t="s">
        <v>12</v>
      </c>
      <c r="P44" s="6" t="s">
        <v>1445</v>
      </c>
      <c r="Q44" s="6" t="s">
        <v>12</v>
      </c>
    </row>
    <row r="45" spans="1:17">
      <c r="A45" s="5" t="s">
        <v>930</v>
      </c>
      <c r="B45" s="6" t="s">
        <v>1299</v>
      </c>
      <c r="C45" s="6" t="s">
        <v>1402</v>
      </c>
      <c r="D45" s="6" t="s">
        <v>250</v>
      </c>
      <c r="E45" s="6" t="s">
        <v>72</v>
      </c>
      <c r="F45" s="6" t="s">
        <v>12</v>
      </c>
      <c r="G45" s="6" t="s">
        <v>13</v>
      </c>
      <c r="H45" s="6" t="s">
        <v>12</v>
      </c>
      <c r="I45" s="6" t="s">
        <v>12</v>
      </c>
      <c r="J45" s="6" t="s">
        <v>249</v>
      </c>
      <c r="K45" s="6" t="s">
        <v>71</v>
      </c>
      <c r="L45" s="6" t="s">
        <v>12</v>
      </c>
      <c r="M45" s="6" t="s">
        <v>12</v>
      </c>
      <c r="N45" s="6" t="s">
        <v>12</v>
      </c>
      <c r="O45" s="6" t="s">
        <v>12</v>
      </c>
      <c r="P45" s="6" t="s">
        <v>1446</v>
      </c>
      <c r="Q45" s="6" t="s">
        <v>12</v>
      </c>
    </row>
    <row r="46" spans="1:17">
      <c r="A46" s="5" t="s">
        <v>45</v>
      </c>
      <c r="B46" s="6" t="s">
        <v>1300</v>
      </c>
      <c r="C46" s="6" t="s">
        <v>1402</v>
      </c>
      <c r="D46" s="6" t="s">
        <v>686</v>
      </c>
      <c r="E46" s="6" t="s">
        <v>72</v>
      </c>
      <c r="F46" s="6" t="s">
        <v>12</v>
      </c>
      <c r="G46" s="6" t="s">
        <v>13</v>
      </c>
      <c r="H46" s="6" t="s">
        <v>12</v>
      </c>
      <c r="I46" s="6" t="s">
        <v>12</v>
      </c>
      <c r="J46" s="6" t="s">
        <v>685</v>
      </c>
      <c r="K46" s="6" t="s">
        <v>71</v>
      </c>
      <c r="L46" s="6" t="s">
        <v>12</v>
      </c>
      <c r="M46" s="6" t="s">
        <v>12</v>
      </c>
      <c r="N46" s="6" t="s">
        <v>12</v>
      </c>
      <c r="O46" s="6" t="s">
        <v>12</v>
      </c>
      <c r="P46" s="6" t="s">
        <v>1447</v>
      </c>
      <c r="Q46" s="6" t="s">
        <v>12</v>
      </c>
    </row>
    <row r="47" spans="1:17">
      <c r="A47" s="5" t="s">
        <v>891</v>
      </c>
      <c r="B47" s="6" t="s">
        <v>1301</v>
      </c>
      <c r="C47" s="6" t="s">
        <v>1402</v>
      </c>
      <c r="D47" s="6" t="s">
        <v>1054</v>
      </c>
      <c r="E47" s="6" t="s">
        <v>72</v>
      </c>
      <c r="F47" s="6" t="s">
        <v>12</v>
      </c>
      <c r="G47" s="6" t="s">
        <v>13</v>
      </c>
      <c r="H47" s="6" t="s">
        <v>12</v>
      </c>
      <c r="I47" s="6" t="s">
        <v>12</v>
      </c>
      <c r="J47" s="6" t="s">
        <v>1053</v>
      </c>
      <c r="K47" s="6" t="s">
        <v>71</v>
      </c>
      <c r="L47" s="6" t="s">
        <v>12</v>
      </c>
      <c r="M47" s="6" t="s">
        <v>12</v>
      </c>
      <c r="N47" s="6" t="s">
        <v>12</v>
      </c>
      <c r="O47" s="6" t="s">
        <v>12</v>
      </c>
      <c r="P47" s="6" t="s">
        <v>1448</v>
      </c>
      <c r="Q47" s="6" t="s">
        <v>12</v>
      </c>
    </row>
    <row r="48" spans="1:17">
      <c r="A48" s="5" t="s">
        <v>1084</v>
      </c>
      <c r="B48" s="6" t="s">
        <v>1302</v>
      </c>
      <c r="C48" s="6" t="s">
        <v>1402</v>
      </c>
      <c r="D48" s="6" t="s">
        <v>1099</v>
      </c>
      <c r="E48" s="6" t="s">
        <v>72</v>
      </c>
      <c r="F48" s="6" t="s">
        <v>12</v>
      </c>
      <c r="G48" s="6" t="s">
        <v>13</v>
      </c>
      <c r="H48" s="6" t="s">
        <v>12</v>
      </c>
      <c r="I48" s="6" t="s">
        <v>12</v>
      </c>
      <c r="J48" s="6" t="s">
        <v>1098</v>
      </c>
      <c r="K48" s="6" t="s">
        <v>71</v>
      </c>
      <c r="L48" s="6" t="s">
        <v>12</v>
      </c>
      <c r="M48" s="6" t="s">
        <v>12</v>
      </c>
      <c r="N48" s="6" t="s">
        <v>12</v>
      </c>
      <c r="O48" s="6" t="s">
        <v>12</v>
      </c>
      <c r="P48" s="6" t="s">
        <v>1449</v>
      </c>
      <c r="Q48" s="6" t="s">
        <v>12</v>
      </c>
    </row>
    <row r="49" spans="1:17">
      <c r="A49" s="5" t="s">
        <v>543</v>
      </c>
      <c r="B49" s="6" t="s">
        <v>1303</v>
      </c>
      <c r="C49" s="6" t="s">
        <v>1402</v>
      </c>
      <c r="D49" s="6" t="s">
        <v>323</v>
      </c>
      <c r="E49" s="6" t="s">
        <v>72</v>
      </c>
      <c r="F49" s="6" t="s">
        <v>12</v>
      </c>
      <c r="G49" s="6" t="s">
        <v>13</v>
      </c>
      <c r="H49" s="6" t="s">
        <v>12</v>
      </c>
      <c r="I49" s="6" t="s">
        <v>12</v>
      </c>
      <c r="J49" s="6" t="s">
        <v>322</v>
      </c>
      <c r="K49" s="6" t="s">
        <v>71</v>
      </c>
      <c r="L49" s="6" t="s">
        <v>12</v>
      </c>
      <c r="M49" s="6" t="s">
        <v>12</v>
      </c>
      <c r="N49" s="6" t="s">
        <v>12</v>
      </c>
      <c r="O49" s="6" t="s">
        <v>12</v>
      </c>
      <c r="P49" s="6" t="s">
        <v>1450</v>
      </c>
      <c r="Q49" s="6" t="s">
        <v>12</v>
      </c>
    </row>
    <row r="50" spans="1:17">
      <c r="A50" s="5" t="s">
        <v>31</v>
      </c>
      <c r="B50" s="6" t="s">
        <v>1304</v>
      </c>
      <c r="C50" s="6" t="s">
        <v>1402</v>
      </c>
      <c r="D50" s="6" t="s">
        <v>366</v>
      </c>
      <c r="E50" s="6" t="s">
        <v>72</v>
      </c>
      <c r="F50" s="6" t="s">
        <v>12</v>
      </c>
      <c r="G50" s="6" t="s">
        <v>13</v>
      </c>
      <c r="H50" s="6" t="s">
        <v>12</v>
      </c>
      <c r="I50" s="6" t="s">
        <v>12</v>
      </c>
      <c r="J50" s="6" t="s">
        <v>365</v>
      </c>
      <c r="K50" s="6" t="s">
        <v>71</v>
      </c>
      <c r="L50" s="6" t="s">
        <v>12</v>
      </c>
      <c r="M50" s="6" t="s">
        <v>12</v>
      </c>
      <c r="N50" s="6" t="s">
        <v>12</v>
      </c>
      <c r="O50" s="6" t="s">
        <v>12</v>
      </c>
      <c r="P50" s="6" t="s">
        <v>1451</v>
      </c>
      <c r="Q50" s="6" t="s">
        <v>12</v>
      </c>
    </row>
    <row r="51" spans="1:17">
      <c r="A51" s="5" t="s">
        <v>535</v>
      </c>
      <c r="B51" s="6" t="s">
        <v>1305</v>
      </c>
      <c r="C51" s="6" t="s">
        <v>1402</v>
      </c>
      <c r="D51" s="6" t="s">
        <v>1122</v>
      </c>
      <c r="E51" s="6" t="s">
        <v>72</v>
      </c>
      <c r="F51" s="6" t="s">
        <v>12</v>
      </c>
      <c r="G51" s="6" t="s">
        <v>13</v>
      </c>
      <c r="H51" s="6" t="s">
        <v>12</v>
      </c>
      <c r="I51" s="6" t="s">
        <v>12</v>
      </c>
      <c r="J51" s="6" t="s">
        <v>1121</v>
      </c>
      <c r="K51" s="6" t="s">
        <v>71</v>
      </c>
      <c r="L51" s="6" t="s">
        <v>12</v>
      </c>
      <c r="M51" s="6" t="s">
        <v>12</v>
      </c>
      <c r="N51" s="6" t="s">
        <v>12</v>
      </c>
      <c r="O51" s="6" t="s">
        <v>12</v>
      </c>
      <c r="P51" s="6" t="s">
        <v>1452</v>
      </c>
      <c r="Q51" s="6" t="s">
        <v>12</v>
      </c>
    </row>
    <row r="52" spans="1:17">
      <c r="A52" s="5" t="s">
        <v>1144</v>
      </c>
      <c r="B52" s="6" t="s">
        <v>1306</v>
      </c>
      <c r="C52" s="6" t="s">
        <v>1402</v>
      </c>
      <c r="D52" s="6" t="s">
        <v>948</v>
      </c>
      <c r="E52" s="6" t="s">
        <v>72</v>
      </c>
      <c r="F52" s="6" t="s">
        <v>12</v>
      </c>
      <c r="G52" s="6" t="s">
        <v>13</v>
      </c>
      <c r="H52" s="6" t="s">
        <v>12</v>
      </c>
      <c r="I52" s="6" t="s">
        <v>12</v>
      </c>
      <c r="J52" s="6" t="s">
        <v>947</v>
      </c>
      <c r="K52" s="6" t="s">
        <v>71</v>
      </c>
      <c r="L52" s="6" t="s">
        <v>12</v>
      </c>
      <c r="M52" s="6" t="s">
        <v>12</v>
      </c>
      <c r="N52" s="6" t="s">
        <v>12</v>
      </c>
      <c r="O52" s="6" t="s">
        <v>12</v>
      </c>
      <c r="P52" s="6" t="s">
        <v>1453</v>
      </c>
      <c r="Q52" s="6" t="s">
        <v>12</v>
      </c>
    </row>
    <row r="53" spans="1:17">
      <c r="A53" s="5" t="s">
        <v>1136</v>
      </c>
      <c r="B53" s="6" t="s">
        <v>1307</v>
      </c>
      <c r="C53" s="6" t="s">
        <v>1402</v>
      </c>
      <c r="D53" s="6" t="s">
        <v>505</v>
      </c>
      <c r="E53" s="6" t="s">
        <v>72</v>
      </c>
      <c r="F53" s="6" t="s">
        <v>12</v>
      </c>
      <c r="G53" s="6" t="s">
        <v>13</v>
      </c>
      <c r="H53" s="6" t="s">
        <v>12</v>
      </c>
      <c r="I53" s="6" t="s">
        <v>12</v>
      </c>
      <c r="J53" s="6" t="s">
        <v>504</v>
      </c>
      <c r="K53" s="6" t="s">
        <v>71</v>
      </c>
      <c r="L53" s="6" t="s">
        <v>12</v>
      </c>
      <c r="M53" s="6" t="s">
        <v>12</v>
      </c>
      <c r="N53" s="6" t="s">
        <v>12</v>
      </c>
      <c r="O53" s="6" t="s">
        <v>12</v>
      </c>
      <c r="P53" s="6" t="s">
        <v>1454</v>
      </c>
      <c r="Q53" s="6" t="s">
        <v>12</v>
      </c>
    </row>
    <row r="54" spans="1:17">
      <c r="A54" s="5" t="s">
        <v>1168</v>
      </c>
      <c r="B54" s="6" t="s">
        <v>1308</v>
      </c>
      <c r="C54" s="6" t="s">
        <v>1402</v>
      </c>
      <c r="D54" s="6" t="s">
        <v>308</v>
      </c>
      <c r="E54" s="6" t="s">
        <v>72</v>
      </c>
      <c r="F54" s="6" t="s">
        <v>12</v>
      </c>
      <c r="G54" s="6" t="s">
        <v>13</v>
      </c>
      <c r="H54" s="6" t="s">
        <v>12</v>
      </c>
      <c r="I54" s="6" t="s">
        <v>12</v>
      </c>
      <c r="J54" s="6" t="s">
        <v>307</v>
      </c>
      <c r="K54" s="6" t="s">
        <v>71</v>
      </c>
      <c r="L54" s="6" t="s">
        <v>12</v>
      </c>
      <c r="M54" s="6" t="s">
        <v>12</v>
      </c>
      <c r="N54" s="6" t="s">
        <v>12</v>
      </c>
      <c r="O54" s="6" t="s">
        <v>12</v>
      </c>
      <c r="P54" s="6" t="s">
        <v>1455</v>
      </c>
      <c r="Q54" s="6" t="s">
        <v>12</v>
      </c>
    </row>
    <row r="55" spans="1:17">
      <c r="A55" s="5" t="s">
        <v>100</v>
      </c>
      <c r="B55" s="6" t="s">
        <v>1309</v>
      </c>
      <c r="C55" s="6" t="s">
        <v>1402</v>
      </c>
      <c r="D55" s="6" t="s">
        <v>372</v>
      </c>
      <c r="E55" s="6" t="s">
        <v>72</v>
      </c>
      <c r="F55" s="6" t="s">
        <v>12</v>
      </c>
      <c r="G55" s="6" t="s">
        <v>13</v>
      </c>
      <c r="H55" s="6" t="s">
        <v>12</v>
      </c>
      <c r="I55" s="6" t="s">
        <v>12</v>
      </c>
      <c r="J55" s="6" t="s">
        <v>371</v>
      </c>
      <c r="K55" s="6" t="s">
        <v>71</v>
      </c>
      <c r="L55" s="6" t="s">
        <v>12</v>
      </c>
      <c r="M55" s="6" t="s">
        <v>12</v>
      </c>
      <c r="N55" s="6" t="s">
        <v>12</v>
      </c>
      <c r="O55" s="6" t="s">
        <v>12</v>
      </c>
      <c r="P55" s="6" t="s">
        <v>1456</v>
      </c>
      <c r="Q55" s="6" t="s">
        <v>12</v>
      </c>
    </row>
    <row r="56" spans="1:17">
      <c r="A56" s="5" t="s">
        <v>59</v>
      </c>
      <c r="B56" s="6" t="s">
        <v>1310</v>
      </c>
      <c r="C56" s="6" t="s">
        <v>1402</v>
      </c>
      <c r="D56" s="6" t="s">
        <v>1086</v>
      </c>
      <c r="E56" s="6" t="s">
        <v>72</v>
      </c>
      <c r="F56" s="6" t="s">
        <v>12</v>
      </c>
      <c r="G56" s="6" t="s">
        <v>13</v>
      </c>
      <c r="H56" s="6" t="s">
        <v>12</v>
      </c>
      <c r="I56" s="6" t="s">
        <v>12</v>
      </c>
      <c r="J56" s="6" t="s">
        <v>1085</v>
      </c>
      <c r="K56" s="6" t="s">
        <v>71</v>
      </c>
      <c r="L56" s="6" t="s">
        <v>12</v>
      </c>
      <c r="M56" s="6" t="s">
        <v>12</v>
      </c>
      <c r="N56" s="6" t="s">
        <v>12</v>
      </c>
      <c r="O56" s="6" t="s">
        <v>12</v>
      </c>
      <c r="P56" s="6" t="s">
        <v>1457</v>
      </c>
      <c r="Q56" s="6" t="s">
        <v>12</v>
      </c>
    </row>
    <row r="57" spans="1:17">
      <c r="A57" s="5" t="s">
        <v>804</v>
      </c>
      <c r="B57" s="6" t="s">
        <v>1311</v>
      </c>
      <c r="C57" s="6" t="s">
        <v>1402</v>
      </c>
      <c r="D57" s="6" t="s">
        <v>1239</v>
      </c>
      <c r="E57" s="6" t="s">
        <v>72</v>
      </c>
      <c r="F57" s="6" t="s">
        <v>12</v>
      </c>
      <c r="G57" s="6" t="s">
        <v>13</v>
      </c>
      <c r="H57" s="6" t="s">
        <v>12</v>
      </c>
      <c r="I57" s="6" t="s">
        <v>12</v>
      </c>
      <c r="J57" s="6" t="s">
        <v>1238</v>
      </c>
      <c r="K57" s="6" t="s">
        <v>71</v>
      </c>
      <c r="L57" s="6" t="s">
        <v>12</v>
      </c>
      <c r="M57" s="6" t="s">
        <v>12</v>
      </c>
      <c r="N57" s="6" t="s">
        <v>12</v>
      </c>
      <c r="O57" s="6" t="s">
        <v>12</v>
      </c>
      <c r="P57" s="6" t="s">
        <v>1458</v>
      </c>
      <c r="Q57" s="6" t="s">
        <v>12</v>
      </c>
    </row>
    <row r="58" spans="1:17">
      <c r="A58" s="5" t="s">
        <v>107</v>
      </c>
      <c r="B58" s="6" t="s">
        <v>1312</v>
      </c>
      <c r="C58" s="6" t="s">
        <v>1402</v>
      </c>
      <c r="D58" s="6" t="s">
        <v>352</v>
      </c>
      <c r="E58" s="6" t="s">
        <v>72</v>
      </c>
      <c r="F58" s="6" t="s">
        <v>12</v>
      </c>
      <c r="G58" s="6" t="s">
        <v>13</v>
      </c>
      <c r="H58" s="6" t="s">
        <v>12</v>
      </c>
      <c r="I58" s="6" t="s">
        <v>12</v>
      </c>
      <c r="J58" s="6" t="s">
        <v>351</v>
      </c>
      <c r="K58" s="6" t="s">
        <v>71</v>
      </c>
      <c r="L58" s="6" t="s">
        <v>12</v>
      </c>
      <c r="M58" s="6" t="s">
        <v>12</v>
      </c>
      <c r="N58" s="6" t="s">
        <v>12</v>
      </c>
      <c r="O58" s="6" t="s">
        <v>12</v>
      </c>
      <c r="P58" s="6" t="s">
        <v>1459</v>
      </c>
      <c r="Q58" s="6" t="s">
        <v>12</v>
      </c>
    </row>
    <row r="59" spans="1:17">
      <c r="A59" s="5" t="s">
        <v>626</v>
      </c>
      <c r="B59" s="6" t="s">
        <v>1313</v>
      </c>
      <c r="C59" s="6" t="s">
        <v>1402</v>
      </c>
      <c r="D59" s="6" t="s">
        <v>457</v>
      </c>
      <c r="E59" s="6" t="s">
        <v>72</v>
      </c>
      <c r="F59" s="6" t="s">
        <v>12</v>
      </c>
      <c r="G59" s="6" t="s">
        <v>13</v>
      </c>
      <c r="H59" s="6" t="s">
        <v>12</v>
      </c>
      <c r="I59" s="6" t="s">
        <v>12</v>
      </c>
      <c r="J59" s="6" t="s">
        <v>456</v>
      </c>
      <c r="K59" s="6" t="s">
        <v>71</v>
      </c>
      <c r="L59" s="6" t="s">
        <v>12</v>
      </c>
      <c r="M59" s="6" t="s">
        <v>12</v>
      </c>
      <c r="N59" s="6" t="s">
        <v>12</v>
      </c>
      <c r="O59" s="6" t="s">
        <v>12</v>
      </c>
      <c r="P59" s="6" t="s">
        <v>1460</v>
      </c>
      <c r="Q59" s="6" t="s">
        <v>12</v>
      </c>
    </row>
    <row r="60" spans="1:17">
      <c r="A60" s="5" t="s">
        <v>724</v>
      </c>
      <c r="B60" s="6" t="s">
        <v>1314</v>
      </c>
      <c r="C60" s="6" t="s">
        <v>1402</v>
      </c>
      <c r="D60" s="6" t="s">
        <v>814</v>
      </c>
      <c r="E60" s="6" t="s">
        <v>72</v>
      </c>
      <c r="F60" s="6" t="s">
        <v>12</v>
      </c>
      <c r="G60" s="6" t="s">
        <v>13</v>
      </c>
      <c r="H60" s="6" t="s">
        <v>12</v>
      </c>
      <c r="I60" s="6" t="s">
        <v>12</v>
      </c>
      <c r="J60" s="6" t="s">
        <v>813</v>
      </c>
      <c r="K60" s="6" t="s">
        <v>71</v>
      </c>
      <c r="L60" s="6" t="s">
        <v>12</v>
      </c>
      <c r="M60" s="6" t="s">
        <v>12</v>
      </c>
      <c r="N60" s="6" t="s">
        <v>12</v>
      </c>
      <c r="O60" s="6" t="s">
        <v>12</v>
      </c>
      <c r="P60" s="6" t="s">
        <v>1461</v>
      </c>
      <c r="Q60" s="6" t="s">
        <v>12</v>
      </c>
    </row>
    <row r="61" spans="1:17">
      <c r="A61" s="5" t="s">
        <v>447</v>
      </c>
      <c r="B61" s="6" t="s">
        <v>1315</v>
      </c>
      <c r="C61" s="6" t="s">
        <v>1402</v>
      </c>
      <c r="D61" s="6" t="s">
        <v>995</v>
      </c>
      <c r="E61" s="6" t="s">
        <v>72</v>
      </c>
      <c r="F61" s="6" t="s">
        <v>12</v>
      </c>
      <c r="G61" s="6" t="s">
        <v>13</v>
      </c>
      <c r="H61" s="6" t="s">
        <v>12</v>
      </c>
      <c r="I61" s="6" t="s">
        <v>12</v>
      </c>
      <c r="J61" s="6" t="s">
        <v>994</v>
      </c>
      <c r="K61" s="6" t="s">
        <v>71</v>
      </c>
      <c r="L61" s="6" t="s">
        <v>12</v>
      </c>
      <c r="M61" s="6" t="s">
        <v>12</v>
      </c>
      <c r="N61" s="6" t="s">
        <v>12</v>
      </c>
      <c r="O61" s="6" t="s">
        <v>12</v>
      </c>
      <c r="P61" s="6" t="s">
        <v>1462</v>
      </c>
      <c r="Q61" s="6" t="s">
        <v>12</v>
      </c>
    </row>
    <row r="62" spans="1:17">
      <c r="A62" s="5" t="s">
        <v>49</v>
      </c>
      <c r="B62" s="6" t="s">
        <v>1316</v>
      </c>
      <c r="C62" s="6" t="s">
        <v>1402</v>
      </c>
      <c r="D62" s="6" t="s">
        <v>147</v>
      </c>
      <c r="E62" s="6" t="s">
        <v>72</v>
      </c>
      <c r="F62" s="6" t="s">
        <v>12</v>
      </c>
      <c r="G62" s="6" t="s">
        <v>13</v>
      </c>
      <c r="H62" s="6" t="s">
        <v>12</v>
      </c>
      <c r="I62" s="6" t="s">
        <v>12</v>
      </c>
      <c r="J62" s="6" t="s">
        <v>146</v>
      </c>
      <c r="K62" s="6" t="s">
        <v>71</v>
      </c>
      <c r="L62" s="6" t="s">
        <v>12</v>
      </c>
      <c r="M62" s="6" t="s">
        <v>12</v>
      </c>
      <c r="N62" s="6" t="s">
        <v>12</v>
      </c>
      <c r="O62" s="6" t="s">
        <v>12</v>
      </c>
      <c r="P62" s="6" t="s">
        <v>1463</v>
      </c>
      <c r="Q62" s="6" t="s">
        <v>12</v>
      </c>
    </row>
    <row r="63" spans="1:17">
      <c r="A63" s="5" t="s">
        <v>46</v>
      </c>
      <c r="B63" s="6" t="s">
        <v>1317</v>
      </c>
      <c r="C63" s="6" t="s">
        <v>1402</v>
      </c>
      <c r="D63" s="6" t="s">
        <v>433</v>
      </c>
      <c r="E63" s="6" t="s">
        <v>72</v>
      </c>
      <c r="F63" s="6" t="s">
        <v>12</v>
      </c>
      <c r="G63" s="6" t="s">
        <v>13</v>
      </c>
      <c r="H63" s="6" t="s">
        <v>12</v>
      </c>
      <c r="I63" s="6" t="s">
        <v>12</v>
      </c>
      <c r="J63" s="6" t="s">
        <v>432</v>
      </c>
      <c r="K63" s="6" t="s">
        <v>71</v>
      </c>
      <c r="L63" s="6" t="s">
        <v>12</v>
      </c>
      <c r="M63" s="6" t="s">
        <v>12</v>
      </c>
      <c r="N63" s="6" t="s">
        <v>12</v>
      </c>
      <c r="O63" s="6" t="s">
        <v>12</v>
      </c>
      <c r="P63" s="6" t="s">
        <v>1464</v>
      </c>
      <c r="Q63" s="6" t="s">
        <v>12</v>
      </c>
    </row>
    <row r="64" spans="1:17">
      <c r="A64" s="5" t="s">
        <v>1036</v>
      </c>
      <c r="B64" s="6" t="s">
        <v>1318</v>
      </c>
      <c r="C64" s="6" t="s">
        <v>1402</v>
      </c>
      <c r="D64" s="6" t="s">
        <v>968</v>
      </c>
      <c r="E64" s="6" t="s">
        <v>72</v>
      </c>
      <c r="F64" s="6" t="s">
        <v>12</v>
      </c>
      <c r="G64" s="6" t="s">
        <v>13</v>
      </c>
      <c r="H64" s="6" t="s">
        <v>12</v>
      </c>
      <c r="I64" s="6" t="s">
        <v>12</v>
      </c>
      <c r="J64" s="6" t="s">
        <v>967</v>
      </c>
      <c r="K64" s="6" t="s">
        <v>71</v>
      </c>
      <c r="L64" s="6" t="s">
        <v>12</v>
      </c>
      <c r="M64" s="6" t="s">
        <v>12</v>
      </c>
      <c r="N64" s="6" t="s">
        <v>12</v>
      </c>
      <c r="O64" s="6" t="s">
        <v>12</v>
      </c>
      <c r="P64" s="6" t="s">
        <v>1465</v>
      </c>
      <c r="Q64" s="6" t="s">
        <v>12</v>
      </c>
    </row>
    <row r="65" spans="1:17">
      <c r="A65" s="5" t="s">
        <v>51</v>
      </c>
      <c r="B65" s="6" t="s">
        <v>1319</v>
      </c>
      <c r="C65" s="6" t="s">
        <v>1402</v>
      </c>
      <c r="D65" s="6" t="s">
        <v>496</v>
      </c>
      <c r="E65" s="6" t="s">
        <v>72</v>
      </c>
      <c r="F65" s="6" t="s">
        <v>12</v>
      </c>
      <c r="G65" s="6" t="s">
        <v>13</v>
      </c>
      <c r="H65" s="6" t="s">
        <v>12</v>
      </c>
      <c r="I65" s="6" t="s">
        <v>12</v>
      </c>
      <c r="J65" s="6" t="s">
        <v>495</v>
      </c>
      <c r="K65" s="6" t="s">
        <v>71</v>
      </c>
      <c r="L65" s="6" t="s">
        <v>12</v>
      </c>
      <c r="M65" s="6" t="s">
        <v>12</v>
      </c>
      <c r="N65" s="6" t="s">
        <v>12</v>
      </c>
      <c r="O65" s="6" t="s">
        <v>12</v>
      </c>
      <c r="P65" s="6" t="s">
        <v>1466</v>
      </c>
      <c r="Q65" s="6" t="s">
        <v>12</v>
      </c>
    </row>
    <row r="66" spans="1:17">
      <c r="A66" s="5" t="s">
        <v>899</v>
      </c>
      <c r="B66" s="6" t="s">
        <v>1320</v>
      </c>
      <c r="C66" s="6" t="s">
        <v>1402</v>
      </c>
      <c r="D66" s="6" t="s">
        <v>329</v>
      </c>
      <c r="E66" s="6" t="s">
        <v>72</v>
      </c>
      <c r="F66" s="6" t="s">
        <v>12</v>
      </c>
      <c r="G66" s="6" t="s">
        <v>13</v>
      </c>
      <c r="H66" s="6" t="s">
        <v>12</v>
      </c>
      <c r="I66" s="6" t="s">
        <v>12</v>
      </c>
      <c r="J66" s="6" t="s">
        <v>328</v>
      </c>
      <c r="K66" s="6" t="s">
        <v>71</v>
      </c>
      <c r="L66" s="6" t="s">
        <v>12</v>
      </c>
      <c r="M66" s="6" t="s">
        <v>12</v>
      </c>
      <c r="N66" s="6" t="s">
        <v>12</v>
      </c>
      <c r="O66" s="6" t="s">
        <v>12</v>
      </c>
      <c r="P66" s="6" t="s">
        <v>1467</v>
      </c>
      <c r="Q66" s="6" t="s">
        <v>12</v>
      </c>
    </row>
    <row r="67" spans="1:17">
      <c r="A67" s="5" t="s">
        <v>1120</v>
      </c>
      <c r="B67" s="6" t="s">
        <v>1321</v>
      </c>
      <c r="C67" s="6" t="s">
        <v>1402</v>
      </c>
      <c r="D67" s="6" t="s">
        <v>829</v>
      </c>
      <c r="E67" s="6" t="s">
        <v>72</v>
      </c>
      <c r="F67" s="6" t="s">
        <v>12</v>
      </c>
      <c r="G67" s="6" t="s">
        <v>13</v>
      </c>
      <c r="H67" s="6" t="s">
        <v>12</v>
      </c>
      <c r="I67" s="6" t="s">
        <v>12</v>
      </c>
      <c r="J67" s="6" t="s">
        <v>828</v>
      </c>
      <c r="K67" s="6" t="s">
        <v>71</v>
      </c>
      <c r="L67" s="6" t="s">
        <v>12</v>
      </c>
      <c r="M67" s="6" t="s">
        <v>12</v>
      </c>
      <c r="N67" s="6" t="s">
        <v>12</v>
      </c>
      <c r="O67" s="6" t="s">
        <v>12</v>
      </c>
      <c r="P67" s="6" t="s">
        <v>1468</v>
      </c>
      <c r="Q67" s="6" t="s">
        <v>12</v>
      </c>
    </row>
    <row r="68" spans="1:17">
      <c r="A68" s="5" t="s">
        <v>34</v>
      </c>
      <c r="B68" s="6" t="s">
        <v>1322</v>
      </c>
      <c r="C68" s="6" t="s">
        <v>1402</v>
      </c>
      <c r="D68" s="6" t="s">
        <v>1070</v>
      </c>
      <c r="E68" s="6" t="s">
        <v>72</v>
      </c>
      <c r="F68" s="6" t="s">
        <v>12</v>
      </c>
      <c r="G68" s="6" t="s">
        <v>13</v>
      </c>
      <c r="H68" s="6" t="s">
        <v>12</v>
      </c>
      <c r="I68" s="6" t="s">
        <v>12</v>
      </c>
      <c r="J68" s="6" t="s">
        <v>1069</v>
      </c>
      <c r="K68" s="6" t="s">
        <v>71</v>
      </c>
      <c r="L68" s="6" t="s">
        <v>12</v>
      </c>
      <c r="M68" s="6" t="s">
        <v>12</v>
      </c>
      <c r="N68" s="6" t="s">
        <v>12</v>
      </c>
      <c r="O68" s="6" t="s">
        <v>12</v>
      </c>
      <c r="P68" s="6" t="s">
        <v>1469</v>
      </c>
      <c r="Q68" s="6" t="s">
        <v>12</v>
      </c>
    </row>
    <row r="69" spans="1:17">
      <c r="A69" s="5" t="s">
        <v>27</v>
      </c>
      <c r="B69" s="6" t="s">
        <v>1323</v>
      </c>
      <c r="C69" s="6" t="s">
        <v>1402</v>
      </c>
      <c r="D69" s="6" t="s">
        <v>586</v>
      </c>
      <c r="E69" s="6" t="s">
        <v>72</v>
      </c>
      <c r="F69" s="6" t="s">
        <v>12</v>
      </c>
      <c r="G69" s="6" t="s">
        <v>13</v>
      </c>
      <c r="H69" s="6" t="s">
        <v>12</v>
      </c>
      <c r="I69" s="6" t="s">
        <v>12</v>
      </c>
      <c r="J69" s="6" t="s">
        <v>585</v>
      </c>
      <c r="K69" s="6" t="s">
        <v>71</v>
      </c>
      <c r="L69" s="6" t="s">
        <v>12</v>
      </c>
      <c r="M69" s="6" t="s">
        <v>12</v>
      </c>
      <c r="N69" s="6" t="s">
        <v>12</v>
      </c>
      <c r="O69" s="6" t="s">
        <v>12</v>
      </c>
      <c r="P69" s="6" t="s">
        <v>1470</v>
      </c>
      <c r="Q69" s="6" t="s">
        <v>12</v>
      </c>
    </row>
    <row r="70" spans="1:17">
      <c r="A70" s="5" t="s">
        <v>53</v>
      </c>
      <c r="B70" s="6" t="s">
        <v>1324</v>
      </c>
      <c r="C70" s="6" t="s">
        <v>1402</v>
      </c>
      <c r="D70" s="6" t="s">
        <v>418</v>
      </c>
      <c r="E70" s="6" t="s">
        <v>72</v>
      </c>
      <c r="F70" s="6" t="s">
        <v>12</v>
      </c>
      <c r="G70" s="6" t="s">
        <v>13</v>
      </c>
      <c r="H70" s="6" t="s">
        <v>12</v>
      </c>
      <c r="I70" s="6" t="s">
        <v>12</v>
      </c>
      <c r="J70" s="6" t="s">
        <v>417</v>
      </c>
      <c r="K70" s="6" t="s">
        <v>71</v>
      </c>
      <c r="L70" s="6" t="s">
        <v>12</v>
      </c>
      <c r="M70" s="6" t="s">
        <v>12</v>
      </c>
      <c r="N70" s="6" t="s">
        <v>12</v>
      </c>
      <c r="O70" s="6" t="s">
        <v>12</v>
      </c>
      <c r="P70" s="6" t="s">
        <v>1471</v>
      </c>
      <c r="Q70" s="6" t="s">
        <v>12</v>
      </c>
    </row>
    <row r="71" spans="1:17">
      <c r="A71" s="5" t="s">
        <v>32</v>
      </c>
      <c r="B71" s="6" t="s">
        <v>1325</v>
      </c>
      <c r="C71" s="6" t="s">
        <v>1402</v>
      </c>
      <c r="D71" s="6" t="s">
        <v>791</v>
      </c>
      <c r="E71" s="6" t="s">
        <v>72</v>
      </c>
      <c r="F71" s="6" t="s">
        <v>12</v>
      </c>
      <c r="G71" s="6" t="s">
        <v>13</v>
      </c>
      <c r="H71" s="6" t="s">
        <v>12</v>
      </c>
      <c r="I71" s="6" t="s">
        <v>12</v>
      </c>
      <c r="J71" s="6" t="s">
        <v>790</v>
      </c>
      <c r="K71" s="6" t="s">
        <v>71</v>
      </c>
      <c r="L71" s="6" t="s">
        <v>12</v>
      </c>
      <c r="M71" s="6" t="s">
        <v>12</v>
      </c>
      <c r="N71" s="6" t="s">
        <v>12</v>
      </c>
      <c r="O71" s="6" t="s">
        <v>12</v>
      </c>
      <c r="P71" s="6" t="s">
        <v>1472</v>
      </c>
      <c r="Q71" s="6" t="s">
        <v>12</v>
      </c>
    </row>
    <row r="72" spans="1:17">
      <c r="A72" s="5" t="s">
        <v>576</v>
      </c>
      <c r="B72" s="6" t="s">
        <v>1326</v>
      </c>
      <c r="C72" s="6" t="s">
        <v>1402</v>
      </c>
      <c r="D72" s="6" t="s">
        <v>654</v>
      </c>
      <c r="E72" s="6" t="s">
        <v>72</v>
      </c>
      <c r="F72" s="6" t="s">
        <v>12</v>
      </c>
      <c r="G72" s="6" t="s">
        <v>13</v>
      </c>
      <c r="H72" s="6" t="s">
        <v>12</v>
      </c>
      <c r="I72" s="6" t="s">
        <v>12</v>
      </c>
      <c r="J72" s="6" t="s">
        <v>653</v>
      </c>
      <c r="K72" s="6" t="s">
        <v>71</v>
      </c>
      <c r="L72" s="6" t="s">
        <v>12</v>
      </c>
      <c r="M72" s="6" t="s">
        <v>12</v>
      </c>
      <c r="N72" s="6" t="s">
        <v>12</v>
      </c>
      <c r="O72" s="6" t="s">
        <v>12</v>
      </c>
      <c r="P72" s="6" t="s">
        <v>1473</v>
      </c>
      <c r="Q72" s="6" t="s">
        <v>12</v>
      </c>
    </row>
    <row r="73" spans="1:17">
      <c r="A73" s="5" t="s">
        <v>559</v>
      </c>
      <c r="B73" s="6" t="s">
        <v>1327</v>
      </c>
      <c r="C73" s="6" t="s">
        <v>1402</v>
      </c>
      <c r="D73" s="6" t="s">
        <v>537</v>
      </c>
      <c r="E73" s="6" t="s">
        <v>72</v>
      </c>
      <c r="F73" s="6" t="s">
        <v>12</v>
      </c>
      <c r="G73" s="6" t="s">
        <v>13</v>
      </c>
      <c r="H73" s="6" t="s">
        <v>12</v>
      </c>
      <c r="I73" s="6" t="s">
        <v>12</v>
      </c>
      <c r="J73" s="6" t="s">
        <v>536</v>
      </c>
      <c r="K73" s="6" t="s">
        <v>71</v>
      </c>
      <c r="L73" s="6" t="s">
        <v>12</v>
      </c>
      <c r="M73" s="6" t="s">
        <v>12</v>
      </c>
      <c r="N73" s="6" t="s">
        <v>12</v>
      </c>
      <c r="O73" s="6" t="s">
        <v>12</v>
      </c>
      <c r="P73" s="6" t="s">
        <v>1474</v>
      </c>
      <c r="Q73" s="6" t="s">
        <v>12</v>
      </c>
    </row>
    <row r="74" spans="1:17">
      <c r="A74" s="5" t="s">
        <v>192</v>
      </c>
      <c r="B74" s="6" t="s">
        <v>1328</v>
      </c>
      <c r="C74" s="6" t="s">
        <v>1402</v>
      </c>
      <c r="D74" s="6" t="s">
        <v>233</v>
      </c>
      <c r="E74" s="6" t="s">
        <v>72</v>
      </c>
      <c r="F74" s="6" t="s">
        <v>12</v>
      </c>
      <c r="G74" s="6" t="s">
        <v>13</v>
      </c>
      <c r="H74" s="6" t="s">
        <v>12</v>
      </c>
      <c r="I74" s="6" t="s">
        <v>12</v>
      </c>
      <c r="J74" s="6" t="s">
        <v>232</v>
      </c>
      <c r="K74" s="6" t="s">
        <v>71</v>
      </c>
      <c r="L74" s="6" t="s">
        <v>12</v>
      </c>
      <c r="M74" s="6" t="s">
        <v>12</v>
      </c>
      <c r="N74" s="6" t="s">
        <v>12</v>
      </c>
      <c r="O74" s="6" t="s">
        <v>12</v>
      </c>
      <c r="P74" s="6" t="s">
        <v>1475</v>
      </c>
      <c r="Q74" s="6" t="s">
        <v>12</v>
      </c>
    </row>
    <row r="75" spans="1:17">
      <c r="A75" s="5" t="s">
        <v>229</v>
      </c>
      <c r="B75" s="6" t="s">
        <v>1329</v>
      </c>
      <c r="C75" s="6" t="s">
        <v>1402</v>
      </c>
      <c r="D75" s="6" t="s">
        <v>893</v>
      </c>
      <c r="E75" s="6" t="s">
        <v>72</v>
      </c>
      <c r="F75" s="6" t="s">
        <v>12</v>
      </c>
      <c r="G75" s="6" t="s">
        <v>13</v>
      </c>
      <c r="H75" s="6" t="s">
        <v>12</v>
      </c>
      <c r="I75" s="6" t="s">
        <v>12</v>
      </c>
      <c r="J75" s="6" t="s">
        <v>892</v>
      </c>
      <c r="K75" s="6" t="s">
        <v>71</v>
      </c>
      <c r="L75" s="6" t="s">
        <v>12</v>
      </c>
      <c r="M75" s="6" t="s">
        <v>12</v>
      </c>
      <c r="N75" s="6" t="s">
        <v>12</v>
      </c>
      <c r="O75" s="6" t="s">
        <v>12</v>
      </c>
      <c r="P75" s="6" t="s">
        <v>1476</v>
      </c>
      <c r="Q75" s="6" t="s">
        <v>12</v>
      </c>
    </row>
    <row r="76" spans="1:17">
      <c r="A76" s="5" t="s">
        <v>610</v>
      </c>
      <c r="B76" s="6" t="s">
        <v>1330</v>
      </c>
      <c r="C76" s="6" t="s">
        <v>1402</v>
      </c>
      <c r="D76" s="6" t="s">
        <v>256</v>
      </c>
      <c r="E76" s="6" t="s">
        <v>72</v>
      </c>
      <c r="F76" s="6" t="s">
        <v>12</v>
      </c>
      <c r="G76" s="6" t="s">
        <v>13</v>
      </c>
      <c r="H76" s="6" t="s">
        <v>12</v>
      </c>
      <c r="I76" s="6" t="s">
        <v>12</v>
      </c>
      <c r="J76" s="6" t="s">
        <v>255</v>
      </c>
      <c r="K76" s="6" t="s">
        <v>71</v>
      </c>
      <c r="L76" s="6" t="s">
        <v>12</v>
      </c>
      <c r="M76" s="6" t="s">
        <v>12</v>
      </c>
      <c r="N76" s="6" t="s">
        <v>12</v>
      </c>
      <c r="O76" s="6" t="s">
        <v>12</v>
      </c>
      <c r="P76" s="6" t="s">
        <v>1477</v>
      </c>
      <c r="Q76" s="6" t="s">
        <v>12</v>
      </c>
    </row>
    <row r="77" spans="1:17">
      <c r="A77" s="5" t="s">
        <v>487</v>
      </c>
      <c r="B77" s="6" t="s">
        <v>1331</v>
      </c>
      <c r="C77" s="6" t="s">
        <v>1402</v>
      </c>
      <c r="D77" s="6" t="s">
        <v>1224</v>
      </c>
      <c r="E77" s="6" t="s">
        <v>72</v>
      </c>
      <c r="F77" s="6" t="s">
        <v>12</v>
      </c>
      <c r="G77" s="6" t="s">
        <v>13</v>
      </c>
      <c r="H77" s="6" t="s">
        <v>12</v>
      </c>
      <c r="I77" s="6" t="s">
        <v>12</v>
      </c>
      <c r="J77" s="6" t="s">
        <v>1223</v>
      </c>
      <c r="K77" s="6" t="s">
        <v>71</v>
      </c>
      <c r="L77" s="6" t="s">
        <v>12</v>
      </c>
      <c r="M77" s="6" t="s">
        <v>12</v>
      </c>
      <c r="N77" s="6" t="s">
        <v>12</v>
      </c>
      <c r="O77" s="6" t="s">
        <v>12</v>
      </c>
      <c r="P77" s="6" t="s">
        <v>1478</v>
      </c>
      <c r="Q77" s="6" t="s">
        <v>12</v>
      </c>
    </row>
    <row r="78" spans="1:17">
      <c r="A78" s="5" t="s">
        <v>668</v>
      </c>
      <c r="B78" s="6" t="s">
        <v>1332</v>
      </c>
      <c r="C78" s="6" t="s">
        <v>1402</v>
      </c>
      <c r="D78" s="6" t="s">
        <v>862</v>
      </c>
      <c r="E78" s="6" t="s">
        <v>72</v>
      </c>
      <c r="F78" s="6" t="s">
        <v>12</v>
      </c>
      <c r="G78" s="6" t="s">
        <v>13</v>
      </c>
      <c r="H78" s="6" t="s">
        <v>12</v>
      </c>
      <c r="I78" s="6" t="s">
        <v>12</v>
      </c>
      <c r="J78" s="6" t="s">
        <v>861</v>
      </c>
      <c r="K78" s="6" t="s">
        <v>71</v>
      </c>
      <c r="L78" s="6" t="s">
        <v>12</v>
      </c>
      <c r="M78" s="6" t="s">
        <v>12</v>
      </c>
      <c r="N78" s="6" t="s">
        <v>12</v>
      </c>
      <c r="O78" s="6" t="s">
        <v>12</v>
      </c>
      <c r="P78" s="6" t="s">
        <v>1479</v>
      </c>
      <c r="Q78" s="6" t="s">
        <v>12</v>
      </c>
    </row>
    <row r="79" spans="1:17">
      <c r="A79" s="5" t="s">
        <v>652</v>
      </c>
      <c r="B79" s="6" t="s">
        <v>1333</v>
      </c>
      <c r="C79" s="6" t="s">
        <v>1402</v>
      </c>
      <c r="D79" s="6" t="s">
        <v>561</v>
      </c>
      <c r="E79" s="6" t="s">
        <v>72</v>
      </c>
      <c r="F79" s="6" t="s">
        <v>12</v>
      </c>
      <c r="G79" s="6" t="s">
        <v>13</v>
      </c>
      <c r="H79" s="6" t="s">
        <v>12</v>
      </c>
      <c r="I79" s="6" t="s">
        <v>12</v>
      </c>
      <c r="J79" s="6" t="s">
        <v>560</v>
      </c>
      <c r="K79" s="6" t="s">
        <v>71</v>
      </c>
      <c r="L79" s="6" t="s">
        <v>12</v>
      </c>
      <c r="M79" s="6" t="s">
        <v>12</v>
      </c>
      <c r="N79" s="6" t="s">
        <v>12</v>
      </c>
      <c r="O79" s="6" t="s">
        <v>12</v>
      </c>
      <c r="P79" s="6" t="s">
        <v>1480</v>
      </c>
      <c r="Q79" s="6" t="s">
        <v>12</v>
      </c>
    </row>
    <row r="80" spans="1:17">
      <c r="A80" s="5" t="s">
        <v>471</v>
      </c>
      <c r="B80" s="6" t="s">
        <v>1334</v>
      </c>
      <c r="C80" s="6" t="s">
        <v>1402</v>
      </c>
      <c r="D80" s="6" t="s">
        <v>1204</v>
      </c>
      <c r="E80" s="6" t="s">
        <v>72</v>
      </c>
      <c r="F80" s="6" t="s">
        <v>12</v>
      </c>
      <c r="G80" s="6" t="s">
        <v>13</v>
      </c>
      <c r="H80" s="6" t="s">
        <v>12</v>
      </c>
      <c r="I80" s="6" t="s">
        <v>12</v>
      </c>
      <c r="J80" s="6" t="s">
        <v>1203</v>
      </c>
      <c r="K80" s="6" t="s">
        <v>71</v>
      </c>
      <c r="L80" s="6" t="s">
        <v>12</v>
      </c>
      <c r="M80" s="6" t="s">
        <v>12</v>
      </c>
      <c r="N80" s="6" t="s">
        <v>12</v>
      </c>
      <c r="O80" s="6" t="s">
        <v>12</v>
      </c>
      <c r="P80" s="6" t="s">
        <v>1481</v>
      </c>
      <c r="Q80" s="6" t="s">
        <v>12</v>
      </c>
    </row>
    <row r="81" spans="1:17">
      <c r="A81" s="5" t="s">
        <v>519</v>
      </c>
      <c r="B81" s="6" t="s">
        <v>1335</v>
      </c>
      <c r="C81" s="6" t="s">
        <v>1402</v>
      </c>
      <c r="D81" s="6" t="s">
        <v>885</v>
      </c>
      <c r="E81" s="6" t="s">
        <v>72</v>
      </c>
      <c r="F81" s="6" t="s">
        <v>12</v>
      </c>
      <c r="G81" s="6" t="s">
        <v>13</v>
      </c>
      <c r="H81" s="6" t="s">
        <v>12</v>
      </c>
      <c r="I81" s="6" t="s">
        <v>12</v>
      </c>
      <c r="J81" s="6" t="s">
        <v>884</v>
      </c>
      <c r="K81" s="6" t="s">
        <v>71</v>
      </c>
      <c r="L81" s="6" t="s">
        <v>12</v>
      </c>
      <c r="M81" s="6" t="s">
        <v>12</v>
      </c>
      <c r="N81" s="6" t="s">
        <v>12</v>
      </c>
      <c r="O81" s="6" t="s">
        <v>12</v>
      </c>
      <c r="P81" s="6" t="s">
        <v>1482</v>
      </c>
      <c r="Q81" s="6" t="s">
        <v>12</v>
      </c>
    </row>
    <row r="82" spans="1:17">
      <c r="A82" s="5" t="s">
        <v>527</v>
      </c>
      <c r="B82" s="6" t="s">
        <v>1336</v>
      </c>
      <c r="C82" s="6" t="s">
        <v>1402</v>
      </c>
      <c r="D82" s="6" t="s">
        <v>465</v>
      </c>
      <c r="E82" s="6" t="s">
        <v>72</v>
      </c>
      <c r="F82" s="6" t="s">
        <v>12</v>
      </c>
      <c r="G82" s="6" t="s">
        <v>13</v>
      </c>
      <c r="H82" s="6" t="s">
        <v>12</v>
      </c>
      <c r="I82" s="6" t="s">
        <v>12</v>
      </c>
      <c r="J82" s="6" t="s">
        <v>464</v>
      </c>
      <c r="K82" s="6" t="s">
        <v>71</v>
      </c>
      <c r="L82" s="6" t="s">
        <v>12</v>
      </c>
      <c r="M82" s="6" t="s">
        <v>12</v>
      </c>
      <c r="N82" s="6" t="s">
        <v>12</v>
      </c>
      <c r="O82" s="6" t="s">
        <v>12</v>
      </c>
      <c r="P82" s="6" t="s">
        <v>1483</v>
      </c>
      <c r="Q82" s="6" t="s">
        <v>12</v>
      </c>
    </row>
    <row r="83" spans="1:17">
      <c r="A83" s="5" t="s">
        <v>1052</v>
      </c>
      <c r="B83" s="6" t="s">
        <v>1337</v>
      </c>
      <c r="C83" s="6" t="s">
        <v>1402</v>
      </c>
      <c r="D83" s="6" t="s">
        <v>981</v>
      </c>
      <c r="E83" s="6" t="s">
        <v>72</v>
      </c>
      <c r="F83" s="6" t="s">
        <v>12</v>
      </c>
      <c r="G83" s="6" t="s">
        <v>13</v>
      </c>
      <c r="H83" s="6" t="s">
        <v>12</v>
      </c>
      <c r="I83" s="6" t="s">
        <v>12</v>
      </c>
      <c r="J83" s="6" t="s">
        <v>980</v>
      </c>
      <c r="K83" s="6" t="s">
        <v>71</v>
      </c>
      <c r="L83" s="6" t="s">
        <v>12</v>
      </c>
      <c r="M83" s="6" t="s">
        <v>12</v>
      </c>
      <c r="N83" s="6" t="s">
        <v>12</v>
      </c>
      <c r="O83" s="6" t="s">
        <v>12</v>
      </c>
      <c r="P83" s="6" t="s">
        <v>1484</v>
      </c>
      <c r="Q83" s="6" t="s">
        <v>12</v>
      </c>
    </row>
    <row r="84" spans="1:17">
      <c r="A84" s="5" t="s">
        <v>1237</v>
      </c>
      <c r="B84" s="6" t="s">
        <v>1338</v>
      </c>
      <c r="C84" s="6" t="s">
        <v>1402</v>
      </c>
      <c r="D84" s="6" t="s">
        <v>287</v>
      </c>
      <c r="E84" s="6" t="s">
        <v>72</v>
      </c>
      <c r="F84" s="6" t="s">
        <v>12</v>
      </c>
      <c r="G84" s="6" t="s">
        <v>13</v>
      </c>
      <c r="H84" s="6" t="s">
        <v>12</v>
      </c>
      <c r="I84" s="6" t="s">
        <v>12</v>
      </c>
      <c r="J84" s="6" t="s">
        <v>286</v>
      </c>
      <c r="K84" s="6" t="s">
        <v>71</v>
      </c>
      <c r="L84" s="6" t="s">
        <v>12</v>
      </c>
      <c r="M84" s="6" t="s">
        <v>12</v>
      </c>
      <c r="N84" s="6" t="s">
        <v>12</v>
      </c>
      <c r="O84" s="6" t="s">
        <v>12</v>
      </c>
      <c r="P84" s="6" t="s">
        <v>1485</v>
      </c>
      <c r="Q84" s="6" t="s">
        <v>12</v>
      </c>
    </row>
    <row r="85" spans="1:17">
      <c r="A85" s="5" t="s">
        <v>764</v>
      </c>
      <c r="B85" s="6" t="s">
        <v>1339</v>
      </c>
      <c r="C85" s="6" t="s">
        <v>1402</v>
      </c>
      <c r="D85" s="6" t="s">
        <v>1231</v>
      </c>
      <c r="E85" s="6" t="s">
        <v>72</v>
      </c>
      <c r="F85" s="6" t="s">
        <v>12</v>
      </c>
      <c r="G85" s="6" t="s">
        <v>13</v>
      </c>
      <c r="H85" s="6" t="s">
        <v>12</v>
      </c>
      <c r="I85" s="6" t="s">
        <v>12</v>
      </c>
      <c r="J85" s="6" t="s">
        <v>1230</v>
      </c>
      <c r="K85" s="6" t="s">
        <v>71</v>
      </c>
      <c r="L85" s="6" t="s">
        <v>12</v>
      </c>
      <c r="M85" s="6" t="s">
        <v>12</v>
      </c>
      <c r="N85" s="6" t="s">
        <v>12</v>
      </c>
      <c r="O85" s="6" t="s">
        <v>12</v>
      </c>
      <c r="P85" s="6" t="s">
        <v>1486</v>
      </c>
      <c r="Q85" s="6" t="s">
        <v>12</v>
      </c>
    </row>
    <row r="86" spans="1:17">
      <c r="A86" s="5" t="s">
        <v>634</v>
      </c>
      <c r="B86" s="6" t="s">
        <v>1340</v>
      </c>
      <c r="C86" s="6" t="s">
        <v>1402</v>
      </c>
      <c r="D86" s="6" t="s">
        <v>734</v>
      </c>
      <c r="E86" s="6" t="s">
        <v>72</v>
      </c>
      <c r="F86" s="6" t="s">
        <v>12</v>
      </c>
      <c r="G86" s="6" t="s">
        <v>13</v>
      </c>
      <c r="H86" s="6" t="s">
        <v>12</v>
      </c>
      <c r="I86" s="6" t="s">
        <v>12</v>
      </c>
      <c r="J86" s="6" t="s">
        <v>733</v>
      </c>
      <c r="K86" s="6" t="s">
        <v>71</v>
      </c>
      <c r="L86" s="6" t="s">
        <v>12</v>
      </c>
      <c r="M86" s="6" t="s">
        <v>12</v>
      </c>
      <c r="N86" s="6" t="s">
        <v>12</v>
      </c>
      <c r="O86" s="6" t="s">
        <v>12</v>
      </c>
      <c r="P86" s="6" t="s">
        <v>1487</v>
      </c>
      <c r="Q86" s="6" t="s">
        <v>12</v>
      </c>
    </row>
    <row r="87" spans="1:17">
      <c r="A87" s="5" t="s">
        <v>907</v>
      </c>
      <c r="B87" s="6" t="s">
        <v>1341</v>
      </c>
      <c r="C87" s="6" t="s">
        <v>1402</v>
      </c>
      <c r="D87" s="6" t="s">
        <v>177</v>
      </c>
      <c r="E87" s="6" t="s">
        <v>72</v>
      </c>
      <c r="F87" s="6" t="s">
        <v>12</v>
      </c>
      <c r="G87" s="6" t="s">
        <v>13</v>
      </c>
      <c r="H87" s="6" t="s">
        <v>12</v>
      </c>
      <c r="I87" s="6" t="s">
        <v>12</v>
      </c>
      <c r="J87" s="6" t="s">
        <v>176</v>
      </c>
      <c r="K87" s="6" t="s">
        <v>71</v>
      </c>
      <c r="L87" s="6" t="s">
        <v>12</v>
      </c>
      <c r="M87" s="6" t="s">
        <v>12</v>
      </c>
      <c r="N87" s="6" t="s">
        <v>12</v>
      </c>
      <c r="O87" s="6" t="s">
        <v>12</v>
      </c>
      <c r="P87" s="6" t="s">
        <v>1488</v>
      </c>
      <c r="Q87" s="6" t="s">
        <v>12</v>
      </c>
    </row>
    <row r="88" spans="1:17">
      <c r="A88" s="5" t="s">
        <v>1128</v>
      </c>
      <c r="B88" s="6" t="s">
        <v>1342</v>
      </c>
      <c r="C88" s="6" t="s">
        <v>1402</v>
      </c>
      <c r="D88" s="6" t="s">
        <v>821</v>
      </c>
      <c r="E88" s="6" t="s">
        <v>72</v>
      </c>
      <c r="F88" s="6" t="s">
        <v>12</v>
      </c>
      <c r="G88" s="6" t="s">
        <v>13</v>
      </c>
      <c r="H88" s="6" t="s">
        <v>12</v>
      </c>
      <c r="I88" s="6" t="s">
        <v>12</v>
      </c>
      <c r="J88" s="6" t="s">
        <v>820</v>
      </c>
      <c r="K88" s="6" t="s">
        <v>71</v>
      </c>
      <c r="L88" s="6" t="s">
        <v>12</v>
      </c>
      <c r="M88" s="6" t="s">
        <v>12</v>
      </c>
      <c r="N88" s="6" t="s">
        <v>12</v>
      </c>
      <c r="O88" s="6" t="s">
        <v>12</v>
      </c>
      <c r="P88" s="6" t="s">
        <v>1489</v>
      </c>
      <c r="Q88" s="6" t="s">
        <v>12</v>
      </c>
    </row>
    <row r="89" spans="1:17">
      <c r="A89" s="5" t="s">
        <v>104</v>
      </c>
      <c r="B89" s="6" t="s">
        <v>1343</v>
      </c>
      <c r="C89" s="6" t="s">
        <v>1402</v>
      </c>
      <c r="D89" s="6" t="s">
        <v>187</v>
      </c>
      <c r="E89" s="6" t="s">
        <v>72</v>
      </c>
      <c r="F89" s="6" t="s">
        <v>12</v>
      </c>
      <c r="G89" s="6" t="s">
        <v>13</v>
      </c>
      <c r="H89" s="6" t="s">
        <v>12</v>
      </c>
      <c r="I89" s="6" t="s">
        <v>12</v>
      </c>
      <c r="J89" s="6" t="s">
        <v>186</v>
      </c>
      <c r="K89" s="6" t="s">
        <v>71</v>
      </c>
      <c r="L89" s="6" t="s">
        <v>12</v>
      </c>
      <c r="M89" s="6" t="s">
        <v>12</v>
      </c>
      <c r="N89" s="6" t="s">
        <v>12</v>
      </c>
      <c r="O89" s="6" t="s">
        <v>12</v>
      </c>
      <c r="P89" s="6" t="s">
        <v>1490</v>
      </c>
      <c r="Q89" s="6" t="s">
        <v>12</v>
      </c>
    </row>
    <row r="90" spans="1:17">
      <c r="A90" s="5" t="s">
        <v>58</v>
      </c>
      <c r="B90" s="6" t="s">
        <v>1344</v>
      </c>
      <c r="C90" s="6" t="s">
        <v>1402</v>
      </c>
      <c r="D90" s="6" t="s">
        <v>570</v>
      </c>
      <c r="E90" s="6" t="s">
        <v>72</v>
      </c>
      <c r="F90" s="6" t="s">
        <v>12</v>
      </c>
      <c r="G90" s="6" t="s">
        <v>13</v>
      </c>
      <c r="H90" s="6" t="s">
        <v>12</v>
      </c>
      <c r="I90" s="6" t="s">
        <v>12</v>
      </c>
      <c r="J90" s="6" t="s">
        <v>569</v>
      </c>
      <c r="K90" s="6" t="s">
        <v>71</v>
      </c>
      <c r="L90" s="6" t="s">
        <v>12</v>
      </c>
      <c r="M90" s="6" t="s">
        <v>12</v>
      </c>
      <c r="N90" s="6" t="s">
        <v>12</v>
      </c>
      <c r="O90" s="6" t="s">
        <v>12</v>
      </c>
      <c r="P90" s="6" t="s">
        <v>1491</v>
      </c>
      <c r="Q90" s="6" t="s">
        <v>12</v>
      </c>
    </row>
    <row r="91" spans="1:17">
      <c r="A91" s="5" t="s">
        <v>102</v>
      </c>
      <c r="B91" s="6" t="s">
        <v>1345</v>
      </c>
      <c r="C91" s="6" t="s">
        <v>1402</v>
      </c>
      <c r="D91" s="6" t="s">
        <v>612</v>
      </c>
      <c r="E91" s="6" t="s">
        <v>72</v>
      </c>
      <c r="F91" s="6" t="s">
        <v>12</v>
      </c>
      <c r="G91" s="6" t="s">
        <v>13</v>
      </c>
      <c r="H91" s="6" t="s">
        <v>12</v>
      </c>
      <c r="I91" s="6" t="s">
        <v>12</v>
      </c>
      <c r="J91" s="6" t="s">
        <v>611</v>
      </c>
      <c r="K91" s="6" t="s">
        <v>71</v>
      </c>
      <c r="L91" s="6" t="s">
        <v>12</v>
      </c>
      <c r="M91" s="6" t="s">
        <v>12</v>
      </c>
      <c r="N91" s="6" t="s">
        <v>12</v>
      </c>
      <c r="O91" s="6" t="s">
        <v>12</v>
      </c>
      <c r="P91" s="6" t="s">
        <v>1492</v>
      </c>
      <c r="Q91" s="6" t="s">
        <v>12</v>
      </c>
    </row>
    <row r="92" spans="1:17">
      <c r="A92" s="5" t="s">
        <v>42</v>
      </c>
      <c r="B92" s="6" t="s">
        <v>1346</v>
      </c>
      <c r="C92" s="6" t="s">
        <v>1402</v>
      </c>
      <c r="D92" s="6" t="s">
        <v>1107</v>
      </c>
      <c r="E92" s="6" t="s">
        <v>72</v>
      </c>
      <c r="F92" s="6" t="s">
        <v>12</v>
      </c>
      <c r="G92" s="6" t="s">
        <v>13</v>
      </c>
      <c r="H92" s="6" t="s">
        <v>12</v>
      </c>
      <c r="I92" s="6" t="s">
        <v>12</v>
      </c>
      <c r="J92" s="6" t="s">
        <v>1106</v>
      </c>
      <c r="K92" s="6" t="s">
        <v>71</v>
      </c>
      <c r="L92" s="6" t="s">
        <v>12</v>
      </c>
      <c r="M92" s="6" t="s">
        <v>12</v>
      </c>
      <c r="N92" s="6" t="s">
        <v>12</v>
      </c>
      <c r="O92" s="6" t="s">
        <v>12</v>
      </c>
      <c r="P92" s="6" t="s">
        <v>1493</v>
      </c>
      <c r="Q92" s="6" t="s">
        <v>12</v>
      </c>
    </row>
    <row r="93" spans="1:17">
      <c r="A93" s="5" t="s">
        <v>1152</v>
      </c>
      <c r="B93" s="6" t="s">
        <v>1347</v>
      </c>
      <c r="C93" s="6" t="s">
        <v>1402</v>
      </c>
      <c r="D93" s="6" t="s">
        <v>301</v>
      </c>
      <c r="E93" s="6" t="s">
        <v>72</v>
      </c>
      <c r="F93" s="6" t="s">
        <v>12</v>
      </c>
      <c r="G93" s="6" t="s">
        <v>13</v>
      </c>
      <c r="H93" s="6" t="s">
        <v>12</v>
      </c>
      <c r="I93" s="6" t="s">
        <v>12</v>
      </c>
      <c r="J93" s="6" t="s">
        <v>300</v>
      </c>
      <c r="K93" s="6" t="s">
        <v>71</v>
      </c>
      <c r="L93" s="6" t="s">
        <v>12</v>
      </c>
      <c r="M93" s="6" t="s">
        <v>12</v>
      </c>
      <c r="N93" s="6" t="s">
        <v>12</v>
      </c>
      <c r="O93" s="6" t="s">
        <v>12</v>
      </c>
      <c r="P93" s="6" t="s">
        <v>1494</v>
      </c>
      <c r="Q93" s="6" t="s">
        <v>12</v>
      </c>
    </row>
    <row r="94" spans="1:17">
      <c r="A94" s="5" t="s">
        <v>851</v>
      </c>
      <c r="B94" s="6" t="s">
        <v>1348</v>
      </c>
      <c r="C94" s="6" t="s">
        <v>1402</v>
      </c>
      <c r="D94" s="6" t="s">
        <v>223</v>
      </c>
      <c r="E94" s="6" t="s">
        <v>72</v>
      </c>
      <c r="F94" s="6" t="s">
        <v>12</v>
      </c>
      <c r="G94" s="6" t="s">
        <v>13</v>
      </c>
      <c r="H94" s="6" t="s">
        <v>12</v>
      </c>
      <c r="I94" s="6" t="s">
        <v>12</v>
      </c>
      <c r="J94" s="6" t="s">
        <v>222</v>
      </c>
      <c r="K94" s="6" t="s">
        <v>71</v>
      </c>
      <c r="L94" s="6" t="s">
        <v>12</v>
      </c>
      <c r="M94" s="6" t="s">
        <v>12</v>
      </c>
      <c r="N94" s="6" t="s">
        <v>12</v>
      </c>
      <c r="O94" s="6" t="s">
        <v>12</v>
      </c>
      <c r="P94" s="6" t="s">
        <v>1495</v>
      </c>
      <c r="Q94" s="6" t="s">
        <v>12</v>
      </c>
    </row>
    <row r="95" spans="1:17">
      <c r="A95" s="5" t="s">
        <v>568</v>
      </c>
      <c r="B95" s="6" t="s">
        <v>1349</v>
      </c>
      <c r="C95" s="6" t="s">
        <v>1402</v>
      </c>
      <c r="D95" s="6" t="s">
        <v>1162</v>
      </c>
      <c r="E95" s="6" t="s">
        <v>72</v>
      </c>
      <c r="F95" s="6" t="s">
        <v>12</v>
      </c>
      <c r="G95" s="6" t="s">
        <v>13</v>
      </c>
      <c r="H95" s="6" t="s">
        <v>12</v>
      </c>
      <c r="I95" s="6" t="s">
        <v>12</v>
      </c>
      <c r="J95" s="6" t="s">
        <v>1161</v>
      </c>
      <c r="K95" s="6" t="s">
        <v>71</v>
      </c>
      <c r="L95" s="6" t="s">
        <v>12</v>
      </c>
      <c r="M95" s="6" t="s">
        <v>12</v>
      </c>
      <c r="N95" s="6" t="s">
        <v>12</v>
      </c>
      <c r="O95" s="6" t="s">
        <v>12</v>
      </c>
      <c r="P95" s="6" t="s">
        <v>1496</v>
      </c>
      <c r="Q95" s="6" t="s">
        <v>12</v>
      </c>
    </row>
    <row r="96" spans="1:17">
      <c r="A96" s="5" t="s">
        <v>455</v>
      </c>
      <c r="B96" s="6" t="s">
        <v>1350</v>
      </c>
      <c r="C96" s="6" t="s">
        <v>1402</v>
      </c>
      <c r="D96" s="6" t="s">
        <v>758</v>
      </c>
      <c r="E96" s="6" t="s">
        <v>72</v>
      </c>
      <c r="F96" s="6" t="s">
        <v>12</v>
      </c>
      <c r="G96" s="6" t="s">
        <v>13</v>
      </c>
      <c r="H96" s="6" t="s">
        <v>12</v>
      </c>
      <c r="I96" s="6" t="s">
        <v>12</v>
      </c>
      <c r="J96" s="6" t="s">
        <v>757</v>
      </c>
      <c r="K96" s="6" t="s">
        <v>71</v>
      </c>
      <c r="L96" s="6" t="s">
        <v>12</v>
      </c>
      <c r="M96" s="6" t="s">
        <v>12</v>
      </c>
      <c r="N96" s="6" t="s">
        <v>12</v>
      </c>
      <c r="O96" s="6" t="s">
        <v>12</v>
      </c>
      <c r="P96" s="6" t="s">
        <v>1497</v>
      </c>
      <c r="Q96" s="6" t="s">
        <v>12</v>
      </c>
    </row>
    <row r="97" spans="1:17">
      <c r="A97" s="5" t="s">
        <v>860</v>
      </c>
      <c r="B97" s="6" t="s">
        <v>1351</v>
      </c>
      <c r="C97" s="6" t="s">
        <v>1402</v>
      </c>
      <c r="D97" s="6" t="s">
        <v>742</v>
      </c>
      <c r="E97" s="6" t="s">
        <v>72</v>
      </c>
      <c r="F97" s="6" t="s">
        <v>12</v>
      </c>
      <c r="G97" s="6" t="s">
        <v>13</v>
      </c>
      <c r="H97" s="6" t="s">
        <v>12</v>
      </c>
      <c r="I97" s="6" t="s">
        <v>12</v>
      </c>
      <c r="J97" s="6" t="s">
        <v>741</v>
      </c>
      <c r="K97" s="6" t="s">
        <v>71</v>
      </c>
      <c r="L97" s="6" t="s">
        <v>12</v>
      </c>
      <c r="M97" s="6" t="s">
        <v>12</v>
      </c>
      <c r="N97" s="6" t="s">
        <v>12</v>
      </c>
      <c r="O97" s="6" t="s">
        <v>12</v>
      </c>
      <c r="P97" s="6" t="s">
        <v>1498</v>
      </c>
      <c r="Q97" s="6" t="s">
        <v>12</v>
      </c>
    </row>
    <row r="98" spans="1:17">
      <c r="A98" s="5" t="s">
        <v>30</v>
      </c>
      <c r="B98" s="6" t="s">
        <v>1352</v>
      </c>
      <c r="C98" s="6" t="s">
        <v>1402</v>
      </c>
      <c r="D98" s="6" t="s">
        <v>678</v>
      </c>
      <c r="E98" s="6" t="s">
        <v>72</v>
      </c>
      <c r="F98" s="6" t="s">
        <v>12</v>
      </c>
      <c r="G98" s="6" t="s">
        <v>13</v>
      </c>
      <c r="H98" s="6" t="s">
        <v>12</v>
      </c>
      <c r="I98" s="6" t="s">
        <v>12</v>
      </c>
      <c r="J98" s="6" t="s">
        <v>677</v>
      </c>
      <c r="K98" s="6" t="s">
        <v>71</v>
      </c>
      <c r="L98" s="6" t="s">
        <v>12</v>
      </c>
      <c r="M98" s="6" t="s">
        <v>12</v>
      </c>
      <c r="N98" s="6" t="s">
        <v>12</v>
      </c>
      <c r="O98" s="6" t="s">
        <v>12</v>
      </c>
      <c r="P98" s="6" t="s">
        <v>1499</v>
      </c>
      <c r="Q98" s="6" t="s">
        <v>12</v>
      </c>
    </row>
    <row r="99" spans="1:17">
      <c r="A99" s="5" t="s">
        <v>60</v>
      </c>
      <c r="B99" s="6" t="s">
        <v>1353</v>
      </c>
      <c r="C99" s="6" t="s">
        <v>1402</v>
      </c>
      <c r="D99" s="6" t="s">
        <v>909</v>
      </c>
      <c r="E99" s="6" t="s">
        <v>72</v>
      </c>
      <c r="F99" s="6" t="s">
        <v>12</v>
      </c>
      <c r="G99" s="6" t="s">
        <v>13</v>
      </c>
      <c r="H99" s="6" t="s">
        <v>12</v>
      </c>
      <c r="I99" s="6" t="s">
        <v>12</v>
      </c>
      <c r="J99" s="6" t="s">
        <v>908</v>
      </c>
      <c r="K99" s="6" t="s">
        <v>71</v>
      </c>
      <c r="L99" s="6" t="s">
        <v>12</v>
      </c>
      <c r="M99" s="6" t="s">
        <v>12</v>
      </c>
      <c r="N99" s="6" t="s">
        <v>12</v>
      </c>
      <c r="O99" s="6" t="s">
        <v>12</v>
      </c>
      <c r="P99" s="6" t="s">
        <v>1500</v>
      </c>
      <c r="Q99" s="6" t="s">
        <v>12</v>
      </c>
    </row>
    <row r="100" spans="1:17">
      <c r="A100" s="5" t="s">
        <v>789</v>
      </c>
      <c r="B100" s="6" t="s">
        <v>1354</v>
      </c>
      <c r="C100" s="6" t="s">
        <v>1402</v>
      </c>
      <c r="D100" s="6" t="s">
        <v>1138</v>
      </c>
      <c r="E100" s="6" t="s">
        <v>72</v>
      </c>
      <c r="F100" s="6" t="s">
        <v>12</v>
      </c>
      <c r="G100" s="6" t="s">
        <v>13</v>
      </c>
      <c r="H100" s="6" t="s">
        <v>12</v>
      </c>
      <c r="I100" s="6" t="s">
        <v>12</v>
      </c>
      <c r="J100" s="6" t="s">
        <v>1137</v>
      </c>
      <c r="K100" s="6" t="s">
        <v>71</v>
      </c>
      <c r="L100" s="6" t="s">
        <v>12</v>
      </c>
      <c r="M100" s="6" t="s">
        <v>12</v>
      </c>
      <c r="N100" s="6" t="s">
        <v>12</v>
      </c>
      <c r="O100" s="6" t="s">
        <v>12</v>
      </c>
      <c r="P100" s="6" t="s">
        <v>1501</v>
      </c>
      <c r="Q100" s="6" t="s">
        <v>12</v>
      </c>
    </row>
    <row r="101" spans="1:17">
      <c r="A101" s="5" t="s">
        <v>38</v>
      </c>
      <c r="B101" s="6" t="s">
        <v>1355</v>
      </c>
      <c r="C101" s="6" t="s">
        <v>1402</v>
      </c>
      <c r="D101" s="6" t="s">
        <v>670</v>
      </c>
      <c r="E101" s="6" t="s">
        <v>72</v>
      </c>
      <c r="F101" s="6" t="s">
        <v>12</v>
      </c>
      <c r="G101" s="6" t="s">
        <v>13</v>
      </c>
      <c r="H101" s="6" t="s">
        <v>12</v>
      </c>
      <c r="I101" s="6" t="s">
        <v>12</v>
      </c>
      <c r="J101" s="6" t="s">
        <v>669</v>
      </c>
      <c r="K101" s="6" t="s">
        <v>71</v>
      </c>
      <c r="L101" s="6" t="s">
        <v>12</v>
      </c>
      <c r="M101" s="6" t="s">
        <v>12</v>
      </c>
      <c r="N101" s="6" t="s">
        <v>12</v>
      </c>
      <c r="O101" s="6" t="s">
        <v>12</v>
      </c>
      <c r="P101" s="6" t="s">
        <v>1502</v>
      </c>
      <c r="Q101" s="6" t="s">
        <v>12</v>
      </c>
    </row>
    <row r="102" spans="1:17">
      <c r="A102" s="5" t="s">
        <v>1044</v>
      </c>
      <c r="B102" s="6" t="s">
        <v>1356</v>
      </c>
      <c r="C102" s="6" t="s">
        <v>1402</v>
      </c>
      <c r="D102" s="6" t="s">
        <v>837</v>
      </c>
      <c r="E102" s="6" t="s">
        <v>72</v>
      </c>
      <c r="F102" s="6" t="s">
        <v>12</v>
      </c>
      <c r="G102" s="6" t="s">
        <v>13</v>
      </c>
      <c r="H102" s="6" t="s">
        <v>12</v>
      </c>
      <c r="I102" s="6" t="s">
        <v>12</v>
      </c>
      <c r="J102" s="6" t="s">
        <v>836</v>
      </c>
      <c r="K102" s="6" t="s">
        <v>71</v>
      </c>
      <c r="L102" s="6" t="s">
        <v>12</v>
      </c>
      <c r="M102" s="6" t="s">
        <v>12</v>
      </c>
      <c r="N102" s="6" t="s">
        <v>12</v>
      </c>
      <c r="O102" s="6" t="s">
        <v>12</v>
      </c>
      <c r="P102" s="6" t="s">
        <v>1503</v>
      </c>
      <c r="Q102" s="6" t="s">
        <v>12</v>
      </c>
    </row>
    <row r="103" spans="1:17">
      <c r="A103" s="5" t="s">
        <v>827</v>
      </c>
      <c r="B103" s="6" t="s">
        <v>1357</v>
      </c>
      <c r="C103" s="6" t="s">
        <v>1402</v>
      </c>
      <c r="D103" s="6" t="s">
        <v>701</v>
      </c>
      <c r="E103" s="6" t="s">
        <v>72</v>
      </c>
      <c r="F103" s="6" t="s">
        <v>12</v>
      </c>
      <c r="G103" s="6" t="s">
        <v>13</v>
      </c>
      <c r="H103" s="6" t="s">
        <v>12</v>
      </c>
      <c r="I103" s="6" t="s">
        <v>12</v>
      </c>
      <c r="J103" s="6" t="s">
        <v>700</v>
      </c>
      <c r="K103" s="6" t="s">
        <v>71</v>
      </c>
      <c r="L103" s="6" t="s">
        <v>12</v>
      </c>
      <c r="M103" s="6" t="s">
        <v>12</v>
      </c>
      <c r="N103" s="6" t="s">
        <v>12</v>
      </c>
      <c r="O103" s="6" t="s">
        <v>12</v>
      </c>
      <c r="P103" s="6" t="s">
        <v>1504</v>
      </c>
      <c r="Q103" s="6" t="s">
        <v>12</v>
      </c>
    </row>
    <row r="104" spans="1:17">
      <c r="A104" s="5" t="s">
        <v>1160</v>
      </c>
      <c r="B104" s="6" t="s">
        <v>1358</v>
      </c>
      <c r="C104" s="6" t="s">
        <v>1402</v>
      </c>
      <c r="D104" s="6" t="s">
        <v>1170</v>
      </c>
      <c r="E104" s="6" t="s">
        <v>72</v>
      </c>
      <c r="F104" s="6" t="s">
        <v>12</v>
      </c>
      <c r="G104" s="6" t="s">
        <v>13</v>
      </c>
      <c r="H104" s="6" t="s">
        <v>12</v>
      </c>
      <c r="I104" s="6" t="s">
        <v>12</v>
      </c>
      <c r="J104" s="6" t="s">
        <v>1169</v>
      </c>
      <c r="K104" s="6" t="s">
        <v>71</v>
      </c>
      <c r="L104" s="6" t="s">
        <v>12</v>
      </c>
      <c r="M104" s="6" t="s">
        <v>12</v>
      </c>
      <c r="N104" s="6" t="s">
        <v>12</v>
      </c>
      <c r="O104" s="6" t="s">
        <v>12</v>
      </c>
      <c r="P104" s="6" t="s">
        <v>1505</v>
      </c>
      <c r="Q104" s="6" t="s">
        <v>12</v>
      </c>
    </row>
    <row r="105" spans="1:17">
      <c r="A105" s="5" t="s">
        <v>40</v>
      </c>
      <c r="B105" s="6" t="s">
        <v>1359</v>
      </c>
      <c r="C105" s="6" t="s">
        <v>1402</v>
      </c>
      <c r="D105" s="6" t="s">
        <v>269</v>
      </c>
      <c r="E105" s="6" t="s">
        <v>72</v>
      </c>
      <c r="F105" s="6" t="s">
        <v>12</v>
      </c>
      <c r="G105" s="6" t="s">
        <v>13</v>
      </c>
      <c r="H105" s="6" t="s">
        <v>12</v>
      </c>
      <c r="I105" s="6" t="s">
        <v>12</v>
      </c>
      <c r="J105" s="6" t="s">
        <v>268</v>
      </c>
      <c r="K105" s="6" t="s">
        <v>71</v>
      </c>
      <c r="L105" s="6" t="s">
        <v>12</v>
      </c>
      <c r="M105" s="6" t="s">
        <v>12</v>
      </c>
      <c r="N105" s="6" t="s">
        <v>12</v>
      </c>
      <c r="O105" s="6" t="s">
        <v>12</v>
      </c>
      <c r="P105" s="6" t="s">
        <v>1506</v>
      </c>
      <c r="Q105" s="6" t="s">
        <v>12</v>
      </c>
    </row>
    <row r="106" spans="1:17">
      <c r="A106" s="5" t="s">
        <v>748</v>
      </c>
      <c r="B106" s="6" t="s">
        <v>1360</v>
      </c>
      <c r="C106" s="6" t="s">
        <v>1402</v>
      </c>
      <c r="D106" s="6" t="s">
        <v>440</v>
      </c>
      <c r="E106" s="6" t="s">
        <v>72</v>
      </c>
      <c r="F106" s="6" t="s">
        <v>12</v>
      </c>
      <c r="G106" s="6" t="s">
        <v>13</v>
      </c>
      <c r="H106" s="6" t="s">
        <v>12</v>
      </c>
      <c r="I106" s="6" t="s">
        <v>12</v>
      </c>
      <c r="J106" s="6" t="s">
        <v>439</v>
      </c>
      <c r="K106" s="6" t="s">
        <v>71</v>
      </c>
      <c r="L106" s="6" t="s">
        <v>12</v>
      </c>
      <c r="M106" s="6" t="s">
        <v>12</v>
      </c>
      <c r="N106" s="6" t="s">
        <v>12</v>
      </c>
      <c r="O106" s="6" t="s">
        <v>12</v>
      </c>
      <c r="P106" s="6" t="s">
        <v>1507</v>
      </c>
      <c r="Q106" s="6" t="s">
        <v>12</v>
      </c>
    </row>
    <row r="107" spans="1:17">
      <c r="A107" s="5" t="s">
        <v>843</v>
      </c>
      <c r="B107" s="6" t="s">
        <v>1361</v>
      </c>
      <c r="C107" s="6" t="s">
        <v>1402</v>
      </c>
      <c r="D107" s="6" t="s">
        <v>336</v>
      </c>
      <c r="E107" s="6" t="s">
        <v>72</v>
      </c>
      <c r="F107" s="6" t="s">
        <v>12</v>
      </c>
      <c r="G107" s="6" t="s">
        <v>13</v>
      </c>
      <c r="H107" s="6" t="s">
        <v>12</v>
      </c>
      <c r="I107" s="6" t="s">
        <v>12</v>
      </c>
      <c r="J107" s="6" t="s">
        <v>335</v>
      </c>
      <c r="K107" s="6" t="s">
        <v>71</v>
      </c>
      <c r="L107" s="6" t="s">
        <v>12</v>
      </c>
      <c r="M107" s="6" t="s">
        <v>12</v>
      </c>
      <c r="N107" s="6" t="s">
        <v>12</v>
      </c>
      <c r="O107" s="6" t="s">
        <v>12</v>
      </c>
      <c r="P107" s="6" t="s">
        <v>1508</v>
      </c>
      <c r="Q107" s="6" t="s">
        <v>12</v>
      </c>
    </row>
    <row r="108" spans="1:17">
      <c r="A108" s="5" t="s">
        <v>684</v>
      </c>
      <c r="B108" s="6" t="s">
        <v>1362</v>
      </c>
      <c r="C108" s="6" t="s">
        <v>1402</v>
      </c>
      <c r="D108" s="6" t="s">
        <v>405</v>
      </c>
      <c r="E108" s="6" t="s">
        <v>72</v>
      </c>
      <c r="F108" s="6" t="s">
        <v>12</v>
      </c>
      <c r="G108" s="6" t="s">
        <v>13</v>
      </c>
      <c r="H108" s="6" t="s">
        <v>12</v>
      </c>
      <c r="I108" s="6" t="s">
        <v>12</v>
      </c>
      <c r="J108" s="6" t="s">
        <v>404</v>
      </c>
      <c r="K108" s="6" t="s">
        <v>71</v>
      </c>
      <c r="L108" s="6" t="s">
        <v>12</v>
      </c>
      <c r="M108" s="6" t="s">
        <v>12</v>
      </c>
      <c r="N108" s="6" t="s">
        <v>12</v>
      </c>
      <c r="O108" s="6" t="s">
        <v>12</v>
      </c>
      <c r="P108" s="6" t="s">
        <v>1509</v>
      </c>
      <c r="Q108" s="6" t="s">
        <v>12</v>
      </c>
    </row>
    <row r="109" spans="1:17">
      <c r="A109" s="5" t="s">
        <v>105</v>
      </c>
      <c r="B109" s="6" t="s">
        <v>1363</v>
      </c>
      <c r="C109" s="6" t="s">
        <v>1402</v>
      </c>
      <c r="D109" s="6" t="s">
        <v>359</v>
      </c>
      <c r="E109" s="6" t="s">
        <v>72</v>
      </c>
      <c r="F109" s="6" t="s">
        <v>12</v>
      </c>
      <c r="G109" s="6" t="s">
        <v>13</v>
      </c>
      <c r="H109" s="6" t="s">
        <v>12</v>
      </c>
      <c r="I109" s="6" t="s">
        <v>12</v>
      </c>
      <c r="J109" s="6" t="s">
        <v>358</v>
      </c>
      <c r="K109" s="6" t="s">
        <v>71</v>
      </c>
      <c r="L109" s="6" t="s">
        <v>12</v>
      </c>
      <c r="M109" s="6" t="s">
        <v>12</v>
      </c>
      <c r="N109" s="6" t="s">
        <v>12</v>
      </c>
      <c r="O109" s="6" t="s">
        <v>12</v>
      </c>
      <c r="P109" s="6" t="s">
        <v>1510</v>
      </c>
      <c r="Q109" s="6" t="s">
        <v>12</v>
      </c>
    </row>
    <row r="110" spans="1:17">
      <c r="A110" s="5" t="s">
        <v>819</v>
      </c>
      <c r="B110" s="6" t="s">
        <v>1364</v>
      </c>
      <c r="C110" s="6" t="s">
        <v>1402</v>
      </c>
      <c r="D110" s="6" t="s">
        <v>1062</v>
      </c>
      <c r="E110" s="6" t="s">
        <v>72</v>
      </c>
      <c r="F110" s="6" t="s">
        <v>12</v>
      </c>
      <c r="G110" s="6" t="s">
        <v>13</v>
      </c>
      <c r="H110" s="6" t="s">
        <v>12</v>
      </c>
      <c r="I110" s="6" t="s">
        <v>12</v>
      </c>
      <c r="J110" s="6" t="s">
        <v>1061</v>
      </c>
      <c r="K110" s="6" t="s">
        <v>71</v>
      </c>
      <c r="L110" s="6" t="s">
        <v>12</v>
      </c>
      <c r="M110" s="6" t="s">
        <v>12</v>
      </c>
      <c r="N110" s="6" t="s">
        <v>12</v>
      </c>
      <c r="O110" s="6" t="s">
        <v>12</v>
      </c>
      <c r="P110" s="6" t="s">
        <v>1511</v>
      </c>
      <c r="Q110" s="6" t="s">
        <v>12</v>
      </c>
    </row>
    <row r="111" spans="1:17">
      <c r="A111" s="5" t="s">
        <v>478</v>
      </c>
      <c r="B111" s="6" t="s">
        <v>1365</v>
      </c>
      <c r="C111" s="6" t="s">
        <v>1402</v>
      </c>
      <c r="D111" s="6" t="s">
        <v>1247</v>
      </c>
      <c r="E111" s="6" t="s">
        <v>72</v>
      </c>
      <c r="F111" s="6" t="s">
        <v>12</v>
      </c>
      <c r="G111" s="6" t="s">
        <v>13</v>
      </c>
      <c r="H111" s="6" t="s">
        <v>12</v>
      </c>
      <c r="I111" s="6" t="s">
        <v>12</v>
      </c>
      <c r="J111" s="6" t="s">
        <v>1246</v>
      </c>
      <c r="K111" s="6" t="s">
        <v>71</v>
      </c>
      <c r="L111" s="6" t="s">
        <v>12</v>
      </c>
      <c r="M111" s="6" t="s">
        <v>12</v>
      </c>
      <c r="N111" s="6" t="s">
        <v>12</v>
      </c>
      <c r="O111" s="6" t="s">
        <v>12</v>
      </c>
      <c r="P111" s="6" t="s">
        <v>1512</v>
      </c>
      <c r="Q111" s="6" t="s">
        <v>12</v>
      </c>
    </row>
    <row r="112" spans="1:17">
      <c r="A112" s="5" t="s">
        <v>584</v>
      </c>
      <c r="B112" s="6" t="s">
        <v>1366</v>
      </c>
      <c r="C112" s="6" t="s">
        <v>1402</v>
      </c>
      <c r="D112" s="6" t="s">
        <v>1078</v>
      </c>
      <c r="E112" s="6" t="s">
        <v>72</v>
      </c>
      <c r="F112" s="6" t="s">
        <v>12</v>
      </c>
      <c r="G112" s="6" t="s">
        <v>13</v>
      </c>
      <c r="H112" s="6" t="s">
        <v>12</v>
      </c>
      <c r="I112" s="6" t="s">
        <v>12</v>
      </c>
      <c r="J112" s="6" t="s">
        <v>1077</v>
      </c>
      <c r="K112" s="6" t="s">
        <v>71</v>
      </c>
      <c r="L112" s="6" t="s">
        <v>12</v>
      </c>
      <c r="M112" s="6" t="s">
        <v>12</v>
      </c>
      <c r="N112" s="6" t="s">
        <v>12</v>
      </c>
      <c r="O112" s="6" t="s">
        <v>12</v>
      </c>
      <c r="P112" s="6" t="s">
        <v>1513</v>
      </c>
      <c r="Q112" s="6" t="s">
        <v>12</v>
      </c>
    </row>
    <row r="113" spans="1:17">
      <c r="A113" s="5" t="s">
        <v>747</v>
      </c>
      <c r="B113" s="6" t="s">
        <v>1367</v>
      </c>
      <c r="C113" s="6" t="s">
        <v>1402</v>
      </c>
      <c r="D113" s="6" t="s">
        <v>1146</v>
      </c>
      <c r="E113" s="6" t="s">
        <v>72</v>
      </c>
      <c r="F113" s="6" t="s">
        <v>12</v>
      </c>
      <c r="G113" s="6" t="s">
        <v>13</v>
      </c>
      <c r="H113" s="6" t="s">
        <v>12</v>
      </c>
      <c r="I113" s="6" t="s">
        <v>12</v>
      </c>
      <c r="J113" s="6" t="s">
        <v>1145</v>
      </c>
      <c r="K113" s="6" t="s">
        <v>71</v>
      </c>
      <c r="L113" s="6" t="s">
        <v>12</v>
      </c>
      <c r="M113" s="6" t="s">
        <v>12</v>
      </c>
      <c r="N113" s="6" t="s">
        <v>12</v>
      </c>
      <c r="O113" s="6" t="s">
        <v>12</v>
      </c>
      <c r="P113" s="6" t="s">
        <v>1514</v>
      </c>
      <c r="Q113" s="6" t="s">
        <v>12</v>
      </c>
    </row>
    <row r="114" spans="1:17">
      <c r="A114" s="5" t="s">
        <v>39</v>
      </c>
      <c r="B114" s="6" t="s">
        <v>1368</v>
      </c>
      <c r="C114" s="6" t="s">
        <v>1402</v>
      </c>
      <c r="D114" s="6" t="s">
        <v>877</v>
      </c>
      <c r="E114" s="6" t="s">
        <v>72</v>
      </c>
      <c r="F114" s="6" t="s">
        <v>12</v>
      </c>
      <c r="G114" s="6" t="s">
        <v>13</v>
      </c>
      <c r="H114" s="6" t="s">
        <v>12</v>
      </c>
      <c r="I114" s="6" t="s">
        <v>12</v>
      </c>
      <c r="J114" s="6" t="s">
        <v>876</v>
      </c>
      <c r="K114" s="6" t="s">
        <v>71</v>
      </c>
      <c r="L114" s="6" t="s">
        <v>12</v>
      </c>
      <c r="M114" s="6" t="s">
        <v>12</v>
      </c>
      <c r="N114" s="6" t="s">
        <v>12</v>
      </c>
      <c r="O114" s="6" t="s">
        <v>12</v>
      </c>
      <c r="P114" s="6" t="s">
        <v>1515</v>
      </c>
      <c r="Q114" s="6" t="s">
        <v>12</v>
      </c>
    </row>
    <row r="115" spans="1:17">
      <c r="A115" s="5" t="s">
        <v>1074</v>
      </c>
      <c r="B115" s="6" t="s">
        <v>1369</v>
      </c>
      <c r="C115" s="6" t="s">
        <v>1402</v>
      </c>
      <c r="D115" s="6" t="s">
        <v>940</v>
      </c>
      <c r="E115" s="6" t="s">
        <v>72</v>
      </c>
      <c r="F115" s="6" t="s">
        <v>12</v>
      </c>
      <c r="G115" s="6" t="s">
        <v>13</v>
      </c>
      <c r="H115" s="6" t="s">
        <v>12</v>
      </c>
      <c r="I115" s="6" t="s">
        <v>12</v>
      </c>
      <c r="J115" s="6" t="s">
        <v>939</v>
      </c>
      <c r="K115" s="6" t="s">
        <v>71</v>
      </c>
      <c r="L115" s="6" t="s">
        <v>12</v>
      </c>
      <c r="M115" s="6" t="s">
        <v>12</v>
      </c>
      <c r="N115" s="6" t="s">
        <v>12</v>
      </c>
      <c r="O115" s="6" t="s">
        <v>12</v>
      </c>
      <c r="P115" s="6" t="s">
        <v>1516</v>
      </c>
      <c r="Q115" s="6" t="s">
        <v>12</v>
      </c>
    </row>
    <row r="116" spans="1:17">
      <c r="A116" s="5" t="s">
        <v>676</v>
      </c>
      <c r="B116" s="6" t="s">
        <v>1370</v>
      </c>
      <c r="C116" s="6" t="s">
        <v>1402</v>
      </c>
      <c r="D116" s="6" t="s">
        <v>529</v>
      </c>
      <c r="E116" s="6" t="s">
        <v>72</v>
      </c>
      <c r="F116" s="6" t="s">
        <v>12</v>
      </c>
      <c r="G116" s="6" t="s">
        <v>13</v>
      </c>
      <c r="H116" s="6" t="s">
        <v>12</v>
      </c>
      <c r="I116" s="6" t="s">
        <v>12</v>
      </c>
      <c r="J116" s="6" t="s">
        <v>528</v>
      </c>
      <c r="K116" s="6" t="s">
        <v>71</v>
      </c>
      <c r="L116" s="6" t="s">
        <v>12</v>
      </c>
      <c r="M116" s="6" t="s">
        <v>12</v>
      </c>
      <c r="N116" s="6" t="s">
        <v>12</v>
      </c>
      <c r="O116" s="6" t="s">
        <v>12</v>
      </c>
      <c r="P116" s="6" t="s">
        <v>1517</v>
      </c>
      <c r="Q116" s="6" t="s">
        <v>12</v>
      </c>
    </row>
    <row r="117" spans="1:17">
      <c r="A117" s="5" t="s">
        <v>1068</v>
      </c>
      <c r="B117" s="6" t="s">
        <v>1371</v>
      </c>
      <c r="C117" s="6" t="s">
        <v>1402</v>
      </c>
      <c r="D117" s="6" t="s">
        <v>278</v>
      </c>
      <c r="E117" s="6" t="s">
        <v>72</v>
      </c>
      <c r="F117" s="6" t="s">
        <v>12</v>
      </c>
      <c r="G117" s="6" t="s">
        <v>13</v>
      </c>
      <c r="H117" s="6" t="s">
        <v>12</v>
      </c>
      <c r="I117" s="6" t="s">
        <v>12</v>
      </c>
      <c r="J117" s="6" t="s">
        <v>277</v>
      </c>
      <c r="K117" s="6" t="s">
        <v>71</v>
      </c>
      <c r="L117" s="6" t="s">
        <v>12</v>
      </c>
      <c r="M117" s="6" t="s">
        <v>12</v>
      </c>
      <c r="N117" s="6" t="s">
        <v>12</v>
      </c>
      <c r="O117" s="6" t="s">
        <v>12</v>
      </c>
      <c r="P117" s="6" t="s">
        <v>1518</v>
      </c>
      <c r="Q117" s="6" t="s">
        <v>12</v>
      </c>
    </row>
    <row r="118" spans="1:17">
      <c r="A118" s="5" t="s">
        <v>106</v>
      </c>
      <c r="B118" s="6" t="s">
        <v>1372</v>
      </c>
      <c r="C118" s="6" t="s">
        <v>1402</v>
      </c>
      <c r="D118" s="6" t="s">
        <v>344</v>
      </c>
      <c r="E118" s="6" t="s">
        <v>72</v>
      </c>
      <c r="F118" s="6" t="s">
        <v>12</v>
      </c>
      <c r="G118" s="6" t="s">
        <v>13</v>
      </c>
      <c r="H118" s="6" t="s">
        <v>12</v>
      </c>
      <c r="I118" s="6" t="s">
        <v>12</v>
      </c>
      <c r="J118" s="6" t="s">
        <v>343</v>
      </c>
      <c r="K118" s="6" t="s">
        <v>71</v>
      </c>
      <c r="L118" s="6" t="s">
        <v>12</v>
      </c>
      <c r="M118" s="6" t="s">
        <v>12</v>
      </c>
      <c r="N118" s="6" t="s">
        <v>12</v>
      </c>
      <c r="O118" s="6" t="s">
        <v>12</v>
      </c>
      <c r="P118" s="6" t="s">
        <v>1519</v>
      </c>
      <c r="Q118" s="6" t="s">
        <v>12</v>
      </c>
    </row>
    <row r="119" spans="1:17">
      <c r="A119" s="5" t="s">
        <v>54</v>
      </c>
      <c r="B119" s="6" t="s">
        <v>1373</v>
      </c>
      <c r="C119" s="6" t="s">
        <v>1402</v>
      </c>
      <c r="D119" s="6" t="s">
        <v>901</v>
      </c>
      <c r="E119" s="6" t="s">
        <v>72</v>
      </c>
      <c r="F119" s="6" t="s">
        <v>12</v>
      </c>
      <c r="G119" s="6" t="s">
        <v>13</v>
      </c>
      <c r="H119" s="6" t="s">
        <v>12</v>
      </c>
      <c r="I119" s="6" t="s">
        <v>12</v>
      </c>
      <c r="J119" s="6" t="s">
        <v>900</v>
      </c>
      <c r="K119" s="6" t="s">
        <v>71</v>
      </c>
      <c r="L119" s="6" t="s">
        <v>12</v>
      </c>
      <c r="M119" s="6" t="s">
        <v>12</v>
      </c>
      <c r="N119" s="6" t="s">
        <v>12</v>
      </c>
      <c r="O119" s="6" t="s">
        <v>12</v>
      </c>
      <c r="P119" s="6" t="s">
        <v>1520</v>
      </c>
      <c r="Q119" s="6" t="s">
        <v>12</v>
      </c>
    </row>
    <row r="120" spans="1:17">
      <c r="A120" s="5" t="s">
        <v>494</v>
      </c>
      <c r="B120" s="6" t="s">
        <v>1374</v>
      </c>
      <c r="C120" s="6" t="s">
        <v>1402</v>
      </c>
      <c r="D120" s="6" t="s">
        <v>294</v>
      </c>
      <c r="E120" s="6" t="s">
        <v>72</v>
      </c>
      <c r="F120" s="6" t="s">
        <v>12</v>
      </c>
      <c r="G120" s="6" t="s">
        <v>13</v>
      </c>
      <c r="H120" s="6" t="s">
        <v>12</v>
      </c>
      <c r="I120" s="6" t="s">
        <v>12</v>
      </c>
      <c r="J120" s="6" t="s">
        <v>293</v>
      </c>
      <c r="K120" s="6" t="s">
        <v>71</v>
      </c>
      <c r="L120" s="6" t="s">
        <v>12</v>
      </c>
      <c r="M120" s="6" t="s">
        <v>12</v>
      </c>
      <c r="N120" s="6" t="s">
        <v>12</v>
      </c>
      <c r="O120" s="6" t="s">
        <v>12</v>
      </c>
      <c r="P120" s="6" t="s">
        <v>1521</v>
      </c>
      <c r="Q120" s="6" t="s">
        <v>12</v>
      </c>
    </row>
    <row r="121" spans="1:17">
      <c r="A121" s="5" t="s">
        <v>1245</v>
      </c>
      <c r="B121" s="6" t="s">
        <v>1375</v>
      </c>
      <c r="C121" s="6" t="s">
        <v>1402</v>
      </c>
      <c r="D121" s="6" t="s">
        <v>1211</v>
      </c>
      <c r="E121" s="6" t="s">
        <v>72</v>
      </c>
      <c r="F121" s="6" t="s">
        <v>12</v>
      </c>
      <c r="G121" s="6" t="s">
        <v>13</v>
      </c>
      <c r="H121" s="6" t="s">
        <v>12</v>
      </c>
      <c r="I121" s="6" t="s">
        <v>12</v>
      </c>
      <c r="J121" s="6" t="s">
        <v>1210</v>
      </c>
      <c r="K121" s="6" t="s">
        <v>71</v>
      </c>
      <c r="L121" s="6" t="s">
        <v>12</v>
      </c>
      <c r="M121" s="6" t="s">
        <v>12</v>
      </c>
      <c r="N121" s="6" t="s">
        <v>12</v>
      </c>
      <c r="O121" s="6" t="s">
        <v>12</v>
      </c>
      <c r="P121" s="6" t="s">
        <v>1522</v>
      </c>
      <c r="Q121" s="6" t="s">
        <v>12</v>
      </c>
    </row>
    <row r="122" spans="1:17">
      <c r="A122" s="5" t="s">
        <v>602</v>
      </c>
      <c r="B122" s="6" t="s">
        <v>1376</v>
      </c>
      <c r="C122" s="6" t="s">
        <v>1402</v>
      </c>
      <c r="D122" s="6" t="s">
        <v>954</v>
      </c>
      <c r="E122" s="6" t="s">
        <v>72</v>
      </c>
      <c r="F122" s="6" t="s">
        <v>12</v>
      </c>
      <c r="G122" s="6" t="s">
        <v>13</v>
      </c>
      <c r="H122" s="6" t="s">
        <v>12</v>
      </c>
      <c r="I122" s="6" t="s">
        <v>12</v>
      </c>
      <c r="J122" s="6" t="s">
        <v>953</v>
      </c>
      <c r="K122" s="6" t="s">
        <v>71</v>
      </c>
      <c r="L122" s="6" t="s">
        <v>12</v>
      </c>
      <c r="M122" s="6" t="s">
        <v>12</v>
      </c>
      <c r="N122" s="6" t="s">
        <v>12</v>
      </c>
      <c r="O122" s="6" t="s">
        <v>12</v>
      </c>
      <c r="P122" s="6" t="s">
        <v>1523</v>
      </c>
      <c r="Q122" s="6" t="s">
        <v>12</v>
      </c>
    </row>
    <row r="123" spans="1:17">
      <c r="A123" s="5" t="s">
        <v>26</v>
      </c>
      <c r="B123" s="6" t="s">
        <v>1377</v>
      </c>
      <c r="C123" s="6" t="s">
        <v>1402</v>
      </c>
      <c r="D123" s="6" t="s">
        <v>315</v>
      </c>
      <c r="E123" s="6" t="s">
        <v>72</v>
      </c>
      <c r="F123" s="6" t="s">
        <v>12</v>
      </c>
      <c r="G123" s="6" t="s">
        <v>13</v>
      </c>
      <c r="H123" s="6" t="s">
        <v>12</v>
      </c>
      <c r="I123" s="6" t="s">
        <v>12</v>
      </c>
      <c r="J123" s="6" t="s">
        <v>314</v>
      </c>
      <c r="K123" s="6" t="s">
        <v>71</v>
      </c>
      <c r="L123" s="6" t="s">
        <v>12</v>
      </c>
      <c r="M123" s="6" t="s">
        <v>12</v>
      </c>
      <c r="N123" s="6" t="s">
        <v>12</v>
      </c>
      <c r="O123" s="6" t="s">
        <v>12</v>
      </c>
      <c r="P123" s="6" t="s">
        <v>1524</v>
      </c>
      <c r="Q123" s="6" t="s">
        <v>12</v>
      </c>
    </row>
    <row r="124" spans="1:17">
      <c r="A124" s="5" t="s">
        <v>511</v>
      </c>
      <c r="B124" s="6" t="s">
        <v>1378</v>
      </c>
      <c r="C124" s="6" t="s">
        <v>1402</v>
      </c>
      <c r="D124" s="6" t="s">
        <v>1009</v>
      </c>
      <c r="E124" s="6" t="s">
        <v>72</v>
      </c>
      <c r="F124" s="6" t="s">
        <v>12</v>
      </c>
      <c r="G124" s="6" t="s">
        <v>13</v>
      </c>
      <c r="H124" s="6" t="s">
        <v>12</v>
      </c>
      <c r="I124" s="6" t="s">
        <v>12</v>
      </c>
      <c r="J124" s="6" t="s">
        <v>1008</v>
      </c>
      <c r="K124" s="6" t="s">
        <v>71</v>
      </c>
      <c r="L124" s="6" t="s">
        <v>12</v>
      </c>
      <c r="M124" s="6" t="s">
        <v>12</v>
      </c>
      <c r="N124" s="6" t="s">
        <v>12</v>
      </c>
      <c r="O124" s="6" t="s">
        <v>12</v>
      </c>
      <c r="P124" s="6" t="s">
        <v>1525</v>
      </c>
      <c r="Q124" s="6" t="s">
        <v>12</v>
      </c>
    </row>
    <row r="125" spans="1:17">
      <c r="A125" s="5" t="s">
        <v>37</v>
      </c>
      <c r="B125" s="6" t="s">
        <v>1379</v>
      </c>
      <c r="C125" s="6" t="s">
        <v>1402</v>
      </c>
      <c r="D125" s="6" t="s">
        <v>974</v>
      </c>
      <c r="E125" s="6" t="s">
        <v>72</v>
      </c>
      <c r="F125" s="6" t="s">
        <v>12</v>
      </c>
      <c r="G125" s="6" t="s">
        <v>13</v>
      </c>
      <c r="H125" s="6" t="s">
        <v>12</v>
      </c>
      <c r="I125" s="6" t="s">
        <v>12</v>
      </c>
      <c r="J125" s="6" t="s">
        <v>973</v>
      </c>
      <c r="K125" s="6" t="s">
        <v>71</v>
      </c>
      <c r="L125" s="6" t="s">
        <v>12</v>
      </c>
      <c r="M125" s="6" t="s">
        <v>12</v>
      </c>
      <c r="N125" s="6" t="s">
        <v>12</v>
      </c>
      <c r="O125" s="6" t="s">
        <v>12</v>
      </c>
      <c r="P125" s="6" t="s">
        <v>1526</v>
      </c>
      <c r="Q125" s="6" t="s">
        <v>12</v>
      </c>
    </row>
    <row r="126" spans="1:17">
      <c r="A126" s="5" t="s">
        <v>707</v>
      </c>
      <c r="B126" s="6" t="s">
        <v>1380</v>
      </c>
      <c r="C126" s="6" t="s">
        <v>1402</v>
      </c>
      <c r="D126" s="6" t="s">
        <v>718</v>
      </c>
      <c r="E126" s="6" t="s">
        <v>72</v>
      </c>
      <c r="F126" s="6" t="s">
        <v>12</v>
      </c>
      <c r="G126" s="6" t="s">
        <v>13</v>
      </c>
      <c r="H126" s="6" t="s">
        <v>12</v>
      </c>
      <c r="I126" s="6" t="s">
        <v>12</v>
      </c>
      <c r="J126" s="6" t="s">
        <v>717</v>
      </c>
      <c r="K126" s="6" t="s">
        <v>71</v>
      </c>
      <c r="L126" s="6" t="s">
        <v>12</v>
      </c>
      <c r="M126" s="6" t="s">
        <v>12</v>
      </c>
      <c r="N126" s="6" t="s">
        <v>12</v>
      </c>
      <c r="O126" s="6" t="s">
        <v>12</v>
      </c>
      <c r="P126" s="6" t="s">
        <v>1527</v>
      </c>
      <c r="Q126" s="6" t="s">
        <v>12</v>
      </c>
    </row>
    <row r="127" spans="1:17">
      <c r="A127" s="5" t="s">
        <v>61</v>
      </c>
      <c r="B127" s="6" t="s">
        <v>1381</v>
      </c>
      <c r="C127" s="6" t="s">
        <v>1402</v>
      </c>
      <c r="D127" s="6" t="s">
        <v>1002</v>
      </c>
      <c r="E127" s="6" t="s">
        <v>72</v>
      </c>
      <c r="F127" s="6" t="s">
        <v>12</v>
      </c>
      <c r="G127" s="6" t="s">
        <v>13</v>
      </c>
      <c r="H127" s="6" t="s">
        <v>12</v>
      </c>
      <c r="I127" s="6" t="s">
        <v>12</v>
      </c>
      <c r="J127" s="6" t="s">
        <v>1001</v>
      </c>
      <c r="K127" s="6" t="s">
        <v>71</v>
      </c>
      <c r="L127" s="6" t="s">
        <v>12</v>
      </c>
      <c r="M127" s="6" t="s">
        <v>12</v>
      </c>
      <c r="N127" s="6" t="s">
        <v>12</v>
      </c>
      <c r="O127" s="6" t="s">
        <v>12</v>
      </c>
      <c r="P127" s="6" t="s">
        <v>1528</v>
      </c>
      <c r="Q127" s="6" t="s">
        <v>12</v>
      </c>
    </row>
    <row r="128" spans="1:17">
      <c r="A128" s="5" t="s">
        <v>503</v>
      </c>
      <c r="B128" s="6" t="s">
        <v>1382</v>
      </c>
      <c r="C128" s="6" t="s">
        <v>1402</v>
      </c>
      <c r="D128" s="6" t="s">
        <v>1197</v>
      </c>
      <c r="E128" s="6" t="s">
        <v>72</v>
      </c>
      <c r="F128" s="6" t="s">
        <v>12</v>
      </c>
      <c r="G128" s="6" t="s">
        <v>13</v>
      </c>
      <c r="H128" s="6" t="s">
        <v>12</v>
      </c>
      <c r="I128" s="6" t="s">
        <v>12</v>
      </c>
      <c r="J128" s="6" t="s">
        <v>1196</v>
      </c>
      <c r="K128" s="6" t="s">
        <v>71</v>
      </c>
      <c r="L128" s="6" t="s">
        <v>12</v>
      </c>
      <c r="M128" s="6" t="s">
        <v>12</v>
      </c>
      <c r="N128" s="6" t="s">
        <v>12</v>
      </c>
      <c r="O128" s="6" t="s">
        <v>12</v>
      </c>
      <c r="P128" s="6" t="s">
        <v>1529</v>
      </c>
      <c r="Q128" s="6" t="s">
        <v>12</v>
      </c>
    </row>
    <row r="129" spans="1:17">
      <c r="A129" s="5" t="s">
        <v>463</v>
      </c>
      <c r="B129" s="6" t="s">
        <v>1383</v>
      </c>
      <c r="C129" s="6" t="s">
        <v>1402</v>
      </c>
      <c r="D129" s="6" t="s">
        <v>243</v>
      </c>
      <c r="E129" s="6" t="s">
        <v>72</v>
      </c>
      <c r="F129" s="6" t="s">
        <v>12</v>
      </c>
      <c r="G129" s="6" t="s">
        <v>13</v>
      </c>
      <c r="H129" s="6" t="s">
        <v>12</v>
      </c>
      <c r="I129" s="6" t="s">
        <v>12</v>
      </c>
      <c r="J129" s="6" t="s">
        <v>242</v>
      </c>
      <c r="K129" s="6" t="s">
        <v>71</v>
      </c>
      <c r="L129" s="6" t="s">
        <v>12</v>
      </c>
      <c r="M129" s="6" t="s">
        <v>12</v>
      </c>
      <c r="N129" s="6" t="s">
        <v>12</v>
      </c>
      <c r="O129" s="6" t="s">
        <v>12</v>
      </c>
      <c r="P129" s="6" t="s">
        <v>1530</v>
      </c>
      <c r="Q129" s="6" t="s">
        <v>12</v>
      </c>
    </row>
    <row r="130" spans="1:17">
      <c r="A130" s="5" t="s">
        <v>47</v>
      </c>
      <c r="B130" s="6" t="s">
        <v>1384</v>
      </c>
      <c r="C130" s="6" t="s">
        <v>1402</v>
      </c>
      <c r="D130" s="6" t="s">
        <v>489</v>
      </c>
      <c r="E130" s="6" t="s">
        <v>72</v>
      </c>
      <c r="F130" s="6" t="s">
        <v>12</v>
      </c>
      <c r="G130" s="6" t="s">
        <v>13</v>
      </c>
      <c r="H130" s="6" t="s">
        <v>12</v>
      </c>
      <c r="I130" s="6" t="s">
        <v>12</v>
      </c>
      <c r="J130" s="6" t="s">
        <v>488</v>
      </c>
      <c r="K130" s="6" t="s">
        <v>71</v>
      </c>
      <c r="L130" s="6" t="s">
        <v>12</v>
      </c>
      <c r="M130" s="6" t="s">
        <v>12</v>
      </c>
      <c r="N130" s="6" t="s">
        <v>12</v>
      </c>
      <c r="O130" s="6" t="s">
        <v>12</v>
      </c>
      <c r="P130" s="6" t="s">
        <v>1531</v>
      </c>
      <c r="Q130" s="6" t="s">
        <v>12</v>
      </c>
    </row>
    <row r="131" spans="1:17">
      <c r="A131" s="5" t="s">
        <v>57</v>
      </c>
      <c r="B131" s="6" t="s">
        <v>1385</v>
      </c>
      <c r="C131" s="6" t="s">
        <v>1402</v>
      </c>
      <c r="D131" s="6" t="s">
        <v>853</v>
      </c>
      <c r="E131" s="6" t="s">
        <v>72</v>
      </c>
      <c r="F131" s="6" t="s">
        <v>12</v>
      </c>
      <c r="G131" s="6" t="s">
        <v>13</v>
      </c>
      <c r="H131" s="6" t="s">
        <v>12</v>
      </c>
      <c r="I131" s="6" t="s">
        <v>12</v>
      </c>
      <c r="J131" s="6" t="s">
        <v>852</v>
      </c>
      <c r="K131" s="6" t="s">
        <v>71</v>
      </c>
      <c r="L131" s="6" t="s">
        <v>12</v>
      </c>
      <c r="M131" s="6" t="s">
        <v>12</v>
      </c>
      <c r="N131" s="6" t="s">
        <v>12</v>
      </c>
      <c r="O131" s="6" t="s">
        <v>12</v>
      </c>
      <c r="P131" s="6" t="s">
        <v>1532</v>
      </c>
      <c r="Q131" s="6" t="s">
        <v>12</v>
      </c>
    </row>
    <row r="132" spans="1:17">
      <c r="A132" s="5" t="s">
        <v>812</v>
      </c>
      <c r="B132" s="6" t="s">
        <v>1386</v>
      </c>
      <c r="C132" s="6" t="s">
        <v>1402</v>
      </c>
      <c r="D132" s="6" t="s">
        <v>215</v>
      </c>
      <c r="E132" s="6" t="s">
        <v>72</v>
      </c>
      <c r="F132" s="6" t="s">
        <v>12</v>
      </c>
      <c r="G132" s="6" t="s">
        <v>13</v>
      </c>
      <c r="H132" s="6" t="s">
        <v>12</v>
      </c>
      <c r="I132" s="6" t="s">
        <v>12</v>
      </c>
      <c r="J132" s="6" t="s">
        <v>214</v>
      </c>
      <c r="K132" s="6" t="s">
        <v>71</v>
      </c>
      <c r="L132" s="6" t="s">
        <v>12</v>
      </c>
      <c r="M132" s="6" t="s">
        <v>12</v>
      </c>
      <c r="N132" s="6" t="s">
        <v>12</v>
      </c>
      <c r="O132" s="6" t="s">
        <v>12</v>
      </c>
      <c r="P132" s="6" t="s">
        <v>1533</v>
      </c>
      <c r="Q132" s="6" t="s">
        <v>12</v>
      </c>
    </row>
    <row r="133" spans="1:17">
      <c r="A133" s="5" t="s">
        <v>75</v>
      </c>
      <c r="B133" s="6" t="s">
        <v>1387</v>
      </c>
      <c r="C133" s="6" t="s">
        <v>1402</v>
      </c>
      <c r="D133" s="6" t="s">
        <v>845</v>
      </c>
      <c r="E133" s="6" t="s">
        <v>72</v>
      </c>
      <c r="F133" s="6" t="s">
        <v>12</v>
      </c>
      <c r="G133" s="6" t="s">
        <v>13</v>
      </c>
      <c r="H133" s="6" t="s">
        <v>12</v>
      </c>
      <c r="I133" s="6" t="s">
        <v>12</v>
      </c>
      <c r="J133" s="6" t="s">
        <v>844</v>
      </c>
      <c r="K133" s="6" t="s">
        <v>71</v>
      </c>
      <c r="L133" s="6" t="s">
        <v>12</v>
      </c>
      <c r="M133" s="6" t="s">
        <v>12</v>
      </c>
      <c r="N133" s="6" t="s">
        <v>12</v>
      </c>
      <c r="O133" s="6" t="s">
        <v>12</v>
      </c>
      <c r="P133" s="6" t="s">
        <v>1534</v>
      </c>
      <c r="Q133" s="6" t="s">
        <v>12</v>
      </c>
    </row>
    <row r="134" spans="1:17">
      <c r="A134" s="5" t="s">
        <v>77</v>
      </c>
      <c r="B134" s="6" t="s">
        <v>1388</v>
      </c>
      <c r="C134" s="6" t="s">
        <v>1402</v>
      </c>
      <c r="D134" s="6" t="s">
        <v>206</v>
      </c>
      <c r="E134" s="6" t="s">
        <v>72</v>
      </c>
      <c r="F134" s="6" t="s">
        <v>12</v>
      </c>
      <c r="G134" s="6" t="s">
        <v>13</v>
      </c>
      <c r="H134" s="6" t="s">
        <v>12</v>
      </c>
      <c r="I134" s="6" t="s">
        <v>12</v>
      </c>
      <c r="J134" s="6" t="s">
        <v>205</v>
      </c>
      <c r="K134" s="6" t="s">
        <v>71</v>
      </c>
      <c r="L134" s="6" t="s">
        <v>12</v>
      </c>
      <c r="M134" s="6" t="s">
        <v>12</v>
      </c>
      <c r="N134" s="6" t="s">
        <v>12</v>
      </c>
      <c r="O134" s="6" t="s">
        <v>12</v>
      </c>
      <c r="P134" s="6" t="s">
        <v>1535</v>
      </c>
      <c r="Q134" s="6" t="s">
        <v>12</v>
      </c>
    </row>
    <row r="135" spans="1:17">
      <c r="A135" s="5" t="s">
        <v>922</v>
      </c>
      <c r="B135" s="6" t="s">
        <v>1389</v>
      </c>
      <c r="C135" s="6" t="s">
        <v>1402</v>
      </c>
      <c r="D135" s="6" t="s">
        <v>473</v>
      </c>
      <c r="E135" s="6" t="s">
        <v>72</v>
      </c>
      <c r="F135" s="6" t="s">
        <v>12</v>
      </c>
      <c r="G135" s="6" t="s">
        <v>13</v>
      </c>
      <c r="H135" s="6" t="s">
        <v>12</v>
      </c>
      <c r="I135" s="6" t="s">
        <v>12</v>
      </c>
      <c r="J135" s="6" t="s">
        <v>472</v>
      </c>
      <c r="K135" s="6" t="s">
        <v>71</v>
      </c>
      <c r="L135" s="6" t="s">
        <v>12</v>
      </c>
      <c r="M135" s="6" t="s">
        <v>12</v>
      </c>
      <c r="N135" s="6" t="s">
        <v>12</v>
      </c>
      <c r="O135" s="6" t="s">
        <v>12</v>
      </c>
      <c r="P135" s="6" t="s">
        <v>1536</v>
      </c>
      <c r="Q135" s="6" t="s">
        <v>12</v>
      </c>
    </row>
    <row r="136" spans="1:17">
      <c r="A136" s="5" t="s">
        <v>1060</v>
      </c>
      <c r="B136" s="6" t="s">
        <v>1390</v>
      </c>
      <c r="C136" s="6" t="s">
        <v>1402</v>
      </c>
      <c r="D136" s="6" t="s">
        <v>782</v>
      </c>
      <c r="E136" s="6" t="s">
        <v>72</v>
      </c>
      <c r="F136" s="6" t="s">
        <v>12</v>
      </c>
      <c r="G136" s="6" t="s">
        <v>13</v>
      </c>
      <c r="H136" s="6" t="s">
        <v>12</v>
      </c>
      <c r="I136" s="6" t="s">
        <v>12</v>
      </c>
      <c r="J136" s="6" t="s">
        <v>781</v>
      </c>
      <c r="K136" s="6" t="s">
        <v>71</v>
      </c>
      <c r="L136" s="6" t="s">
        <v>12</v>
      </c>
      <c r="M136" s="6" t="s">
        <v>12</v>
      </c>
      <c r="N136" s="6" t="s">
        <v>12</v>
      </c>
      <c r="O136" s="6" t="s">
        <v>12</v>
      </c>
      <c r="P136" s="6" t="s">
        <v>1537</v>
      </c>
      <c r="Q136" s="6" t="s">
        <v>12</v>
      </c>
    </row>
    <row r="137" spans="1:17">
      <c r="A137" s="5" t="s">
        <v>52</v>
      </c>
      <c r="B137" s="6" t="s">
        <v>1391</v>
      </c>
      <c r="C137" s="6" t="s">
        <v>1402</v>
      </c>
      <c r="D137" s="6" t="s">
        <v>396</v>
      </c>
      <c r="E137" s="6" t="s">
        <v>72</v>
      </c>
      <c r="F137" s="6" t="s">
        <v>12</v>
      </c>
      <c r="G137" s="6" t="s">
        <v>13</v>
      </c>
      <c r="H137" s="6" t="s">
        <v>12</v>
      </c>
      <c r="I137" s="6" t="s">
        <v>12</v>
      </c>
      <c r="J137" s="6" t="s">
        <v>395</v>
      </c>
      <c r="K137" s="6" t="s">
        <v>71</v>
      </c>
      <c r="L137" s="6" t="s">
        <v>12</v>
      </c>
      <c r="M137" s="6" t="s">
        <v>12</v>
      </c>
      <c r="N137" s="6" t="s">
        <v>12</v>
      </c>
      <c r="O137" s="6" t="s">
        <v>12</v>
      </c>
      <c r="P137" s="6" t="s">
        <v>1538</v>
      </c>
      <c r="Q137" s="6" t="s">
        <v>12</v>
      </c>
    </row>
    <row r="138" spans="1:17">
      <c r="A138" s="5" t="s">
        <v>551</v>
      </c>
      <c r="B138" s="6" t="s">
        <v>1392</v>
      </c>
      <c r="C138" s="6" t="s">
        <v>1402</v>
      </c>
      <c r="D138" s="6" t="s">
        <v>1046</v>
      </c>
      <c r="E138" s="6" t="s">
        <v>72</v>
      </c>
      <c r="F138" s="6" t="s">
        <v>12</v>
      </c>
      <c r="G138" s="6" t="s">
        <v>13</v>
      </c>
      <c r="H138" s="6" t="s">
        <v>12</v>
      </c>
      <c r="I138" s="6" t="s">
        <v>12</v>
      </c>
      <c r="J138" s="6" t="s">
        <v>1045</v>
      </c>
      <c r="K138" s="6" t="s">
        <v>71</v>
      </c>
      <c r="L138" s="6" t="s">
        <v>12</v>
      </c>
      <c r="M138" s="6" t="s">
        <v>12</v>
      </c>
      <c r="N138" s="6" t="s">
        <v>12</v>
      </c>
      <c r="O138" s="6" t="s">
        <v>12</v>
      </c>
      <c r="P138" s="6" t="s">
        <v>1539</v>
      </c>
      <c r="Q138" s="6" t="s">
        <v>12</v>
      </c>
    </row>
    <row r="139" spans="1:17">
      <c r="A139" s="5" t="s">
        <v>64</v>
      </c>
      <c r="B139" s="6" t="s">
        <v>1393</v>
      </c>
      <c r="C139" s="6" t="s">
        <v>1402</v>
      </c>
      <c r="D139" s="6" t="s">
        <v>1023</v>
      </c>
      <c r="E139" s="6" t="s">
        <v>72</v>
      </c>
      <c r="F139" s="6" t="s">
        <v>12</v>
      </c>
      <c r="G139" s="6" t="s">
        <v>13</v>
      </c>
      <c r="H139" s="6" t="s">
        <v>12</v>
      </c>
      <c r="I139" s="6" t="s">
        <v>12</v>
      </c>
      <c r="J139" s="6" t="s">
        <v>1022</v>
      </c>
      <c r="K139" s="6" t="s">
        <v>71</v>
      </c>
      <c r="L139" s="6" t="s">
        <v>12</v>
      </c>
      <c r="M139" s="6" t="s">
        <v>12</v>
      </c>
      <c r="N139" s="6" t="s">
        <v>12</v>
      </c>
      <c r="O139" s="6" t="s">
        <v>12</v>
      </c>
      <c r="P139" s="6" t="s">
        <v>1540</v>
      </c>
      <c r="Q139" s="6" t="s">
        <v>12</v>
      </c>
    </row>
    <row r="140" spans="1:17">
      <c r="A140" s="5" t="s">
        <v>618</v>
      </c>
      <c r="B140" s="6" t="s">
        <v>1394</v>
      </c>
      <c r="C140" s="6" t="s">
        <v>1402</v>
      </c>
      <c r="D140" s="6" t="s">
        <v>1190</v>
      </c>
      <c r="E140" s="6" t="s">
        <v>72</v>
      </c>
      <c r="F140" s="6" t="s">
        <v>12</v>
      </c>
      <c r="G140" s="6" t="s">
        <v>13</v>
      </c>
      <c r="H140" s="6" t="s">
        <v>12</v>
      </c>
      <c r="I140" s="6" t="s">
        <v>12</v>
      </c>
      <c r="J140" s="6" t="s">
        <v>1189</v>
      </c>
      <c r="K140" s="6" t="s">
        <v>71</v>
      </c>
      <c r="L140" s="6" t="s">
        <v>12</v>
      </c>
      <c r="M140" s="6" t="s">
        <v>12</v>
      </c>
      <c r="N140" s="6" t="s">
        <v>12</v>
      </c>
      <c r="O140" s="6" t="s">
        <v>12</v>
      </c>
      <c r="P140" s="6" t="s">
        <v>1541</v>
      </c>
      <c r="Q140" s="6" t="s">
        <v>12</v>
      </c>
    </row>
    <row r="141" spans="1:17">
      <c r="A141" s="5" t="s">
        <v>29</v>
      </c>
      <c r="B141" s="6" t="s">
        <v>1395</v>
      </c>
      <c r="C141" s="6" t="s">
        <v>1402</v>
      </c>
      <c r="D141" s="6" t="s">
        <v>595</v>
      </c>
      <c r="E141" s="6" t="s">
        <v>72</v>
      </c>
      <c r="F141" s="6" t="s">
        <v>12</v>
      </c>
      <c r="G141" s="6" t="s">
        <v>13</v>
      </c>
      <c r="H141" s="6" t="s">
        <v>12</v>
      </c>
      <c r="I141" s="6" t="s">
        <v>12</v>
      </c>
      <c r="J141" s="6" t="s">
        <v>594</v>
      </c>
      <c r="K141" s="6" t="s">
        <v>71</v>
      </c>
      <c r="L141" s="6" t="s">
        <v>12</v>
      </c>
      <c r="M141" s="6" t="s">
        <v>12</v>
      </c>
      <c r="N141" s="6" t="s">
        <v>12</v>
      </c>
      <c r="O141" s="6" t="s">
        <v>12</v>
      </c>
      <c r="P141" s="6" t="s">
        <v>1542</v>
      </c>
      <c r="Q141" s="6" t="s">
        <v>12</v>
      </c>
    </row>
    <row r="142" spans="1:17">
      <c r="A142" s="5" t="s">
        <v>76</v>
      </c>
      <c r="B142" s="6" t="s">
        <v>1396</v>
      </c>
      <c r="C142" s="6" t="s">
        <v>1402</v>
      </c>
      <c r="D142" s="6" t="s">
        <v>988</v>
      </c>
      <c r="E142" s="6" t="s">
        <v>72</v>
      </c>
      <c r="F142" s="6" t="s">
        <v>12</v>
      </c>
      <c r="G142" s="6" t="s">
        <v>13</v>
      </c>
      <c r="H142" s="6" t="s">
        <v>12</v>
      </c>
      <c r="I142" s="6" t="s">
        <v>12</v>
      </c>
      <c r="J142" s="6" t="s">
        <v>987</v>
      </c>
      <c r="K142" s="6" t="s">
        <v>71</v>
      </c>
      <c r="L142" s="6" t="s">
        <v>12</v>
      </c>
      <c r="M142" s="6" t="s">
        <v>12</v>
      </c>
      <c r="N142" s="6" t="s">
        <v>12</v>
      </c>
      <c r="O142" s="6" t="s">
        <v>12</v>
      </c>
      <c r="P142" s="6" t="s">
        <v>1543</v>
      </c>
      <c r="Q142" s="6" t="s">
        <v>12</v>
      </c>
    </row>
    <row r="143" spans="1:17">
      <c r="A143" s="5" t="s">
        <v>1104</v>
      </c>
      <c r="B143" s="6" t="s">
        <v>1397</v>
      </c>
      <c r="C143" s="6" t="s">
        <v>1402</v>
      </c>
      <c r="D143" s="6" t="s">
        <v>156</v>
      </c>
      <c r="E143" s="6" t="s">
        <v>72</v>
      </c>
      <c r="F143" s="6" t="s">
        <v>12</v>
      </c>
      <c r="G143" s="6" t="s">
        <v>13</v>
      </c>
      <c r="H143" s="6" t="s">
        <v>12</v>
      </c>
      <c r="I143" s="6" t="s">
        <v>12</v>
      </c>
      <c r="J143" s="6" t="s">
        <v>155</v>
      </c>
      <c r="K143" s="6" t="s">
        <v>71</v>
      </c>
      <c r="L143" s="6" t="s">
        <v>12</v>
      </c>
      <c r="M143" s="6" t="s">
        <v>12</v>
      </c>
      <c r="N143" s="6" t="s">
        <v>12</v>
      </c>
      <c r="O143" s="6" t="s">
        <v>12</v>
      </c>
      <c r="P143" s="6" t="s">
        <v>1544</v>
      </c>
      <c r="Q143" s="6" t="s">
        <v>12</v>
      </c>
    </row>
    <row r="144" spans="1:17">
      <c r="A144" s="5" t="s">
        <v>699</v>
      </c>
      <c r="B144" s="6" t="s">
        <v>1398</v>
      </c>
      <c r="C144" s="6" t="s">
        <v>1402</v>
      </c>
      <c r="D144" s="6" t="s">
        <v>1038</v>
      </c>
      <c r="E144" s="6" t="s">
        <v>72</v>
      </c>
      <c r="F144" s="6" t="s">
        <v>12</v>
      </c>
      <c r="G144" s="6" t="s">
        <v>13</v>
      </c>
      <c r="H144" s="6" t="s">
        <v>12</v>
      </c>
      <c r="I144" s="6" t="s">
        <v>12</v>
      </c>
      <c r="J144" s="6" t="s">
        <v>1037</v>
      </c>
      <c r="K144" s="6" t="s">
        <v>71</v>
      </c>
      <c r="L144" s="6" t="s">
        <v>12</v>
      </c>
      <c r="M144" s="6" t="s">
        <v>12</v>
      </c>
      <c r="N144" s="6" t="s">
        <v>12</v>
      </c>
      <c r="O144" s="6" t="s">
        <v>12</v>
      </c>
      <c r="P144" s="6" t="s">
        <v>1545</v>
      </c>
      <c r="Q144" s="6" t="s">
        <v>12</v>
      </c>
    </row>
    <row r="145" spans="1:17">
      <c r="A145" s="5" t="s">
        <v>740</v>
      </c>
      <c r="B145" s="6" t="s">
        <v>1399</v>
      </c>
      <c r="C145" s="6" t="s">
        <v>1402</v>
      </c>
      <c r="D145" s="6" t="s">
        <v>196</v>
      </c>
      <c r="E145" s="6" t="s">
        <v>72</v>
      </c>
      <c r="F145" s="6" t="s">
        <v>12</v>
      </c>
      <c r="G145" s="6" t="s">
        <v>13</v>
      </c>
      <c r="H145" s="6" t="s">
        <v>12</v>
      </c>
      <c r="I145" s="6" t="s">
        <v>12</v>
      </c>
      <c r="J145" s="6" t="s">
        <v>195</v>
      </c>
      <c r="K145" s="6" t="s">
        <v>71</v>
      </c>
      <c r="L145" s="6" t="s">
        <v>12</v>
      </c>
      <c r="M145" s="6" t="s">
        <v>12</v>
      </c>
      <c r="N145" s="6" t="s">
        <v>12</v>
      </c>
      <c r="O145" s="6" t="s">
        <v>12</v>
      </c>
      <c r="P145" s="6" t="s">
        <v>1546</v>
      </c>
      <c r="Q145" s="6" t="s">
        <v>12</v>
      </c>
    </row>
    <row r="146" spans="1:17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spans="1:17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spans="1:17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spans="1:17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spans="1:17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spans="1:17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spans="1:17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spans="1:17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spans="1:17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spans="1:17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spans="1:17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spans="1:17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spans="1:17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spans="1:17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spans="1:17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spans="1:17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spans="1:17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spans="1:17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spans="1:17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spans="1:17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spans="1:17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spans="1:17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spans="1:17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spans="1:17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spans="1:17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spans="1:17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spans="1:17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spans="1:17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spans="1:17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spans="1:17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spans="1:17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spans="1:17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spans="1:17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spans="1:17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spans="1:17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spans="1:17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spans="1:17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spans="1:17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spans="1:17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spans="1:17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spans="1:17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spans="1:17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spans="1:17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spans="1:17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spans="1:17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spans="1:17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spans="1:17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spans="1:17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spans="1:17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spans="1:17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spans="1:17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spans="1:17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spans="1:17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spans="1:17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spans="1:17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spans="1:17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spans="1:17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spans="1:17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spans="1:17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1:17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1:17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1:17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1:17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1:17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1:17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1:17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1:17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1:17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1:17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1:17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1:17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1:17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1:17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1:17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1:17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1:17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1:17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1:17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1:17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1:17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1:17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1:17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1:17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1:17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1:17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1:17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1:17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1:17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1:17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1:17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1:17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1:17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1:17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1:17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1:17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1:17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1:17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1:17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1:17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1:17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1:17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1:17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1:17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1:17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1:17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1:17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1:17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1:17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1:17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1:17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1:17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1:17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1:17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1:17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1:17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1:17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1:17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1:17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1:17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1:17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1:17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1:17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1:17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1:17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1:17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1:17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1:17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1:17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1:17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1:17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1:17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1:17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1:17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1:17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1:17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1:17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1:17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1:17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1:17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1:17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1:17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1:17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1:17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1:17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1:17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spans="1:17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spans="1:17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spans="1:17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spans="1:17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spans="1:17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spans="1:17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spans="1:17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spans="1:17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spans="1:17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spans="1:17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spans="1:17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spans="1:17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spans="1:17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spans="1:17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spans="1:17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spans="1:17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spans="1:17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spans="1:17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spans="1:17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spans="1:17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spans="1:17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spans="1:17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spans="1:17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spans="1:17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spans="1:17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spans="1:17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spans="1:17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spans="1:17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spans="1:17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spans="1:17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spans="1:17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spans="1:17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spans="1:17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spans="1:17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spans="1:17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spans="1:17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spans="1:17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spans="1:17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spans="1:17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spans="1:17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spans="1:17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spans="1:17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spans="1:17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spans="1:17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spans="1:17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spans="1:17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spans="1:17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spans="1:17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spans="1:17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spans="1:17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spans="1:17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spans="1:17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spans="1:17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spans="1:17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spans="1:17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spans="1:17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spans="1:17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spans="1:17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spans="1:17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spans="1:17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spans="1:17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spans="1:17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spans="1:17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spans="1:17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spans="1:17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spans="1:17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spans="1:17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</sheetData>
  <sortState ref="A2:Q1000">
    <sortCondition descending="1" ref="J2:J291"/>
  </sortState>
  <conditionalFormatting sqref="I1:I1048576">
    <cfRule type="containsText" dxfId="1" priority="1" operator="containsText" text=";">
      <formula>NOT(ISERROR(SEARCH(";",I1)))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E1" activeCellId="1" sqref="C1:C1048576 E1:E1048576"/>
    </sheetView>
  </sheetViews>
  <sheetFormatPr defaultRowHeight="15"/>
  <cols>
    <col min="1" max="1" width="11.7109375" bestFit="1" customWidth="1"/>
    <col min="5" max="5" width="15" bestFit="1" customWidth="1"/>
    <col min="10" max="10" width="16.28515625" bestFit="1" customWidth="1"/>
  </cols>
  <sheetData>
    <row r="1" spans="1:30">
      <c r="A1" t="s">
        <v>123</v>
      </c>
      <c r="B1" s="14" t="s">
        <v>122</v>
      </c>
      <c r="C1" s="14" t="s">
        <v>18</v>
      </c>
      <c r="D1" s="14" t="s">
        <v>14</v>
      </c>
      <c r="E1" s="14" t="s">
        <v>66</v>
      </c>
      <c r="F1" s="14" t="s">
        <v>15</v>
      </c>
      <c r="G1" s="14" t="s">
        <v>17</v>
      </c>
      <c r="H1" s="14" t="s">
        <v>23</v>
      </c>
      <c r="I1" s="14" t="s">
        <v>68</v>
      </c>
      <c r="J1" s="14" t="s">
        <v>67</v>
      </c>
      <c r="K1" s="14" t="s">
        <v>1401</v>
      </c>
      <c r="L1" s="14" t="s">
        <v>124</v>
      </c>
      <c r="M1" s="14" t="s">
        <v>16</v>
      </c>
      <c r="N1" s="14" t="s">
        <v>24</v>
      </c>
      <c r="O1" s="14" t="s">
        <v>22</v>
      </c>
      <c r="P1" s="14" t="s">
        <v>4</v>
      </c>
      <c r="Q1" s="14" t="s">
        <v>1400</v>
      </c>
      <c r="R1" s="14" t="s">
        <v>85</v>
      </c>
      <c r="S1" s="14" t="s">
        <v>86</v>
      </c>
      <c r="T1" s="14" t="s">
        <v>87</v>
      </c>
      <c r="U1" s="14" t="s">
        <v>88</v>
      </c>
      <c r="V1" s="14" t="s">
        <v>89</v>
      </c>
      <c r="W1" s="14" t="s">
        <v>90</v>
      </c>
      <c r="X1" s="14" t="s">
        <v>91</v>
      </c>
      <c r="Y1" s="14" t="s">
        <v>92</v>
      </c>
      <c r="Z1" s="14" t="s">
        <v>70</v>
      </c>
      <c r="AA1" s="14" t="s">
        <v>1</v>
      </c>
      <c r="AB1" s="14" t="s">
        <v>1253</v>
      </c>
      <c r="AC1" s="14" t="s">
        <v>1254</v>
      </c>
      <c r="AD1" t="s">
        <v>1255</v>
      </c>
    </row>
    <row r="2" spans="1:30">
      <c r="A2" t="str">
        <f>IF(ISBLANK(E2),"",E2)</f>
        <v>S-000190963</v>
      </c>
      <c r="B2" s="14" t="s">
        <v>1547</v>
      </c>
      <c r="C2" s="14" t="s">
        <v>48</v>
      </c>
      <c r="D2" s="14" t="s">
        <v>1402</v>
      </c>
      <c r="E2" s="14" t="s">
        <v>1276</v>
      </c>
      <c r="F2" s="14" t="s">
        <v>72</v>
      </c>
      <c r="G2" s="14" t="s">
        <v>1423</v>
      </c>
      <c r="H2" s="14" t="s">
        <v>12</v>
      </c>
      <c r="I2" s="14" t="s">
        <v>426</v>
      </c>
      <c r="J2" s="14" t="s">
        <v>425</v>
      </c>
      <c r="K2" s="14" t="s">
        <v>129</v>
      </c>
      <c r="L2" s="14" t="s">
        <v>96</v>
      </c>
      <c r="M2" s="14" t="s">
        <v>72</v>
      </c>
      <c r="N2" s="14" t="s">
        <v>12</v>
      </c>
      <c r="O2" s="14" t="s">
        <v>128</v>
      </c>
      <c r="P2" s="14" t="s">
        <v>316</v>
      </c>
      <c r="Q2" s="14" t="s">
        <v>427</v>
      </c>
      <c r="R2" s="14" t="s">
        <v>428</v>
      </c>
      <c r="S2" s="14" t="s">
        <v>429</v>
      </c>
      <c r="T2" s="14" t="s">
        <v>200</v>
      </c>
      <c r="U2" s="14" t="s">
        <v>94</v>
      </c>
      <c r="V2" s="14" t="s">
        <v>173</v>
      </c>
      <c r="W2" s="14" t="s">
        <v>118</v>
      </c>
      <c r="X2" s="14" t="s">
        <v>430</v>
      </c>
      <c r="Y2" s="14" t="s">
        <v>431</v>
      </c>
      <c r="Z2" s="14" t="s">
        <v>12</v>
      </c>
      <c r="AA2" s="14" t="s">
        <v>1276</v>
      </c>
      <c r="AB2" s="14" t="s">
        <v>1548</v>
      </c>
      <c r="AC2" s="14" t="s">
        <v>1549</v>
      </c>
      <c r="AD2">
        <v>2</v>
      </c>
    </row>
    <row r="3" spans="1:30">
      <c r="A3" t="str">
        <f t="shared" ref="A3:A66" si="0">IF(ISBLANK(E3),"",E3)</f>
        <v>S-000191155</v>
      </c>
      <c r="B3" s="14" t="s">
        <v>1547</v>
      </c>
      <c r="C3" s="14" t="s">
        <v>53</v>
      </c>
      <c r="D3" s="14" t="s">
        <v>1402</v>
      </c>
      <c r="E3" s="14" t="s">
        <v>1324</v>
      </c>
      <c r="F3" s="14" t="s">
        <v>72</v>
      </c>
      <c r="G3" s="14" t="s">
        <v>1471</v>
      </c>
      <c r="H3" s="14" t="s">
        <v>12</v>
      </c>
      <c r="I3" s="14" t="s">
        <v>418</v>
      </c>
      <c r="J3" s="14" t="s">
        <v>417</v>
      </c>
      <c r="K3" s="14" t="s">
        <v>129</v>
      </c>
      <c r="L3" s="14" t="s">
        <v>113</v>
      </c>
      <c r="M3" s="14" t="s">
        <v>72</v>
      </c>
      <c r="N3" s="14" t="s">
        <v>12</v>
      </c>
      <c r="O3" s="14" t="s">
        <v>128</v>
      </c>
      <c r="P3" s="14" t="s">
        <v>167</v>
      </c>
      <c r="Q3" s="14" t="s">
        <v>419</v>
      </c>
      <c r="R3" s="14" t="s">
        <v>420</v>
      </c>
      <c r="S3" s="14" t="s">
        <v>421</v>
      </c>
      <c r="T3" s="14" t="s">
        <v>273</v>
      </c>
      <c r="U3" s="14" t="s">
        <v>94</v>
      </c>
      <c r="V3" s="14" t="s">
        <v>173</v>
      </c>
      <c r="W3" s="14" t="s">
        <v>422</v>
      </c>
      <c r="X3" s="14" t="s">
        <v>423</v>
      </c>
      <c r="Y3" s="14" t="s">
        <v>424</v>
      </c>
      <c r="Z3" s="14" t="s">
        <v>12</v>
      </c>
      <c r="AA3" s="14" t="s">
        <v>1324</v>
      </c>
      <c r="AB3" s="14" t="s">
        <v>1548</v>
      </c>
      <c r="AC3" s="14" t="s">
        <v>1550</v>
      </c>
      <c r="AD3">
        <v>5</v>
      </c>
    </row>
    <row r="4" spans="1:30">
      <c r="A4" t="str">
        <f t="shared" si="0"/>
        <v>S-000191015</v>
      </c>
      <c r="B4" s="14" t="s">
        <v>1547</v>
      </c>
      <c r="C4" s="14" t="s">
        <v>55</v>
      </c>
      <c r="D4" s="14" t="s">
        <v>1402</v>
      </c>
      <c r="E4" s="14" t="s">
        <v>1289</v>
      </c>
      <c r="F4" s="14" t="s">
        <v>72</v>
      </c>
      <c r="G4" s="14" t="s">
        <v>1436</v>
      </c>
      <c r="H4" s="14" t="s">
        <v>12</v>
      </c>
      <c r="I4" s="14" t="s">
        <v>662</v>
      </c>
      <c r="J4" s="14" t="s">
        <v>661</v>
      </c>
      <c r="K4" s="14" t="s">
        <v>129</v>
      </c>
      <c r="L4" s="14" t="s">
        <v>1551</v>
      </c>
      <c r="M4" s="14" t="s">
        <v>72</v>
      </c>
      <c r="N4" s="14" t="s">
        <v>12</v>
      </c>
      <c r="O4" s="14" t="s">
        <v>128</v>
      </c>
      <c r="P4" s="14" t="s">
        <v>178</v>
      </c>
      <c r="Q4" s="14" t="s">
        <v>663</v>
      </c>
      <c r="R4" s="14" t="s">
        <v>664</v>
      </c>
      <c r="S4" s="14" t="s">
        <v>665</v>
      </c>
      <c r="T4" s="14" t="s">
        <v>133</v>
      </c>
      <c r="U4" s="14" t="s">
        <v>94</v>
      </c>
      <c r="V4" s="14" t="s">
        <v>110</v>
      </c>
      <c r="W4" s="14" t="s">
        <v>119</v>
      </c>
      <c r="X4" s="14" t="s">
        <v>666</v>
      </c>
      <c r="Y4" s="14" t="s">
        <v>667</v>
      </c>
      <c r="Z4" s="14" t="s">
        <v>12</v>
      </c>
      <c r="AA4" s="14" t="s">
        <v>1289</v>
      </c>
      <c r="AB4" s="14" t="s">
        <v>1552</v>
      </c>
      <c r="AC4" s="14" t="s">
        <v>1549</v>
      </c>
      <c r="AD4">
        <v>3</v>
      </c>
    </row>
    <row r="5" spans="1:30">
      <c r="A5" t="str">
        <f t="shared" si="0"/>
        <v>S-000191047</v>
      </c>
      <c r="B5" s="14" t="s">
        <v>1547</v>
      </c>
      <c r="C5" s="14" t="s">
        <v>35</v>
      </c>
      <c r="D5" s="14" t="s">
        <v>1402</v>
      </c>
      <c r="E5" s="14" t="s">
        <v>1297</v>
      </c>
      <c r="F5" s="14" t="s">
        <v>72</v>
      </c>
      <c r="G5" s="14" t="s">
        <v>1444</v>
      </c>
      <c r="H5" s="14" t="s">
        <v>12</v>
      </c>
      <c r="I5" s="14" t="s">
        <v>137</v>
      </c>
      <c r="J5" s="14" t="s">
        <v>136</v>
      </c>
      <c r="K5" s="14" t="s">
        <v>129</v>
      </c>
      <c r="L5" s="14" t="s">
        <v>1553</v>
      </c>
      <c r="M5" s="14" t="s">
        <v>72</v>
      </c>
      <c r="N5" s="14" t="s">
        <v>12</v>
      </c>
      <c r="O5" s="14" t="s">
        <v>128</v>
      </c>
      <c r="P5" s="14" t="s">
        <v>138</v>
      </c>
      <c r="Q5" s="14" t="s">
        <v>139</v>
      </c>
      <c r="R5" s="14" t="s">
        <v>140</v>
      </c>
      <c r="S5" s="14" t="s">
        <v>141</v>
      </c>
      <c r="T5" s="14" t="s">
        <v>142</v>
      </c>
      <c r="U5" s="14" t="s">
        <v>94</v>
      </c>
      <c r="V5" s="14" t="s">
        <v>103</v>
      </c>
      <c r="W5" s="14" t="s">
        <v>143</v>
      </c>
      <c r="X5" s="14" t="s">
        <v>144</v>
      </c>
      <c r="Y5" s="14" t="s">
        <v>145</v>
      </c>
      <c r="Z5" s="14" t="s">
        <v>12</v>
      </c>
      <c r="AA5" s="14" t="s">
        <v>1297</v>
      </c>
      <c r="AB5" s="14" t="s">
        <v>1554</v>
      </c>
      <c r="AC5" s="14" t="s">
        <v>1555</v>
      </c>
      <c r="AD5">
        <v>3</v>
      </c>
    </row>
    <row r="6" spans="1:30">
      <c r="A6" t="str">
        <f t="shared" si="0"/>
        <v>S-000190903</v>
      </c>
      <c r="B6" s="14" t="s">
        <v>1547</v>
      </c>
      <c r="C6" s="14" t="s">
        <v>43</v>
      </c>
      <c r="D6" s="14" t="s">
        <v>1402</v>
      </c>
      <c r="E6" s="14" t="s">
        <v>1261</v>
      </c>
      <c r="F6" s="14" t="s">
        <v>72</v>
      </c>
      <c r="G6" s="14" t="s">
        <v>1408</v>
      </c>
      <c r="H6" s="14" t="s">
        <v>12</v>
      </c>
      <c r="I6" s="14" t="s">
        <v>799</v>
      </c>
      <c r="J6" s="14" t="s">
        <v>798</v>
      </c>
      <c r="K6" s="14" t="s">
        <v>129</v>
      </c>
      <c r="L6" s="14" t="s">
        <v>384</v>
      </c>
      <c r="M6" s="14" t="s">
        <v>72</v>
      </c>
      <c r="N6" s="14" t="s">
        <v>12</v>
      </c>
      <c r="O6" s="14" t="s">
        <v>128</v>
      </c>
      <c r="P6" s="14" t="s">
        <v>178</v>
      </c>
      <c r="Q6" s="14" t="s">
        <v>800</v>
      </c>
      <c r="R6" s="14" t="s">
        <v>801</v>
      </c>
      <c r="S6" s="14" t="s">
        <v>802</v>
      </c>
      <c r="T6" s="14" t="s">
        <v>219</v>
      </c>
      <c r="U6" s="14" t="s">
        <v>94</v>
      </c>
      <c r="V6" s="14" t="s">
        <v>152</v>
      </c>
      <c r="W6" s="14" t="s">
        <v>238</v>
      </c>
      <c r="X6" s="14" t="s">
        <v>803</v>
      </c>
      <c r="Y6" s="14" t="s">
        <v>340</v>
      </c>
      <c r="Z6" s="14" t="s">
        <v>12</v>
      </c>
      <c r="AA6" s="14" t="s">
        <v>1261</v>
      </c>
      <c r="AB6" s="14" t="s">
        <v>1556</v>
      </c>
      <c r="AC6" s="14" t="s">
        <v>1549</v>
      </c>
      <c r="AD6">
        <v>1</v>
      </c>
    </row>
    <row r="7" spans="1:30">
      <c r="A7" t="str">
        <f t="shared" si="0"/>
        <v>S-000191295</v>
      </c>
      <c r="B7" s="14" t="s">
        <v>1547</v>
      </c>
      <c r="C7" s="14" t="s">
        <v>40</v>
      </c>
      <c r="D7" s="14" t="s">
        <v>1402</v>
      </c>
      <c r="E7" s="14" t="s">
        <v>1359</v>
      </c>
      <c r="F7" s="14" t="s">
        <v>72</v>
      </c>
      <c r="G7" s="14" t="s">
        <v>1506</v>
      </c>
      <c r="H7" s="14" t="s">
        <v>12</v>
      </c>
      <c r="I7" s="14" t="s">
        <v>269</v>
      </c>
      <c r="J7" s="14" t="s">
        <v>268</v>
      </c>
      <c r="K7" s="14" t="s">
        <v>129</v>
      </c>
      <c r="L7" s="14" t="s">
        <v>747</v>
      </c>
      <c r="M7" s="14" t="s">
        <v>72</v>
      </c>
      <c r="N7" s="14" t="s">
        <v>12</v>
      </c>
      <c r="O7" s="14" t="s">
        <v>128</v>
      </c>
      <c r="P7" s="14" t="s">
        <v>157</v>
      </c>
      <c r="Q7" s="14" t="s">
        <v>270</v>
      </c>
      <c r="R7" s="14" t="s">
        <v>271</v>
      </c>
      <c r="S7" s="14" t="s">
        <v>272</v>
      </c>
      <c r="T7" s="14" t="s">
        <v>273</v>
      </c>
      <c r="U7" s="14" t="s">
        <v>94</v>
      </c>
      <c r="V7" s="14" t="s">
        <v>173</v>
      </c>
      <c r="W7" s="14" t="s">
        <v>274</v>
      </c>
      <c r="X7" s="14" t="s">
        <v>275</v>
      </c>
      <c r="Y7" s="14" t="s">
        <v>276</v>
      </c>
      <c r="Z7" s="14" t="s">
        <v>12</v>
      </c>
      <c r="AA7" s="14" t="s">
        <v>1359</v>
      </c>
      <c r="AB7" s="14" t="s">
        <v>1548</v>
      </c>
      <c r="AC7" s="14" t="s">
        <v>1550</v>
      </c>
      <c r="AD7">
        <v>8</v>
      </c>
    </row>
    <row r="8" spans="1:30">
      <c r="A8" t="str">
        <f t="shared" si="0"/>
        <v>S-000191127</v>
      </c>
      <c r="B8" s="14" t="s">
        <v>1547</v>
      </c>
      <c r="C8" s="14" t="s">
        <v>46</v>
      </c>
      <c r="D8" s="14" t="s">
        <v>1402</v>
      </c>
      <c r="E8" s="14" t="s">
        <v>1317</v>
      </c>
      <c r="F8" s="14" t="s">
        <v>72</v>
      </c>
      <c r="G8" s="14" t="s">
        <v>1464</v>
      </c>
      <c r="H8" s="14" t="s">
        <v>12</v>
      </c>
      <c r="I8" s="14" t="s">
        <v>433</v>
      </c>
      <c r="J8" s="14" t="s">
        <v>432</v>
      </c>
      <c r="K8" s="14" t="s">
        <v>129</v>
      </c>
      <c r="L8" s="14" t="s">
        <v>117</v>
      </c>
      <c r="M8" s="14" t="s">
        <v>72</v>
      </c>
      <c r="N8" s="14" t="s">
        <v>12</v>
      </c>
      <c r="O8" s="14" t="s">
        <v>128</v>
      </c>
      <c r="P8" s="14" t="s">
        <v>224</v>
      </c>
      <c r="Q8" s="14" t="s">
        <v>434</v>
      </c>
      <c r="R8" s="14" t="s">
        <v>435</v>
      </c>
      <c r="S8" s="14" t="s">
        <v>436</v>
      </c>
      <c r="T8" s="14" t="s">
        <v>282</v>
      </c>
      <c r="U8" s="14" t="s">
        <v>94</v>
      </c>
      <c r="V8" s="14" t="s">
        <v>201</v>
      </c>
      <c r="W8" s="14" t="s">
        <v>340</v>
      </c>
      <c r="X8" s="14" t="s">
        <v>437</v>
      </c>
      <c r="Y8" s="14" t="s">
        <v>438</v>
      </c>
      <c r="Z8" s="14" t="s">
        <v>12</v>
      </c>
      <c r="AA8" s="14" t="s">
        <v>1317</v>
      </c>
      <c r="AB8" s="14" t="s">
        <v>1548</v>
      </c>
      <c r="AC8" s="14" t="s">
        <v>1555</v>
      </c>
      <c r="AD8">
        <v>4</v>
      </c>
    </row>
    <row r="9" spans="1:30">
      <c r="A9" t="str">
        <f t="shared" si="0"/>
        <v>S-000191075</v>
      </c>
      <c r="B9" s="14" t="s">
        <v>1547</v>
      </c>
      <c r="C9" s="14" t="s">
        <v>31</v>
      </c>
      <c r="D9" s="14" t="s">
        <v>1402</v>
      </c>
      <c r="E9" s="14" t="s">
        <v>1304</v>
      </c>
      <c r="F9" s="14" t="s">
        <v>72</v>
      </c>
      <c r="G9" s="14" t="s">
        <v>1451</v>
      </c>
      <c r="H9" s="14" t="s">
        <v>12</v>
      </c>
      <c r="I9" s="14" t="s">
        <v>366</v>
      </c>
      <c r="J9" s="14" t="s">
        <v>365</v>
      </c>
      <c r="K9" s="14" t="s">
        <v>129</v>
      </c>
      <c r="L9" s="14" t="s">
        <v>1557</v>
      </c>
      <c r="M9" s="14" t="s">
        <v>72</v>
      </c>
      <c r="N9" s="14" t="s">
        <v>12</v>
      </c>
      <c r="O9" s="14" t="s">
        <v>128</v>
      </c>
      <c r="P9" s="14" t="s">
        <v>316</v>
      </c>
      <c r="Q9" s="14" t="s">
        <v>367</v>
      </c>
      <c r="R9" s="14" t="s">
        <v>368</v>
      </c>
      <c r="S9" s="14" t="s">
        <v>369</v>
      </c>
      <c r="T9" s="14" t="s">
        <v>219</v>
      </c>
      <c r="U9" s="14" t="s">
        <v>94</v>
      </c>
      <c r="V9" s="14" t="s">
        <v>172</v>
      </c>
      <c r="W9" s="14" t="s">
        <v>95</v>
      </c>
      <c r="X9" s="14" t="s">
        <v>370</v>
      </c>
      <c r="Y9" s="14" t="s">
        <v>83</v>
      </c>
      <c r="Z9" s="14" t="s">
        <v>12</v>
      </c>
      <c r="AA9" s="14" t="s">
        <v>1304</v>
      </c>
      <c r="AB9" s="14" t="s">
        <v>1556</v>
      </c>
      <c r="AC9" s="14" t="s">
        <v>1549</v>
      </c>
      <c r="AD9">
        <v>4</v>
      </c>
    </row>
    <row r="10" spans="1:30">
      <c r="A10" t="str">
        <f t="shared" si="0"/>
        <v>S-000191367</v>
      </c>
      <c r="B10" s="14" t="s">
        <v>1547</v>
      </c>
      <c r="C10" s="14" t="s">
        <v>26</v>
      </c>
      <c r="D10" s="14" t="s">
        <v>1402</v>
      </c>
      <c r="E10" s="14" t="s">
        <v>1377</v>
      </c>
      <c r="F10" s="14" t="s">
        <v>72</v>
      </c>
      <c r="G10" s="14" t="s">
        <v>1524</v>
      </c>
      <c r="H10" s="14" t="s">
        <v>12</v>
      </c>
      <c r="I10" s="14" t="s">
        <v>315</v>
      </c>
      <c r="J10" s="14" t="s">
        <v>314</v>
      </c>
      <c r="K10" s="14" t="s">
        <v>129</v>
      </c>
      <c r="L10" s="14" t="s">
        <v>1084</v>
      </c>
      <c r="M10" s="14" t="s">
        <v>72</v>
      </c>
      <c r="N10" s="14" t="s">
        <v>12</v>
      </c>
      <c r="O10" s="14" t="s">
        <v>128</v>
      </c>
      <c r="P10" s="14" t="s">
        <v>316</v>
      </c>
      <c r="Q10" s="14" t="s">
        <v>317</v>
      </c>
      <c r="R10" s="14" t="s">
        <v>318</v>
      </c>
      <c r="S10" s="14" t="s">
        <v>319</v>
      </c>
      <c r="T10" s="14" t="s">
        <v>320</v>
      </c>
      <c r="U10" s="14" t="s">
        <v>94</v>
      </c>
      <c r="V10" s="14" t="s">
        <v>238</v>
      </c>
      <c r="W10" s="14" t="s">
        <v>97</v>
      </c>
      <c r="X10" s="14" t="s">
        <v>321</v>
      </c>
      <c r="Y10" s="14" t="s">
        <v>79</v>
      </c>
      <c r="Z10" s="14" t="s">
        <v>12</v>
      </c>
      <c r="AA10" s="14" t="s">
        <v>1377</v>
      </c>
      <c r="AB10" s="14" t="s">
        <v>1554</v>
      </c>
      <c r="AC10" s="14" t="s">
        <v>1549</v>
      </c>
      <c r="AD10">
        <v>9</v>
      </c>
    </row>
    <row r="11" spans="1:30">
      <c r="A11" t="str">
        <f t="shared" si="0"/>
        <v>S-000191439</v>
      </c>
      <c r="B11" s="14" t="s">
        <v>1547</v>
      </c>
      <c r="C11" s="14" t="s">
        <v>29</v>
      </c>
      <c r="D11" s="14" t="s">
        <v>1402</v>
      </c>
      <c r="E11" s="14" t="s">
        <v>1395</v>
      </c>
      <c r="F11" s="14" t="s">
        <v>72</v>
      </c>
      <c r="G11" s="14" t="s">
        <v>1542</v>
      </c>
      <c r="H11" s="14" t="s">
        <v>12</v>
      </c>
      <c r="I11" s="14" t="s">
        <v>595</v>
      </c>
      <c r="J11" s="14" t="s">
        <v>594</v>
      </c>
      <c r="K11" s="14" t="s">
        <v>129</v>
      </c>
      <c r="L11" s="14" t="s">
        <v>83</v>
      </c>
      <c r="M11" s="14" t="s">
        <v>72</v>
      </c>
      <c r="N11" s="14" t="s">
        <v>12</v>
      </c>
      <c r="O11" s="14" t="s">
        <v>128</v>
      </c>
      <c r="P11" s="14" t="s">
        <v>224</v>
      </c>
      <c r="Q11" s="14" t="s">
        <v>596</v>
      </c>
      <c r="R11" s="14" t="s">
        <v>597</v>
      </c>
      <c r="S11" s="14" t="s">
        <v>598</v>
      </c>
      <c r="T11" s="14" t="s">
        <v>142</v>
      </c>
      <c r="U11" s="14" t="s">
        <v>94</v>
      </c>
      <c r="V11" s="14" t="s">
        <v>103</v>
      </c>
      <c r="W11" s="14" t="s">
        <v>599</v>
      </c>
      <c r="X11" s="14" t="s">
        <v>600</v>
      </c>
      <c r="Y11" s="14" t="s">
        <v>601</v>
      </c>
      <c r="Z11" s="14" t="s">
        <v>12</v>
      </c>
      <c r="AA11" s="14" t="s">
        <v>1395</v>
      </c>
      <c r="AB11" s="14" t="s">
        <v>1554</v>
      </c>
      <c r="AC11" s="14" t="s">
        <v>1555</v>
      </c>
      <c r="AD11">
        <v>9</v>
      </c>
    </row>
    <row r="12" spans="1:30">
      <c r="A12" t="str">
        <f t="shared" si="0"/>
        <v>S-000191267</v>
      </c>
      <c r="B12" s="14" t="s">
        <v>1547</v>
      </c>
      <c r="C12" s="14" t="s">
        <v>30</v>
      </c>
      <c r="D12" s="14" t="s">
        <v>1402</v>
      </c>
      <c r="E12" s="14" t="s">
        <v>1352</v>
      </c>
      <c r="F12" s="14" t="s">
        <v>72</v>
      </c>
      <c r="G12" s="14" t="s">
        <v>1499</v>
      </c>
      <c r="H12" s="14" t="s">
        <v>12</v>
      </c>
      <c r="I12" s="14" t="s">
        <v>678</v>
      </c>
      <c r="J12" s="14" t="s">
        <v>677</v>
      </c>
      <c r="K12" s="14" t="s">
        <v>129</v>
      </c>
      <c r="L12" s="14" t="s">
        <v>1558</v>
      </c>
      <c r="M12" s="14" t="s">
        <v>72</v>
      </c>
      <c r="N12" s="14" t="s">
        <v>12</v>
      </c>
      <c r="O12" s="14" t="s">
        <v>128</v>
      </c>
      <c r="P12" s="14" t="s">
        <v>316</v>
      </c>
      <c r="Q12" s="14" t="s">
        <v>679</v>
      </c>
      <c r="R12" s="14" t="s">
        <v>680</v>
      </c>
      <c r="S12" s="14" t="s">
        <v>681</v>
      </c>
      <c r="T12" s="14" t="s">
        <v>182</v>
      </c>
      <c r="U12" s="14" t="s">
        <v>94</v>
      </c>
      <c r="V12" s="14" t="s">
        <v>95</v>
      </c>
      <c r="W12" s="14" t="s">
        <v>100</v>
      </c>
      <c r="X12" s="14" t="s">
        <v>682</v>
      </c>
      <c r="Y12" s="14" t="s">
        <v>683</v>
      </c>
      <c r="Z12" s="14" t="s">
        <v>12</v>
      </c>
      <c r="AA12" s="14" t="s">
        <v>1352</v>
      </c>
      <c r="AB12" s="14" t="s">
        <v>1559</v>
      </c>
      <c r="AC12" s="14" t="s">
        <v>1549</v>
      </c>
      <c r="AD12">
        <v>6</v>
      </c>
    </row>
    <row r="13" spans="1:30">
      <c r="A13" t="str">
        <f t="shared" si="0"/>
        <v>S-000191351</v>
      </c>
      <c r="B13" s="14" t="s">
        <v>1547</v>
      </c>
      <c r="C13" s="14" t="s">
        <v>54</v>
      </c>
      <c r="D13" s="14" t="s">
        <v>1402</v>
      </c>
      <c r="E13" s="14" t="s">
        <v>1373</v>
      </c>
      <c r="F13" s="14" t="s">
        <v>72</v>
      </c>
      <c r="G13" s="14" t="s">
        <v>1520</v>
      </c>
      <c r="H13" s="14" t="s">
        <v>12</v>
      </c>
      <c r="I13" s="14" t="s">
        <v>901</v>
      </c>
      <c r="J13" s="14" t="s">
        <v>900</v>
      </c>
      <c r="K13" s="14" t="s">
        <v>129</v>
      </c>
      <c r="L13" s="14" t="s">
        <v>1052</v>
      </c>
      <c r="M13" s="14" t="s">
        <v>72</v>
      </c>
      <c r="N13" s="14" t="s">
        <v>12</v>
      </c>
      <c r="O13" s="14" t="s">
        <v>128</v>
      </c>
      <c r="P13" s="14" t="s">
        <v>127</v>
      </c>
      <c r="Q13" s="14" t="s">
        <v>902</v>
      </c>
      <c r="R13" s="14" t="s">
        <v>903</v>
      </c>
      <c r="S13" s="14" t="s">
        <v>904</v>
      </c>
      <c r="T13" s="14" t="s">
        <v>133</v>
      </c>
      <c r="U13" s="14" t="s">
        <v>94</v>
      </c>
      <c r="V13" s="14" t="s">
        <v>110</v>
      </c>
      <c r="W13" s="14" t="s">
        <v>120</v>
      </c>
      <c r="X13" s="14" t="s">
        <v>905</v>
      </c>
      <c r="Y13" s="14" t="s">
        <v>906</v>
      </c>
      <c r="Z13" s="14" t="s">
        <v>12</v>
      </c>
      <c r="AA13" s="14" t="s">
        <v>1373</v>
      </c>
      <c r="AB13" s="14" t="s">
        <v>1552</v>
      </c>
      <c r="AC13" s="14" t="s">
        <v>1549</v>
      </c>
      <c r="AD13">
        <v>8</v>
      </c>
    </row>
    <row r="14" spans="1:30">
      <c r="A14" t="str">
        <f t="shared" si="0"/>
        <v>S-000191423</v>
      </c>
      <c r="B14" s="14" t="s">
        <v>1547</v>
      </c>
      <c r="C14" s="14" t="s">
        <v>52</v>
      </c>
      <c r="D14" s="14" t="s">
        <v>1402</v>
      </c>
      <c r="E14" s="14" t="s">
        <v>1391</v>
      </c>
      <c r="F14" s="14" t="s">
        <v>72</v>
      </c>
      <c r="G14" s="14" t="s">
        <v>1538</v>
      </c>
      <c r="H14" s="14" t="s">
        <v>12</v>
      </c>
      <c r="I14" s="14" t="s">
        <v>396</v>
      </c>
      <c r="J14" s="14" t="s">
        <v>395</v>
      </c>
      <c r="K14" s="14" t="s">
        <v>129</v>
      </c>
      <c r="L14" s="14" t="s">
        <v>77</v>
      </c>
      <c r="M14" s="14" t="s">
        <v>72</v>
      </c>
      <c r="N14" s="14" t="s">
        <v>12</v>
      </c>
      <c r="O14" s="14" t="s">
        <v>128</v>
      </c>
      <c r="P14" s="14" t="s">
        <v>167</v>
      </c>
      <c r="Q14" s="14" t="s">
        <v>397</v>
      </c>
      <c r="R14" s="14" t="s">
        <v>398</v>
      </c>
      <c r="S14" s="14" t="s">
        <v>399</v>
      </c>
      <c r="T14" s="14" t="s">
        <v>400</v>
      </c>
      <c r="U14" s="14" t="s">
        <v>94</v>
      </c>
      <c r="V14" s="14" t="s">
        <v>111</v>
      </c>
      <c r="W14" s="14" t="s">
        <v>401</v>
      </c>
      <c r="X14" s="14" t="s">
        <v>402</v>
      </c>
      <c r="Y14" s="14" t="s">
        <v>403</v>
      </c>
      <c r="Z14" s="14" t="s">
        <v>12</v>
      </c>
      <c r="AA14" s="14" t="s">
        <v>1391</v>
      </c>
      <c r="AB14" s="14" t="s">
        <v>1552</v>
      </c>
      <c r="AC14" s="14" t="s">
        <v>1550</v>
      </c>
      <c r="AD14">
        <v>9</v>
      </c>
    </row>
    <row r="15" spans="1:30">
      <c r="A15" t="str">
        <f t="shared" si="0"/>
        <v>S-000191395</v>
      </c>
      <c r="B15" s="14" t="s">
        <v>1547</v>
      </c>
      <c r="C15" s="14" t="s">
        <v>47</v>
      </c>
      <c r="D15" s="14" t="s">
        <v>1402</v>
      </c>
      <c r="E15" s="14" t="s">
        <v>1384</v>
      </c>
      <c r="F15" s="14" t="s">
        <v>72</v>
      </c>
      <c r="G15" s="14" t="s">
        <v>1531</v>
      </c>
      <c r="H15" s="14" t="s">
        <v>12</v>
      </c>
      <c r="I15" s="14" t="s">
        <v>489</v>
      </c>
      <c r="J15" s="14" t="s">
        <v>488</v>
      </c>
      <c r="K15" s="14" t="s">
        <v>129</v>
      </c>
      <c r="L15" s="14" t="s">
        <v>1136</v>
      </c>
      <c r="M15" s="14" t="s">
        <v>72</v>
      </c>
      <c r="N15" s="14" t="s">
        <v>12</v>
      </c>
      <c r="O15" s="14" t="s">
        <v>128</v>
      </c>
      <c r="P15" s="14" t="s">
        <v>167</v>
      </c>
      <c r="Q15" s="14" t="s">
        <v>490</v>
      </c>
      <c r="R15" s="14" t="s">
        <v>491</v>
      </c>
      <c r="S15" s="14" t="s">
        <v>492</v>
      </c>
      <c r="T15" s="14" t="s">
        <v>171</v>
      </c>
      <c r="U15" s="14" t="s">
        <v>94</v>
      </c>
      <c r="V15" s="14" t="s">
        <v>172</v>
      </c>
      <c r="W15" s="14" t="s">
        <v>173</v>
      </c>
      <c r="X15" s="14" t="s">
        <v>493</v>
      </c>
      <c r="Y15" s="14" t="s">
        <v>183</v>
      </c>
      <c r="Z15" s="14" t="s">
        <v>12</v>
      </c>
      <c r="AA15" s="14" t="s">
        <v>1384</v>
      </c>
      <c r="AB15" s="14" t="s">
        <v>1556</v>
      </c>
      <c r="AC15" s="14" t="s">
        <v>1550</v>
      </c>
      <c r="AD15">
        <v>8</v>
      </c>
    </row>
    <row r="16" spans="1:30">
      <c r="A16" t="str">
        <f t="shared" si="0"/>
        <v>S-000191123</v>
      </c>
      <c r="B16" s="14" t="s">
        <v>1547</v>
      </c>
      <c r="C16" s="14" t="s">
        <v>49</v>
      </c>
      <c r="D16" s="14" t="s">
        <v>1402</v>
      </c>
      <c r="E16" s="14" t="s">
        <v>1316</v>
      </c>
      <c r="F16" s="14" t="s">
        <v>72</v>
      </c>
      <c r="G16" s="14" t="s">
        <v>1463</v>
      </c>
      <c r="H16" s="14" t="s">
        <v>12</v>
      </c>
      <c r="I16" s="14" t="s">
        <v>147</v>
      </c>
      <c r="J16" s="14" t="s">
        <v>146</v>
      </c>
      <c r="K16" s="14" t="s">
        <v>129</v>
      </c>
      <c r="L16" s="14" t="s">
        <v>154</v>
      </c>
      <c r="M16" s="14" t="s">
        <v>72</v>
      </c>
      <c r="N16" s="14" t="s">
        <v>12</v>
      </c>
      <c r="O16" s="14" t="s">
        <v>128</v>
      </c>
      <c r="P16" s="14" t="s">
        <v>138</v>
      </c>
      <c r="Q16" s="14" t="s">
        <v>148</v>
      </c>
      <c r="R16" s="14" t="s">
        <v>149</v>
      </c>
      <c r="S16" s="14" t="s">
        <v>150</v>
      </c>
      <c r="T16" s="14" t="s">
        <v>151</v>
      </c>
      <c r="U16" s="14" t="s">
        <v>94</v>
      </c>
      <c r="V16" s="14" t="s">
        <v>152</v>
      </c>
      <c r="W16" s="14" t="s">
        <v>101</v>
      </c>
      <c r="X16" s="14" t="s">
        <v>153</v>
      </c>
      <c r="Y16" s="14" t="s">
        <v>154</v>
      </c>
      <c r="Z16" s="14" t="s">
        <v>12</v>
      </c>
      <c r="AA16" s="14" t="s">
        <v>1316</v>
      </c>
      <c r="AB16" s="14" t="s">
        <v>1556</v>
      </c>
      <c r="AC16" s="14" t="s">
        <v>1555</v>
      </c>
      <c r="AD16">
        <v>6</v>
      </c>
    </row>
    <row r="17" spans="1:30">
      <c r="A17" t="str">
        <f t="shared" si="0"/>
        <v>S-000191023</v>
      </c>
      <c r="B17" s="14" t="s">
        <v>1547</v>
      </c>
      <c r="C17" s="14" t="s">
        <v>62</v>
      </c>
      <c r="D17" s="14" t="s">
        <v>1402</v>
      </c>
      <c r="E17" s="14" t="s">
        <v>1291</v>
      </c>
      <c r="F17" s="14" t="s">
        <v>72</v>
      </c>
      <c r="G17" s="14" t="s">
        <v>1438</v>
      </c>
      <c r="H17" s="14" t="s">
        <v>12</v>
      </c>
      <c r="I17" s="14" t="s">
        <v>709</v>
      </c>
      <c r="J17" s="14" t="s">
        <v>708</v>
      </c>
      <c r="K17" s="14" t="s">
        <v>129</v>
      </c>
      <c r="L17" s="14" t="s">
        <v>162</v>
      </c>
      <c r="M17" s="14" t="s">
        <v>72</v>
      </c>
      <c r="N17" s="14" t="s">
        <v>12</v>
      </c>
      <c r="O17" s="14" t="s">
        <v>128</v>
      </c>
      <c r="P17" s="14" t="s">
        <v>178</v>
      </c>
      <c r="Q17" s="14" t="s">
        <v>710</v>
      </c>
      <c r="R17" s="14" t="s">
        <v>711</v>
      </c>
      <c r="S17" s="14" t="s">
        <v>712</v>
      </c>
      <c r="T17" s="14" t="s">
        <v>200</v>
      </c>
      <c r="U17" s="14" t="s">
        <v>94</v>
      </c>
      <c r="V17" s="14" t="s">
        <v>201</v>
      </c>
      <c r="W17" s="14" t="s">
        <v>713</v>
      </c>
      <c r="X17" s="14" t="s">
        <v>714</v>
      </c>
      <c r="Y17" s="14" t="s">
        <v>715</v>
      </c>
      <c r="Z17" s="14" t="s">
        <v>12</v>
      </c>
      <c r="AA17" s="14" t="s">
        <v>1291</v>
      </c>
      <c r="AB17" s="14" t="s">
        <v>1548</v>
      </c>
      <c r="AC17" s="14" t="s">
        <v>1549</v>
      </c>
      <c r="AD17">
        <v>3</v>
      </c>
    </row>
    <row r="18" spans="1:30">
      <c r="A18" t="str">
        <f t="shared" si="0"/>
        <v>S-000190883</v>
      </c>
      <c r="B18" s="14" t="s">
        <v>1547</v>
      </c>
      <c r="C18" s="14" t="s">
        <v>56</v>
      </c>
      <c r="D18" s="14" t="s">
        <v>1402</v>
      </c>
      <c r="E18" s="14" t="s">
        <v>1256</v>
      </c>
      <c r="F18" s="14" t="s">
        <v>72</v>
      </c>
      <c r="G18" s="14" t="s">
        <v>1403</v>
      </c>
      <c r="H18" s="14" t="s">
        <v>12</v>
      </c>
      <c r="I18" s="14" t="s">
        <v>411</v>
      </c>
      <c r="J18" s="14" t="s">
        <v>410</v>
      </c>
      <c r="K18" s="14" t="s">
        <v>129</v>
      </c>
      <c r="L18" s="14" t="s">
        <v>1560</v>
      </c>
      <c r="M18" s="14" t="s">
        <v>72</v>
      </c>
      <c r="N18" s="14" t="s">
        <v>12</v>
      </c>
      <c r="O18" s="14" t="s">
        <v>128</v>
      </c>
      <c r="P18" s="14" t="s">
        <v>167</v>
      </c>
      <c r="Q18" s="14" t="s">
        <v>412</v>
      </c>
      <c r="R18" s="14" t="s">
        <v>413</v>
      </c>
      <c r="S18" s="14" t="s">
        <v>414</v>
      </c>
      <c r="T18" s="14" t="s">
        <v>211</v>
      </c>
      <c r="U18" s="14" t="s">
        <v>94</v>
      </c>
      <c r="V18" s="14" t="s">
        <v>96</v>
      </c>
      <c r="W18" s="14" t="s">
        <v>107</v>
      </c>
      <c r="X18" s="14" t="s">
        <v>415</v>
      </c>
      <c r="Y18" s="14" t="s">
        <v>416</v>
      </c>
      <c r="Z18" s="14" t="s">
        <v>12</v>
      </c>
      <c r="AA18" s="14" t="s">
        <v>1256</v>
      </c>
      <c r="AB18" s="14" t="s">
        <v>1559</v>
      </c>
      <c r="AC18" s="14" t="s">
        <v>1550</v>
      </c>
      <c r="AD18">
        <v>1</v>
      </c>
    </row>
    <row r="19" spans="1:30">
      <c r="A19" t="str">
        <f t="shared" si="0"/>
        <v>S-000191099</v>
      </c>
      <c r="B19" s="14" t="s">
        <v>1547</v>
      </c>
      <c r="C19" s="14" t="s">
        <v>59</v>
      </c>
      <c r="D19" s="14" t="s">
        <v>1402</v>
      </c>
      <c r="E19" s="14" t="s">
        <v>1310</v>
      </c>
      <c r="F19" s="14" t="s">
        <v>72</v>
      </c>
      <c r="G19" s="14" t="s">
        <v>1457</v>
      </c>
      <c r="H19" s="14" t="s">
        <v>12</v>
      </c>
      <c r="I19" s="14" t="s">
        <v>1086</v>
      </c>
      <c r="J19" s="14" t="s">
        <v>1085</v>
      </c>
      <c r="K19" s="14" t="s">
        <v>129</v>
      </c>
      <c r="L19" s="14" t="s">
        <v>444</v>
      </c>
      <c r="M19" s="14" t="s">
        <v>72</v>
      </c>
      <c r="N19" s="14" t="s">
        <v>12</v>
      </c>
      <c r="O19" s="14" t="s">
        <v>128</v>
      </c>
      <c r="P19" s="14" t="s">
        <v>316</v>
      </c>
      <c r="Q19" s="14" t="s">
        <v>1087</v>
      </c>
      <c r="R19" s="14" t="s">
        <v>1088</v>
      </c>
      <c r="S19" s="14" t="s">
        <v>1089</v>
      </c>
      <c r="T19" s="14" t="s">
        <v>320</v>
      </c>
      <c r="U19" s="14" t="s">
        <v>94</v>
      </c>
      <c r="V19" s="14" t="s">
        <v>238</v>
      </c>
      <c r="W19" s="14" t="s">
        <v>97</v>
      </c>
      <c r="X19" s="14" t="s">
        <v>1090</v>
      </c>
      <c r="Y19" s="14" t="s">
        <v>73</v>
      </c>
      <c r="Z19" s="14" t="s">
        <v>12</v>
      </c>
      <c r="AA19" s="14" t="s">
        <v>1310</v>
      </c>
      <c r="AB19" s="14" t="s">
        <v>1554</v>
      </c>
      <c r="AC19" s="14" t="s">
        <v>1549</v>
      </c>
      <c r="AD19">
        <v>4</v>
      </c>
    </row>
    <row r="20" spans="1:30">
      <c r="A20" t="str">
        <f t="shared" si="0"/>
        <v>S-000191235</v>
      </c>
      <c r="B20" s="14" t="s">
        <v>1547</v>
      </c>
      <c r="C20" s="14" t="s">
        <v>58</v>
      </c>
      <c r="D20" s="14" t="s">
        <v>1402</v>
      </c>
      <c r="E20" s="14" t="s">
        <v>1344</v>
      </c>
      <c r="F20" s="14" t="s">
        <v>72</v>
      </c>
      <c r="G20" s="14" t="s">
        <v>1491</v>
      </c>
      <c r="H20" s="14" t="s">
        <v>12</v>
      </c>
      <c r="I20" s="14" t="s">
        <v>570</v>
      </c>
      <c r="J20" s="14" t="s">
        <v>569</v>
      </c>
      <c r="K20" s="14" t="s">
        <v>129</v>
      </c>
      <c r="L20" s="14" t="s">
        <v>1561</v>
      </c>
      <c r="M20" s="14" t="s">
        <v>72</v>
      </c>
      <c r="N20" s="14" t="s">
        <v>12</v>
      </c>
      <c r="O20" s="14" t="s">
        <v>128</v>
      </c>
      <c r="P20" s="14" t="s">
        <v>207</v>
      </c>
      <c r="Q20" s="14" t="s">
        <v>571</v>
      </c>
      <c r="R20" s="14" t="s">
        <v>572</v>
      </c>
      <c r="S20" s="14" t="s">
        <v>573</v>
      </c>
      <c r="T20" s="14" t="s">
        <v>211</v>
      </c>
      <c r="U20" s="14" t="s">
        <v>94</v>
      </c>
      <c r="V20" s="14" t="s">
        <v>96</v>
      </c>
      <c r="W20" s="14" t="s">
        <v>108</v>
      </c>
      <c r="X20" s="14" t="s">
        <v>574</v>
      </c>
      <c r="Y20" s="14" t="s">
        <v>575</v>
      </c>
      <c r="Z20" s="14" t="s">
        <v>12</v>
      </c>
      <c r="AA20" s="14" t="s">
        <v>1344</v>
      </c>
      <c r="AB20" s="14" t="s">
        <v>1559</v>
      </c>
      <c r="AC20" s="14" t="s">
        <v>1550</v>
      </c>
      <c r="AD20">
        <v>6</v>
      </c>
    </row>
    <row r="21" spans="1:30">
      <c r="A21" t="str">
        <f t="shared" si="0"/>
        <v>S-000191431</v>
      </c>
      <c r="B21" s="14" t="s">
        <v>1547</v>
      </c>
      <c r="C21" s="14" t="s">
        <v>64</v>
      </c>
      <c r="D21" s="14" t="s">
        <v>1402</v>
      </c>
      <c r="E21" s="14" t="s">
        <v>1393</v>
      </c>
      <c r="F21" s="14" t="s">
        <v>72</v>
      </c>
      <c r="G21" s="14" t="s">
        <v>1540</v>
      </c>
      <c r="H21" s="14" t="s">
        <v>12</v>
      </c>
      <c r="I21" s="14" t="s">
        <v>1023</v>
      </c>
      <c r="J21" s="14" t="s">
        <v>1022</v>
      </c>
      <c r="K21" s="14" t="s">
        <v>129</v>
      </c>
      <c r="L21" s="14" t="s">
        <v>81</v>
      </c>
      <c r="M21" s="14" t="s">
        <v>72</v>
      </c>
      <c r="N21" s="14" t="s">
        <v>12</v>
      </c>
      <c r="O21" s="14" t="s">
        <v>128</v>
      </c>
      <c r="P21" s="14" t="s">
        <v>224</v>
      </c>
      <c r="Q21" s="14" t="s">
        <v>1024</v>
      </c>
      <c r="R21" s="14" t="s">
        <v>1025</v>
      </c>
      <c r="S21" s="14" t="s">
        <v>1026</v>
      </c>
      <c r="T21" s="14" t="s">
        <v>151</v>
      </c>
      <c r="U21" s="14" t="s">
        <v>94</v>
      </c>
      <c r="V21" s="14" t="s">
        <v>152</v>
      </c>
      <c r="W21" s="14" t="s">
        <v>103</v>
      </c>
      <c r="X21" s="14" t="s">
        <v>1027</v>
      </c>
      <c r="Y21" s="14" t="s">
        <v>1028</v>
      </c>
      <c r="Z21" s="14" t="s">
        <v>12</v>
      </c>
      <c r="AA21" s="14" t="s">
        <v>1393</v>
      </c>
      <c r="AB21" s="14" t="s">
        <v>1556</v>
      </c>
      <c r="AC21" s="14" t="s">
        <v>1555</v>
      </c>
      <c r="AD21">
        <v>9</v>
      </c>
    </row>
    <row r="22" spans="1:30">
      <c r="A22" t="str">
        <f t="shared" si="0"/>
        <v>S-000191383</v>
      </c>
      <c r="B22" s="14" t="s">
        <v>1547</v>
      </c>
      <c r="C22" s="14" t="s">
        <v>61</v>
      </c>
      <c r="D22" s="14" t="s">
        <v>1402</v>
      </c>
      <c r="E22" s="14" t="s">
        <v>1381</v>
      </c>
      <c r="F22" s="14" t="s">
        <v>72</v>
      </c>
      <c r="G22" s="14" t="s">
        <v>1528</v>
      </c>
      <c r="H22" s="14" t="s">
        <v>12</v>
      </c>
      <c r="I22" s="14" t="s">
        <v>1002</v>
      </c>
      <c r="J22" s="14" t="s">
        <v>1001</v>
      </c>
      <c r="K22" s="14" t="s">
        <v>129</v>
      </c>
      <c r="L22" s="14" t="s">
        <v>1074</v>
      </c>
      <c r="M22" s="14" t="s">
        <v>72</v>
      </c>
      <c r="N22" s="14" t="s">
        <v>12</v>
      </c>
      <c r="O22" s="14" t="s">
        <v>128</v>
      </c>
      <c r="P22" s="14" t="s">
        <v>138</v>
      </c>
      <c r="Q22" s="14" t="s">
        <v>1003</v>
      </c>
      <c r="R22" s="14" t="s">
        <v>1004</v>
      </c>
      <c r="S22" s="14" t="s">
        <v>1005</v>
      </c>
      <c r="T22" s="14" t="s">
        <v>282</v>
      </c>
      <c r="U22" s="14" t="s">
        <v>94</v>
      </c>
      <c r="V22" s="14" t="s">
        <v>201</v>
      </c>
      <c r="W22" s="14" t="s">
        <v>283</v>
      </c>
      <c r="X22" s="14" t="s">
        <v>1006</v>
      </c>
      <c r="Y22" s="14" t="s">
        <v>1007</v>
      </c>
      <c r="Z22" s="14" t="s">
        <v>12</v>
      </c>
      <c r="AA22" s="14" t="s">
        <v>1381</v>
      </c>
      <c r="AB22" s="14" t="s">
        <v>1548</v>
      </c>
      <c r="AC22" s="14" t="s">
        <v>1555</v>
      </c>
      <c r="AD22">
        <v>8</v>
      </c>
    </row>
    <row r="23" spans="1:30">
      <c r="A23" t="str">
        <f t="shared" si="0"/>
        <v>S-000191135</v>
      </c>
      <c r="B23" s="14" t="s">
        <v>1547</v>
      </c>
      <c r="C23" s="14" t="s">
        <v>51</v>
      </c>
      <c r="D23" s="14" t="s">
        <v>1402</v>
      </c>
      <c r="E23" s="14" t="s">
        <v>1319</v>
      </c>
      <c r="F23" s="14" t="s">
        <v>72</v>
      </c>
      <c r="G23" s="14" t="s">
        <v>1466</v>
      </c>
      <c r="H23" s="14" t="s">
        <v>12</v>
      </c>
      <c r="I23" s="14" t="s">
        <v>496</v>
      </c>
      <c r="J23" s="14" t="s">
        <v>495</v>
      </c>
      <c r="K23" s="14" t="s">
        <v>129</v>
      </c>
      <c r="L23" s="14" t="s">
        <v>97</v>
      </c>
      <c r="M23" s="14" t="s">
        <v>72</v>
      </c>
      <c r="N23" s="14" t="s">
        <v>12</v>
      </c>
      <c r="O23" s="14" t="s">
        <v>128</v>
      </c>
      <c r="P23" s="14" t="s">
        <v>224</v>
      </c>
      <c r="Q23" s="14" t="s">
        <v>497</v>
      </c>
      <c r="R23" s="14" t="s">
        <v>498</v>
      </c>
      <c r="S23" s="14" t="s">
        <v>499</v>
      </c>
      <c r="T23" s="14" t="s">
        <v>228</v>
      </c>
      <c r="U23" s="14" t="s">
        <v>94</v>
      </c>
      <c r="V23" s="14" t="s">
        <v>384</v>
      </c>
      <c r="W23" s="14" t="s">
        <v>500</v>
      </c>
      <c r="X23" s="14" t="s">
        <v>501</v>
      </c>
      <c r="Y23" s="14" t="s">
        <v>502</v>
      </c>
      <c r="Z23" s="14" t="s">
        <v>12</v>
      </c>
      <c r="AA23" s="14" t="s">
        <v>1319</v>
      </c>
      <c r="AB23" s="14" t="s">
        <v>1562</v>
      </c>
      <c r="AC23" s="14" t="s">
        <v>1555</v>
      </c>
      <c r="AD23">
        <v>3</v>
      </c>
    </row>
    <row r="24" spans="1:30">
      <c r="A24" t="str">
        <f t="shared" si="0"/>
        <v>S-000191279</v>
      </c>
      <c r="B24" s="14" t="s">
        <v>1547</v>
      </c>
      <c r="C24" s="14" t="s">
        <v>38</v>
      </c>
      <c r="D24" s="14" t="s">
        <v>1402</v>
      </c>
      <c r="E24" s="14" t="s">
        <v>1355</v>
      </c>
      <c r="F24" s="14" t="s">
        <v>72</v>
      </c>
      <c r="G24" s="14" t="s">
        <v>1502</v>
      </c>
      <c r="H24" s="14" t="s">
        <v>12</v>
      </c>
      <c r="I24" s="14" t="s">
        <v>670</v>
      </c>
      <c r="J24" s="14" t="s">
        <v>669</v>
      </c>
      <c r="K24" s="14" t="s">
        <v>129</v>
      </c>
      <c r="L24" s="14" t="s">
        <v>922</v>
      </c>
      <c r="M24" s="14" t="s">
        <v>72</v>
      </c>
      <c r="N24" s="14" t="s">
        <v>12</v>
      </c>
      <c r="O24" s="14" t="s">
        <v>128</v>
      </c>
      <c r="P24" s="14" t="s">
        <v>138</v>
      </c>
      <c r="Q24" s="14" t="s">
        <v>671</v>
      </c>
      <c r="R24" s="14" t="s">
        <v>672</v>
      </c>
      <c r="S24" s="14" t="s">
        <v>673</v>
      </c>
      <c r="T24" s="14" t="s">
        <v>228</v>
      </c>
      <c r="U24" s="14" t="s">
        <v>94</v>
      </c>
      <c r="V24" s="14" t="s">
        <v>384</v>
      </c>
      <c r="W24" s="14" t="s">
        <v>385</v>
      </c>
      <c r="X24" s="14" t="s">
        <v>674</v>
      </c>
      <c r="Y24" s="14" t="s">
        <v>675</v>
      </c>
      <c r="Z24" s="14" t="s">
        <v>12</v>
      </c>
      <c r="AA24" s="14" t="s">
        <v>1355</v>
      </c>
      <c r="AB24" s="14" t="s">
        <v>1562</v>
      </c>
      <c r="AC24" s="14" t="s">
        <v>1555</v>
      </c>
      <c r="AD24">
        <v>6</v>
      </c>
    </row>
    <row r="25" spans="1:30">
      <c r="A25" t="str">
        <f t="shared" si="0"/>
        <v>S-000190915</v>
      </c>
      <c r="B25" s="14" t="s">
        <v>1547</v>
      </c>
      <c r="C25" s="14" t="s">
        <v>41</v>
      </c>
      <c r="D25" s="14" t="s">
        <v>1402</v>
      </c>
      <c r="E25" s="14" t="s">
        <v>1264</v>
      </c>
      <c r="F25" s="14" t="s">
        <v>72</v>
      </c>
      <c r="G25" s="14" t="s">
        <v>1411</v>
      </c>
      <c r="H25" s="14" t="s">
        <v>12</v>
      </c>
      <c r="I25" s="14" t="s">
        <v>480</v>
      </c>
      <c r="J25" s="14" t="s">
        <v>479</v>
      </c>
      <c r="K25" s="14" t="s">
        <v>129</v>
      </c>
      <c r="L25" s="14" t="s">
        <v>101</v>
      </c>
      <c r="M25" s="14" t="s">
        <v>72</v>
      </c>
      <c r="N25" s="14" t="s">
        <v>12</v>
      </c>
      <c r="O25" s="14" t="s">
        <v>128</v>
      </c>
      <c r="P25" s="14" t="s">
        <v>157</v>
      </c>
      <c r="Q25" s="14" t="s">
        <v>481</v>
      </c>
      <c r="R25" s="14" t="s">
        <v>482</v>
      </c>
      <c r="S25" s="14" t="s">
        <v>483</v>
      </c>
      <c r="T25" s="14" t="s">
        <v>237</v>
      </c>
      <c r="U25" s="14" t="s">
        <v>94</v>
      </c>
      <c r="V25" s="14" t="s">
        <v>238</v>
      </c>
      <c r="W25" s="14" t="s">
        <v>484</v>
      </c>
      <c r="X25" s="14" t="s">
        <v>485</v>
      </c>
      <c r="Y25" s="14" t="s">
        <v>486</v>
      </c>
      <c r="Z25" s="14" t="s">
        <v>12</v>
      </c>
      <c r="AA25" s="14" t="s">
        <v>1264</v>
      </c>
      <c r="AB25" s="14" t="s">
        <v>1554</v>
      </c>
      <c r="AC25" s="14" t="s">
        <v>1550</v>
      </c>
      <c r="AD25">
        <v>1</v>
      </c>
    </row>
    <row r="26" spans="1:30">
      <c r="A26" t="str">
        <f t="shared" si="0"/>
        <v>S-000190991</v>
      </c>
      <c r="B26" s="14" t="s">
        <v>1547</v>
      </c>
      <c r="C26" s="14" t="s">
        <v>44</v>
      </c>
      <c r="D26" s="14" t="s">
        <v>1402</v>
      </c>
      <c r="E26" s="14" t="s">
        <v>1283</v>
      </c>
      <c r="F26" s="14" t="s">
        <v>72</v>
      </c>
      <c r="G26" s="14" t="s">
        <v>1430</v>
      </c>
      <c r="H26" s="14" t="s">
        <v>12</v>
      </c>
      <c r="I26" s="14" t="s">
        <v>932</v>
      </c>
      <c r="J26" s="14" t="s">
        <v>931</v>
      </c>
      <c r="K26" s="14" t="s">
        <v>129</v>
      </c>
      <c r="L26" s="14" t="s">
        <v>1563</v>
      </c>
      <c r="M26" s="14" t="s">
        <v>72</v>
      </c>
      <c r="N26" s="14" t="s">
        <v>12</v>
      </c>
      <c r="O26" s="14" t="s">
        <v>128</v>
      </c>
      <c r="P26" s="14" t="s">
        <v>207</v>
      </c>
      <c r="Q26" s="14" t="s">
        <v>933</v>
      </c>
      <c r="R26" s="14" t="s">
        <v>934</v>
      </c>
      <c r="S26" s="14" t="s">
        <v>935</v>
      </c>
      <c r="T26" s="14" t="s">
        <v>400</v>
      </c>
      <c r="U26" s="14" t="s">
        <v>94</v>
      </c>
      <c r="V26" s="14" t="s">
        <v>111</v>
      </c>
      <c r="W26" s="14" t="s">
        <v>565</v>
      </c>
      <c r="X26" s="14" t="s">
        <v>936</v>
      </c>
      <c r="Y26" s="14" t="s">
        <v>937</v>
      </c>
      <c r="Z26" s="14" t="s">
        <v>12</v>
      </c>
      <c r="AA26" s="14" t="s">
        <v>1283</v>
      </c>
      <c r="AB26" s="14" t="s">
        <v>1552</v>
      </c>
      <c r="AC26" s="14" t="s">
        <v>1550</v>
      </c>
      <c r="AD26">
        <v>2</v>
      </c>
    </row>
    <row r="27" spans="1:30">
      <c r="A27" t="str">
        <f t="shared" si="0"/>
        <v>S-000191011</v>
      </c>
      <c r="B27" s="14" t="s">
        <v>1547</v>
      </c>
      <c r="C27" s="14" t="s">
        <v>33</v>
      </c>
      <c r="D27" s="14" t="s">
        <v>1402</v>
      </c>
      <c r="E27" s="14" t="s">
        <v>1288</v>
      </c>
      <c r="F27" s="14" t="s">
        <v>72</v>
      </c>
      <c r="G27" s="14" t="s">
        <v>1435</v>
      </c>
      <c r="H27" s="14" t="s">
        <v>12</v>
      </c>
      <c r="I27" s="14" t="s">
        <v>166</v>
      </c>
      <c r="J27" s="14" t="s">
        <v>165</v>
      </c>
      <c r="K27" s="14" t="s">
        <v>129</v>
      </c>
      <c r="L27" s="14" t="s">
        <v>857</v>
      </c>
      <c r="M27" s="14" t="s">
        <v>72</v>
      </c>
      <c r="N27" s="14" t="s">
        <v>12</v>
      </c>
      <c r="O27" s="14" t="s">
        <v>128</v>
      </c>
      <c r="P27" s="14" t="s">
        <v>167</v>
      </c>
      <c r="Q27" s="14" t="s">
        <v>168</v>
      </c>
      <c r="R27" s="14" t="s">
        <v>169</v>
      </c>
      <c r="S27" s="14" t="s">
        <v>170</v>
      </c>
      <c r="T27" s="14" t="s">
        <v>171</v>
      </c>
      <c r="U27" s="14" t="s">
        <v>94</v>
      </c>
      <c r="V27" s="14" t="s">
        <v>172</v>
      </c>
      <c r="W27" s="14" t="s">
        <v>173</v>
      </c>
      <c r="X27" s="14" t="s">
        <v>174</v>
      </c>
      <c r="Y27" s="14" t="s">
        <v>175</v>
      </c>
      <c r="Z27" s="14" t="s">
        <v>12</v>
      </c>
      <c r="AA27" s="14" t="s">
        <v>1288</v>
      </c>
      <c r="AB27" s="14" t="s">
        <v>1556</v>
      </c>
      <c r="AC27" s="14" t="s">
        <v>1550</v>
      </c>
      <c r="AD27">
        <v>3</v>
      </c>
    </row>
    <row r="28" spans="1:30">
      <c r="A28" t="str">
        <f t="shared" si="0"/>
        <v>S-000191331</v>
      </c>
      <c r="B28" s="14" t="s">
        <v>1547</v>
      </c>
      <c r="C28" s="14" t="s">
        <v>39</v>
      </c>
      <c r="D28" s="14" t="s">
        <v>1402</v>
      </c>
      <c r="E28" s="14" t="s">
        <v>1368</v>
      </c>
      <c r="F28" s="14" t="s">
        <v>72</v>
      </c>
      <c r="G28" s="14" t="s">
        <v>1515</v>
      </c>
      <c r="H28" s="14" t="s">
        <v>12</v>
      </c>
      <c r="I28" s="14" t="s">
        <v>877</v>
      </c>
      <c r="J28" s="14" t="s">
        <v>876</v>
      </c>
      <c r="K28" s="14" t="s">
        <v>129</v>
      </c>
      <c r="L28" s="14" t="s">
        <v>106</v>
      </c>
      <c r="M28" s="14" t="s">
        <v>72</v>
      </c>
      <c r="N28" s="14" t="s">
        <v>12</v>
      </c>
      <c r="O28" s="14" t="s">
        <v>128</v>
      </c>
      <c r="P28" s="14" t="s">
        <v>316</v>
      </c>
      <c r="Q28" s="14" t="s">
        <v>878</v>
      </c>
      <c r="R28" s="14" t="s">
        <v>879</v>
      </c>
      <c r="S28" s="14" t="s">
        <v>880</v>
      </c>
      <c r="T28" s="14" t="s">
        <v>182</v>
      </c>
      <c r="U28" s="14" t="s">
        <v>94</v>
      </c>
      <c r="V28" s="14" t="s">
        <v>95</v>
      </c>
      <c r="W28" s="14" t="s">
        <v>100</v>
      </c>
      <c r="X28" s="14" t="s">
        <v>881</v>
      </c>
      <c r="Y28" s="14" t="s">
        <v>882</v>
      </c>
      <c r="Z28" s="14" t="s">
        <v>12</v>
      </c>
      <c r="AA28" s="14" t="s">
        <v>1368</v>
      </c>
      <c r="AB28" s="14" t="s">
        <v>1559</v>
      </c>
      <c r="AC28" s="14" t="s">
        <v>1549</v>
      </c>
      <c r="AD28">
        <v>7</v>
      </c>
    </row>
    <row r="29" spans="1:30">
      <c r="A29" t="str">
        <f t="shared" si="0"/>
        <v>S-000191243</v>
      </c>
      <c r="B29" s="14" t="s">
        <v>1547</v>
      </c>
      <c r="C29" s="14" t="s">
        <v>42</v>
      </c>
      <c r="D29" s="14" t="s">
        <v>1402</v>
      </c>
      <c r="E29" s="14" t="s">
        <v>1346</v>
      </c>
      <c r="F29" s="14" t="s">
        <v>72</v>
      </c>
      <c r="G29" s="14" t="s">
        <v>1493</v>
      </c>
      <c r="H29" s="14" t="s">
        <v>12</v>
      </c>
      <c r="I29" s="14" t="s">
        <v>1107</v>
      </c>
      <c r="J29" s="14" t="s">
        <v>1106</v>
      </c>
      <c r="K29" s="14" t="s">
        <v>129</v>
      </c>
      <c r="L29" s="14" t="s">
        <v>120</v>
      </c>
      <c r="M29" s="14" t="s">
        <v>72</v>
      </c>
      <c r="N29" s="14" t="s">
        <v>12</v>
      </c>
      <c r="O29" s="14" t="s">
        <v>128</v>
      </c>
      <c r="P29" s="14" t="s">
        <v>167</v>
      </c>
      <c r="Q29" s="14" t="s">
        <v>1108</v>
      </c>
      <c r="R29" s="14" t="s">
        <v>1109</v>
      </c>
      <c r="S29" s="14" t="s">
        <v>1110</v>
      </c>
      <c r="T29" s="14" t="s">
        <v>161</v>
      </c>
      <c r="U29" s="14" t="s">
        <v>94</v>
      </c>
      <c r="V29" s="14" t="s">
        <v>98</v>
      </c>
      <c r="W29" s="14" t="s">
        <v>649</v>
      </c>
      <c r="X29" s="14" t="s">
        <v>1111</v>
      </c>
      <c r="Y29" s="14" t="s">
        <v>1112</v>
      </c>
      <c r="Z29" s="14" t="s">
        <v>12</v>
      </c>
      <c r="AA29" s="14" t="s">
        <v>1346</v>
      </c>
      <c r="AB29" s="14" t="s">
        <v>1562</v>
      </c>
      <c r="AC29" s="14" t="s">
        <v>1550</v>
      </c>
      <c r="AD29">
        <v>7</v>
      </c>
    </row>
    <row r="30" spans="1:30">
      <c r="A30" t="str">
        <f t="shared" si="0"/>
        <v>S-000191059</v>
      </c>
      <c r="B30" s="14" t="s">
        <v>1547</v>
      </c>
      <c r="C30" s="14" t="s">
        <v>45</v>
      </c>
      <c r="D30" s="14" t="s">
        <v>1402</v>
      </c>
      <c r="E30" s="14" t="s">
        <v>1300</v>
      </c>
      <c r="F30" s="14" t="s">
        <v>72</v>
      </c>
      <c r="G30" s="14" t="s">
        <v>1447</v>
      </c>
      <c r="H30" s="14" t="s">
        <v>12</v>
      </c>
      <c r="I30" s="14" t="s">
        <v>686</v>
      </c>
      <c r="J30" s="14" t="s">
        <v>685</v>
      </c>
      <c r="K30" s="14" t="s">
        <v>129</v>
      </c>
      <c r="L30" s="14" t="s">
        <v>1564</v>
      </c>
      <c r="M30" s="14" t="s">
        <v>72</v>
      </c>
      <c r="N30" s="14" t="s">
        <v>12</v>
      </c>
      <c r="O30" s="14" t="s">
        <v>128</v>
      </c>
      <c r="P30" s="14" t="s">
        <v>167</v>
      </c>
      <c r="Q30" s="14" t="s">
        <v>687</v>
      </c>
      <c r="R30" s="14" t="s">
        <v>688</v>
      </c>
      <c r="S30" s="14" t="s">
        <v>689</v>
      </c>
      <c r="T30" s="14" t="s">
        <v>237</v>
      </c>
      <c r="U30" s="14" t="s">
        <v>94</v>
      </c>
      <c r="V30" s="14" t="s">
        <v>238</v>
      </c>
      <c r="W30" s="14" t="s">
        <v>348</v>
      </c>
      <c r="X30" s="14" t="s">
        <v>690</v>
      </c>
      <c r="Y30" s="14" t="s">
        <v>691</v>
      </c>
      <c r="Z30" s="14" t="s">
        <v>12</v>
      </c>
      <c r="AA30" s="14" t="s">
        <v>1300</v>
      </c>
      <c r="AB30" s="14" t="s">
        <v>1554</v>
      </c>
      <c r="AC30" s="14" t="s">
        <v>1550</v>
      </c>
      <c r="AD30">
        <v>3</v>
      </c>
    </row>
    <row r="31" spans="1:30">
      <c r="A31" t="str">
        <f t="shared" si="0"/>
        <v>S-000191147</v>
      </c>
      <c r="B31" s="14" t="s">
        <v>1547</v>
      </c>
      <c r="C31" s="14" t="s">
        <v>34</v>
      </c>
      <c r="D31" s="14" t="s">
        <v>1402</v>
      </c>
      <c r="E31" s="14" t="s">
        <v>1322</v>
      </c>
      <c r="F31" s="14" t="s">
        <v>72</v>
      </c>
      <c r="G31" s="14" t="s">
        <v>1469</v>
      </c>
      <c r="H31" s="14" t="s">
        <v>12</v>
      </c>
      <c r="I31" s="14" t="s">
        <v>1070</v>
      </c>
      <c r="J31" s="14" t="s">
        <v>1069</v>
      </c>
      <c r="K31" s="14" t="s">
        <v>129</v>
      </c>
      <c r="L31" s="14" t="s">
        <v>116</v>
      </c>
      <c r="M31" s="14" t="s">
        <v>72</v>
      </c>
      <c r="N31" s="14" t="s">
        <v>12</v>
      </c>
      <c r="O31" s="14" t="s">
        <v>128</v>
      </c>
      <c r="P31" s="14" t="s">
        <v>316</v>
      </c>
      <c r="Q31" s="14" t="s">
        <v>1071</v>
      </c>
      <c r="R31" s="14" t="s">
        <v>1072</v>
      </c>
      <c r="S31" s="14" t="s">
        <v>1073</v>
      </c>
      <c r="T31" s="14" t="s">
        <v>191</v>
      </c>
      <c r="U31" s="14" t="s">
        <v>94</v>
      </c>
      <c r="V31" s="14" t="s">
        <v>112</v>
      </c>
      <c r="W31" s="14" t="s">
        <v>1074</v>
      </c>
      <c r="X31" s="14" t="s">
        <v>1075</v>
      </c>
      <c r="Y31" s="14" t="s">
        <v>1076</v>
      </c>
      <c r="Z31" s="14" t="s">
        <v>12</v>
      </c>
      <c r="AA31" s="14" t="s">
        <v>1322</v>
      </c>
      <c r="AB31" s="14" t="s">
        <v>1562</v>
      </c>
      <c r="AC31" s="14" t="s">
        <v>1549</v>
      </c>
      <c r="AD31">
        <v>5</v>
      </c>
    </row>
    <row r="32" spans="1:30">
      <c r="A32" t="str">
        <f t="shared" si="0"/>
        <v>S-000190923</v>
      </c>
      <c r="B32" s="14" t="s">
        <v>1565</v>
      </c>
      <c r="C32" s="14" t="s">
        <v>28</v>
      </c>
      <c r="D32" s="14" t="s">
        <v>1402</v>
      </c>
      <c r="E32" s="14" t="s">
        <v>1266</v>
      </c>
      <c r="F32" s="14" t="s">
        <v>72</v>
      </c>
      <c r="G32" s="14" t="s">
        <v>1413</v>
      </c>
      <c r="H32" s="14" t="s">
        <v>12</v>
      </c>
      <c r="I32" s="14" t="s">
        <v>545</v>
      </c>
      <c r="J32" s="14" t="s">
        <v>544</v>
      </c>
      <c r="K32" s="14" t="s">
        <v>129</v>
      </c>
      <c r="L32" s="14" t="s">
        <v>238</v>
      </c>
      <c r="M32" s="14" t="s">
        <v>72</v>
      </c>
      <c r="N32" s="14" t="s">
        <v>12</v>
      </c>
      <c r="O32" s="14" t="s">
        <v>128</v>
      </c>
      <c r="P32" s="14" t="s">
        <v>316</v>
      </c>
      <c r="Q32" s="14" t="s">
        <v>546</v>
      </c>
      <c r="R32" s="14" t="s">
        <v>547</v>
      </c>
      <c r="S32" s="14" t="s">
        <v>548</v>
      </c>
      <c r="T32" s="14" t="s">
        <v>200</v>
      </c>
      <c r="U32" s="14" t="s">
        <v>94</v>
      </c>
      <c r="V32" s="14" t="s">
        <v>173</v>
      </c>
      <c r="W32" s="14" t="s">
        <v>118</v>
      </c>
      <c r="X32" s="14" t="s">
        <v>549</v>
      </c>
      <c r="Y32" s="14" t="s">
        <v>550</v>
      </c>
      <c r="Z32" s="14" t="s">
        <v>12</v>
      </c>
      <c r="AA32" s="14" t="s">
        <v>1266</v>
      </c>
      <c r="AB32" s="14" t="s">
        <v>1548</v>
      </c>
      <c r="AC32" s="14" t="s">
        <v>1549</v>
      </c>
      <c r="AD32">
        <v>1</v>
      </c>
    </row>
    <row r="33" spans="1:30">
      <c r="A33" t="str">
        <f t="shared" si="0"/>
        <v>S-000191151</v>
      </c>
      <c r="B33" s="14" t="s">
        <v>1565</v>
      </c>
      <c r="C33" s="14" t="s">
        <v>27</v>
      </c>
      <c r="D33" s="14" t="s">
        <v>1402</v>
      </c>
      <c r="E33" s="14" t="s">
        <v>1323</v>
      </c>
      <c r="F33" s="14" t="s">
        <v>72</v>
      </c>
      <c r="G33" s="14" t="s">
        <v>1470</v>
      </c>
      <c r="H33" s="14" t="s">
        <v>12</v>
      </c>
      <c r="I33" s="14" t="s">
        <v>586</v>
      </c>
      <c r="J33" s="14" t="s">
        <v>585</v>
      </c>
      <c r="K33" s="14" t="s">
        <v>129</v>
      </c>
      <c r="L33" s="14" t="s">
        <v>114</v>
      </c>
      <c r="M33" s="14" t="s">
        <v>72</v>
      </c>
      <c r="N33" s="14" t="s">
        <v>12</v>
      </c>
      <c r="O33" s="14" t="s">
        <v>128</v>
      </c>
      <c r="P33" s="14" t="s">
        <v>178</v>
      </c>
      <c r="Q33" s="14" t="s">
        <v>587</v>
      </c>
      <c r="R33" s="14" t="s">
        <v>588</v>
      </c>
      <c r="S33" s="14" t="s">
        <v>589</v>
      </c>
      <c r="T33" s="14" t="s">
        <v>320</v>
      </c>
      <c r="U33" s="14" t="s">
        <v>94</v>
      </c>
      <c r="V33" s="14" t="s">
        <v>103</v>
      </c>
      <c r="W33" s="14" t="s">
        <v>590</v>
      </c>
      <c r="X33" s="14" t="s">
        <v>591</v>
      </c>
      <c r="Y33" s="14" t="s">
        <v>592</v>
      </c>
      <c r="Z33" s="14" t="s">
        <v>12</v>
      </c>
      <c r="AA33" s="14" t="s">
        <v>1323</v>
      </c>
      <c r="AB33" s="14" t="s">
        <v>1554</v>
      </c>
      <c r="AC33" s="14" t="s">
        <v>1549</v>
      </c>
      <c r="AD33">
        <v>5</v>
      </c>
    </row>
    <row r="34" spans="1:30">
      <c r="A34" t="str">
        <f t="shared" si="0"/>
        <v>S-000191039</v>
      </c>
      <c r="B34" s="14" t="s">
        <v>1565</v>
      </c>
      <c r="C34" s="14" t="s">
        <v>25</v>
      </c>
      <c r="D34" s="14" t="s">
        <v>1402</v>
      </c>
      <c r="E34" s="14" t="s">
        <v>1295</v>
      </c>
      <c r="F34" s="14" t="s">
        <v>72</v>
      </c>
      <c r="G34" s="14" t="s">
        <v>1442</v>
      </c>
      <c r="H34" s="14" t="s">
        <v>12</v>
      </c>
      <c r="I34" s="14" t="s">
        <v>521</v>
      </c>
      <c r="J34" s="14" t="s">
        <v>520</v>
      </c>
      <c r="K34" s="14" t="s">
        <v>129</v>
      </c>
      <c r="L34" s="14" t="s">
        <v>1566</v>
      </c>
      <c r="M34" s="14" t="s">
        <v>72</v>
      </c>
      <c r="N34" s="14" t="s">
        <v>12</v>
      </c>
      <c r="O34" s="14" t="s">
        <v>128</v>
      </c>
      <c r="P34" s="14" t="s">
        <v>157</v>
      </c>
      <c r="Q34" s="14" t="s">
        <v>522</v>
      </c>
      <c r="R34" s="14" t="s">
        <v>523</v>
      </c>
      <c r="S34" s="14" t="s">
        <v>524</v>
      </c>
      <c r="T34" s="14" t="s">
        <v>273</v>
      </c>
      <c r="U34" s="14" t="s">
        <v>94</v>
      </c>
      <c r="V34" s="14" t="s">
        <v>173</v>
      </c>
      <c r="W34" s="14" t="s">
        <v>274</v>
      </c>
      <c r="X34" s="14" t="s">
        <v>525</v>
      </c>
      <c r="Y34" s="14" t="s">
        <v>526</v>
      </c>
      <c r="Z34" s="14" t="s">
        <v>12</v>
      </c>
      <c r="AA34" s="14" t="s">
        <v>1295</v>
      </c>
      <c r="AB34" s="14" t="s">
        <v>1548</v>
      </c>
      <c r="AC34" s="14" t="s">
        <v>1550</v>
      </c>
      <c r="AD34">
        <v>4</v>
      </c>
    </row>
    <row r="35" spans="1:30">
      <c r="A35" t="str">
        <f t="shared" si="0"/>
        <v>S-000191375</v>
      </c>
      <c r="B35" s="14" t="s">
        <v>1565</v>
      </c>
      <c r="C35" s="14" t="s">
        <v>37</v>
      </c>
      <c r="D35" s="14" t="s">
        <v>1402</v>
      </c>
      <c r="E35" s="14" t="s">
        <v>1379</v>
      </c>
      <c r="F35" s="14" t="s">
        <v>72</v>
      </c>
      <c r="G35" s="14" t="s">
        <v>1526</v>
      </c>
      <c r="H35" s="14" t="s">
        <v>12</v>
      </c>
      <c r="I35" s="14" t="s">
        <v>974</v>
      </c>
      <c r="J35" s="14" t="s">
        <v>973</v>
      </c>
      <c r="K35" s="14" t="s">
        <v>129</v>
      </c>
      <c r="L35" s="14" t="s">
        <v>192</v>
      </c>
      <c r="M35" s="14" t="s">
        <v>72</v>
      </c>
      <c r="N35" s="14" t="s">
        <v>12</v>
      </c>
      <c r="O35" s="14" t="s">
        <v>128</v>
      </c>
      <c r="P35" s="14" t="s">
        <v>167</v>
      </c>
      <c r="Q35" s="14" t="s">
        <v>975</v>
      </c>
      <c r="R35" s="14" t="s">
        <v>976</v>
      </c>
      <c r="S35" s="14" t="s">
        <v>977</v>
      </c>
      <c r="T35" s="14" t="s">
        <v>211</v>
      </c>
      <c r="U35" s="14" t="s">
        <v>94</v>
      </c>
      <c r="V35" s="14" t="s">
        <v>96</v>
      </c>
      <c r="W35" s="14" t="s">
        <v>107</v>
      </c>
      <c r="X35" s="14" t="s">
        <v>978</v>
      </c>
      <c r="Y35" s="14" t="s">
        <v>979</v>
      </c>
      <c r="Z35" s="14" t="s">
        <v>12</v>
      </c>
      <c r="AA35" s="14" t="s">
        <v>1379</v>
      </c>
      <c r="AB35" s="14" t="s">
        <v>1559</v>
      </c>
      <c r="AC35" s="14" t="s">
        <v>1550</v>
      </c>
      <c r="AD35">
        <v>8</v>
      </c>
    </row>
    <row r="36" spans="1:30">
      <c r="A36" t="str">
        <f t="shared" si="0"/>
        <v>S-000191159</v>
      </c>
      <c r="B36" s="14" t="s">
        <v>1565</v>
      </c>
      <c r="C36" s="14" t="s">
        <v>32</v>
      </c>
      <c r="D36" s="14" t="s">
        <v>1402</v>
      </c>
      <c r="E36" s="14" t="s">
        <v>1325</v>
      </c>
      <c r="F36" s="14" t="s">
        <v>72</v>
      </c>
      <c r="G36" s="14" t="s">
        <v>1472</v>
      </c>
      <c r="H36" s="14" t="s">
        <v>12</v>
      </c>
      <c r="I36" s="14" t="s">
        <v>791</v>
      </c>
      <c r="J36" s="14" t="s">
        <v>790</v>
      </c>
      <c r="K36" s="14" t="s">
        <v>129</v>
      </c>
      <c r="L36" s="14" t="s">
        <v>1028</v>
      </c>
      <c r="M36" s="14" t="s">
        <v>72</v>
      </c>
      <c r="N36" s="14" t="s">
        <v>12</v>
      </c>
      <c r="O36" s="14" t="s">
        <v>128</v>
      </c>
      <c r="P36" s="14" t="s">
        <v>316</v>
      </c>
      <c r="Q36" s="14" t="s">
        <v>792</v>
      </c>
      <c r="R36" s="14" t="s">
        <v>793</v>
      </c>
      <c r="S36" s="14" t="s">
        <v>794</v>
      </c>
      <c r="T36" s="14" t="s">
        <v>133</v>
      </c>
      <c r="U36" s="14" t="s">
        <v>94</v>
      </c>
      <c r="V36" s="14" t="s">
        <v>110</v>
      </c>
      <c r="W36" s="14" t="s">
        <v>292</v>
      </c>
      <c r="X36" s="14" t="s">
        <v>795</v>
      </c>
      <c r="Y36" s="14" t="s">
        <v>796</v>
      </c>
      <c r="Z36" s="14" t="s">
        <v>12</v>
      </c>
      <c r="AA36" s="14" t="s">
        <v>1325</v>
      </c>
      <c r="AB36" s="14" t="s">
        <v>1552</v>
      </c>
      <c r="AC36" s="14" t="s">
        <v>1549</v>
      </c>
      <c r="AD36">
        <v>5</v>
      </c>
    </row>
    <row r="37" spans="1:30">
      <c r="A37" t="str">
        <f t="shared" si="0"/>
        <v>S-000190899</v>
      </c>
      <c r="B37" s="14" t="s">
        <v>1565</v>
      </c>
      <c r="C37" s="14" t="s">
        <v>36</v>
      </c>
      <c r="D37" s="14" t="s">
        <v>1402</v>
      </c>
      <c r="E37" s="14" t="s">
        <v>1260</v>
      </c>
      <c r="F37" s="14" t="s">
        <v>72</v>
      </c>
      <c r="G37" s="14" t="s">
        <v>1407</v>
      </c>
      <c r="H37" s="14" t="s">
        <v>12</v>
      </c>
      <c r="I37" s="14" t="s">
        <v>1218</v>
      </c>
      <c r="J37" s="14" t="s">
        <v>1217</v>
      </c>
      <c r="K37" s="14" t="s">
        <v>129</v>
      </c>
      <c r="L37" s="14" t="s">
        <v>1567</v>
      </c>
      <c r="M37" s="14" t="s">
        <v>72</v>
      </c>
      <c r="N37" s="14" t="s">
        <v>12</v>
      </c>
      <c r="O37" s="14" t="s">
        <v>128</v>
      </c>
      <c r="P37" s="14" t="s">
        <v>138</v>
      </c>
      <c r="Q37" s="14" t="s">
        <v>1219</v>
      </c>
      <c r="R37" s="14" t="s">
        <v>1220</v>
      </c>
      <c r="S37" s="14" t="s">
        <v>1221</v>
      </c>
      <c r="T37" s="14" t="s">
        <v>151</v>
      </c>
      <c r="U37" s="14" t="s">
        <v>94</v>
      </c>
      <c r="V37" s="14" t="s">
        <v>152</v>
      </c>
      <c r="W37" s="14" t="s">
        <v>101</v>
      </c>
      <c r="X37" s="14" t="s">
        <v>1222</v>
      </c>
      <c r="Y37" s="14" t="s">
        <v>348</v>
      </c>
      <c r="Z37" s="14" t="s">
        <v>12</v>
      </c>
      <c r="AA37" s="14" t="s">
        <v>1260</v>
      </c>
      <c r="AB37" s="14" t="s">
        <v>1556</v>
      </c>
      <c r="AC37" s="14" t="s">
        <v>1555</v>
      </c>
      <c r="AD37">
        <v>1</v>
      </c>
    </row>
    <row r="38" spans="1:30">
      <c r="A38" t="str">
        <f t="shared" si="0"/>
        <v>S-000191399</v>
      </c>
      <c r="B38" s="14" t="s">
        <v>1565</v>
      </c>
      <c r="C38" s="14" t="s">
        <v>57</v>
      </c>
      <c r="D38" s="14" t="s">
        <v>1402</v>
      </c>
      <c r="E38" s="14" t="s">
        <v>1385</v>
      </c>
      <c r="F38" s="14" t="s">
        <v>72</v>
      </c>
      <c r="G38" s="14" t="s">
        <v>1532</v>
      </c>
      <c r="H38" s="14" t="s">
        <v>12</v>
      </c>
      <c r="I38" s="14" t="s">
        <v>853</v>
      </c>
      <c r="J38" s="14" t="s">
        <v>852</v>
      </c>
      <c r="K38" s="14" t="s">
        <v>129</v>
      </c>
      <c r="L38" s="14" t="s">
        <v>1144</v>
      </c>
      <c r="M38" s="14" t="s">
        <v>72</v>
      </c>
      <c r="N38" s="14" t="s">
        <v>12</v>
      </c>
      <c r="O38" s="14" t="s">
        <v>128</v>
      </c>
      <c r="P38" s="14" t="s">
        <v>224</v>
      </c>
      <c r="Q38" s="14" t="s">
        <v>854</v>
      </c>
      <c r="R38" s="14" t="s">
        <v>855</v>
      </c>
      <c r="S38" s="14" t="s">
        <v>856</v>
      </c>
      <c r="T38" s="14" t="s">
        <v>228</v>
      </c>
      <c r="U38" s="14" t="s">
        <v>94</v>
      </c>
      <c r="V38" s="14" t="s">
        <v>384</v>
      </c>
      <c r="W38" s="14" t="s">
        <v>857</v>
      </c>
      <c r="X38" s="14" t="s">
        <v>858</v>
      </c>
      <c r="Y38" s="14" t="s">
        <v>859</v>
      </c>
      <c r="Z38" s="14" t="s">
        <v>12</v>
      </c>
      <c r="AA38" s="14" t="s">
        <v>1385</v>
      </c>
      <c r="AB38" s="14" t="s">
        <v>1562</v>
      </c>
      <c r="AC38" s="14" t="s">
        <v>1555</v>
      </c>
      <c r="AD38">
        <v>8</v>
      </c>
    </row>
    <row r="39" spans="1:30">
      <c r="A39" t="str">
        <f t="shared" si="0"/>
        <v>S-000190959</v>
      </c>
      <c r="B39" s="14" t="s">
        <v>1565</v>
      </c>
      <c r="C39" s="14" t="s">
        <v>50</v>
      </c>
      <c r="D39" s="14" t="s">
        <v>1402</v>
      </c>
      <c r="E39" s="14" t="s">
        <v>1275</v>
      </c>
      <c r="F39" s="14" t="s">
        <v>72</v>
      </c>
      <c r="G39" s="14" t="s">
        <v>1422</v>
      </c>
      <c r="H39" s="14" t="s">
        <v>12</v>
      </c>
      <c r="I39" s="14" t="s">
        <v>1154</v>
      </c>
      <c r="J39" s="14" t="s">
        <v>1153</v>
      </c>
      <c r="K39" s="14" t="s">
        <v>129</v>
      </c>
      <c r="L39" s="14" t="s">
        <v>95</v>
      </c>
      <c r="M39" s="14" t="s">
        <v>72</v>
      </c>
      <c r="N39" s="14" t="s">
        <v>12</v>
      </c>
      <c r="O39" s="14" t="s">
        <v>128</v>
      </c>
      <c r="P39" s="14" t="s">
        <v>138</v>
      </c>
      <c r="Q39" s="14" t="s">
        <v>1155</v>
      </c>
      <c r="R39" s="14" t="s">
        <v>1156</v>
      </c>
      <c r="S39" s="14" t="s">
        <v>1157</v>
      </c>
      <c r="T39" s="14" t="s">
        <v>142</v>
      </c>
      <c r="U39" s="14" t="s">
        <v>94</v>
      </c>
      <c r="V39" s="14" t="s">
        <v>103</v>
      </c>
      <c r="W39" s="14" t="s">
        <v>143</v>
      </c>
      <c r="X39" s="14" t="s">
        <v>1158</v>
      </c>
      <c r="Y39" s="14" t="s">
        <v>1159</v>
      </c>
      <c r="Z39" s="14" t="s">
        <v>12</v>
      </c>
      <c r="AA39" s="14" t="s">
        <v>1275</v>
      </c>
      <c r="AB39" s="14" t="s">
        <v>1554</v>
      </c>
      <c r="AC39" s="14" t="s">
        <v>1555</v>
      </c>
      <c r="AD39">
        <v>2</v>
      </c>
    </row>
    <row r="40" spans="1:30">
      <c r="A40" t="str">
        <f t="shared" si="0"/>
        <v>S-000190987</v>
      </c>
      <c r="B40" s="14" t="s">
        <v>1565</v>
      </c>
      <c r="C40" s="14" t="s">
        <v>63</v>
      </c>
      <c r="D40" s="14" t="s">
        <v>1402</v>
      </c>
      <c r="E40" s="14" t="s">
        <v>1282</v>
      </c>
      <c r="F40" s="14" t="s">
        <v>72</v>
      </c>
      <c r="G40" s="14" t="s">
        <v>1429</v>
      </c>
      <c r="H40" s="14" t="s">
        <v>12</v>
      </c>
      <c r="I40" s="14" t="s">
        <v>1176</v>
      </c>
      <c r="J40" s="14" t="s">
        <v>1175</v>
      </c>
      <c r="K40" s="14" t="s">
        <v>129</v>
      </c>
      <c r="L40" s="14" t="s">
        <v>1568</v>
      </c>
      <c r="M40" s="14" t="s">
        <v>72</v>
      </c>
      <c r="N40" s="14" t="s">
        <v>12</v>
      </c>
      <c r="O40" s="14" t="s">
        <v>128</v>
      </c>
      <c r="P40" s="14" t="s">
        <v>178</v>
      </c>
      <c r="Q40" s="14" t="s">
        <v>1177</v>
      </c>
      <c r="R40" s="14" t="s">
        <v>1178</v>
      </c>
      <c r="S40" s="14" t="s">
        <v>1179</v>
      </c>
      <c r="T40" s="14" t="s">
        <v>191</v>
      </c>
      <c r="U40" s="14" t="s">
        <v>94</v>
      </c>
      <c r="V40" s="14" t="s">
        <v>112</v>
      </c>
      <c r="W40" s="14" t="s">
        <v>376</v>
      </c>
      <c r="X40" s="14" t="s">
        <v>1180</v>
      </c>
      <c r="Y40" s="14" t="s">
        <v>1181</v>
      </c>
      <c r="Z40" s="14" t="s">
        <v>12</v>
      </c>
      <c r="AA40" s="14" t="s">
        <v>1282</v>
      </c>
      <c r="AB40" s="14" t="s">
        <v>1562</v>
      </c>
      <c r="AC40" s="14" t="s">
        <v>1549</v>
      </c>
      <c r="AD40">
        <v>2</v>
      </c>
    </row>
    <row r="41" spans="1:30">
      <c r="A41" t="str">
        <f t="shared" si="0"/>
        <v>S-000191271</v>
      </c>
      <c r="B41" s="14" t="s">
        <v>1565</v>
      </c>
      <c r="C41" s="14" t="s">
        <v>60</v>
      </c>
      <c r="D41" s="14" t="s">
        <v>1402</v>
      </c>
      <c r="E41" s="14" t="s">
        <v>1353</v>
      </c>
      <c r="F41" s="14" t="s">
        <v>72</v>
      </c>
      <c r="G41" s="14" t="s">
        <v>1500</v>
      </c>
      <c r="H41" s="14" t="s">
        <v>12</v>
      </c>
      <c r="I41" s="14" t="s">
        <v>909</v>
      </c>
      <c r="J41" s="14" t="s">
        <v>908</v>
      </c>
      <c r="K41" s="14" t="s">
        <v>129</v>
      </c>
      <c r="L41" s="14" t="s">
        <v>401</v>
      </c>
      <c r="M41" s="14" t="s">
        <v>72</v>
      </c>
      <c r="N41" s="14" t="s">
        <v>12</v>
      </c>
      <c r="O41" s="14" t="s">
        <v>128</v>
      </c>
      <c r="P41" s="14" t="s">
        <v>167</v>
      </c>
      <c r="Q41" s="14" t="s">
        <v>910</v>
      </c>
      <c r="R41" s="14" t="s">
        <v>911</v>
      </c>
      <c r="S41" s="14" t="s">
        <v>912</v>
      </c>
      <c r="T41" s="14" t="s">
        <v>400</v>
      </c>
      <c r="U41" s="14" t="s">
        <v>94</v>
      </c>
      <c r="V41" s="14" t="s">
        <v>111</v>
      </c>
      <c r="W41" s="14" t="s">
        <v>401</v>
      </c>
      <c r="X41" s="14" t="s">
        <v>913</v>
      </c>
      <c r="Y41" s="14" t="s">
        <v>914</v>
      </c>
      <c r="Z41" s="14" t="s">
        <v>12</v>
      </c>
      <c r="AA41" s="14" t="s">
        <v>1353</v>
      </c>
      <c r="AB41" s="14" t="s">
        <v>1552</v>
      </c>
      <c r="AC41" s="14" t="s">
        <v>1550</v>
      </c>
      <c r="AD41">
        <v>6</v>
      </c>
    </row>
    <row r="42" spans="1:30">
      <c r="A42" t="str">
        <f t="shared" si="0"/>
        <v>S-000191119</v>
      </c>
      <c r="B42" s="14" t="s">
        <v>1565</v>
      </c>
      <c r="C42" s="14" t="s">
        <v>447</v>
      </c>
      <c r="D42" s="14" t="s">
        <v>1402</v>
      </c>
      <c r="E42" s="14" t="s">
        <v>1315</v>
      </c>
      <c r="F42" s="14" t="s">
        <v>72</v>
      </c>
      <c r="G42" s="14" t="s">
        <v>1462</v>
      </c>
      <c r="H42" s="14" t="s">
        <v>12</v>
      </c>
      <c r="I42" s="14" t="s">
        <v>995</v>
      </c>
      <c r="J42" s="14" t="s">
        <v>994</v>
      </c>
      <c r="K42" s="14" t="s">
        <v>129</v>
      </c>
      <c r="L42" s="14" t="s">
        <v>239</v>
      </c>
      <c r="M42" s="14" t="s">
        <v>72</v>
      </c>
      <c r="N42" s="14" t="s">
        <v>12</v>
      </c>
      <c r="O42" s="14" t="s">
        <v>128</v>
      </c>
      <c r="P42" s="14" t="s">
        <v>138</v>
      </c>
      <c r="Q42" s="14" t="s">
        <v>996</v>
      </c>
      <c r="R42" s="14" t="s">
        <v>997</v>
      </c>
      <c r="S42" s="14" t="s">
        <v>998</v>
      </c>
      <c r="T42" s="14" t="s">
        <v>282</v>
      </c>
      <c r="U42" s="14" t="s">
        <v>94</v>
      </c>
      <c r="V42" s="14" t="s">
        <v>201</v>
      </c>
      <c r="W42" s="14" t="s">
        <v>283</v>
      </c>
      <c r="X42" s="14" t="s">
        <v>999</v>
      </c>
      <c r="Y42" s="14" t="s">
        <v>1000</v>
      </c>
      <c r="Z42" s="14" t="s">
        <v>12</v>
      </c>
      <c r="AA42" s="14" t="s">
        <v>1315</v>
      </c>
      <c r="AB42" s="14" t="s">
        <v>1548</v>
      </c>
      <c r="AC42" s="14" t="s">
        <v>1555</v>
      </c>
      <c r="AD42">
        <v>3</v>
      </c>
    </row>
    <row r="43" spans="1:30">
      <c r="A43" t="str">
        <f t="shared" si="0"/>
        <v>S-000191259</v>
      </c>
      <c r="B43" s="14" t="s">
        <v>1565</v>
      </c>
      <c r="C43" s="14" t="s">
        <v>455</v>
      </c>
      <c r="D43" s="14" t="s">
        <v>1402</v>
      </c>
      <c r="E43" s="14" t="s">
        <v>1350</v>
      </c>
      <c r="F43" s="14" t="s">
        <v>72</v>
      </c>
      <c r="G43" s="14" t="s">
        <v>1497</v>
      </c>
      <c r="H43" s="14" t="s">
        <v>12</v>
      </c>
      <c r="I43" s="14" t="s">
        <v>758</v>
      </c>
      <c r="J43" s="14" t="s">
        <v>757</v>
      </c>
      <c r="K43" s="14" t="s">
        <v>129</v>
      </c>
      <c r="L43" s="14" t="s">
        <v>558</v>
      </c>
      <c r="M43" s="14" t="s">
        <v>72</v>
      </c>
      <c r="N43" s="14" t="s">
        <v>12</v>
      </c>
      <c r="O43" s="14" t="s">
        <v>128</v>
      </c>
      <c r="P43" s="14" t="s">
        <v>157</v>
      </c>
      <c r="Q43" s="14" t="s">
        <v>759</v>
      </c>
      <c r="R43" s="14" t="s">
        <v>760</v>
      </c>
      <c r="S43" s="14" t="s">
        <v>761</v>
      </c>
      <c r="T43" s="14" t="s">
        <v>237</v>
      </c>
      <c r="U43" s="14" t="s">
        <v>94</v>
      </c>
      <c r="V43" s="14" t="s">
        <v>238</v>
      </c>
      <c r="W43" s="14" t="s">
        <v>484</v>
      </c>
      <c r="X43" s="14" t="s">
        <v>762</v>
      </c>
      <c r="Y43" s="14" t="s">
        <v>763</v>
      </c>
      <c r="Z43" s="14" t="s">
        <v>12</v>
      </c>
      <c r="AA43" s="14" t="s">
        <v>1350</v>
      </c>
      <c r="AB43" s="14" t="s">
        <v>1554</v>
      </c>
      <c r="AC43" s="14" t="s">
        <v>1550</v>
      </c>
      <c r="AD43">
        <v>6</v>
      </c>
    </row>
    <row r="44" spans="1:30">
      <c r="A44" t="str">
        <f t="shared" si="0"/>
        <v>S-000191391</v>
      </c>
      <c r="B44" s="14" t="s">
        <v>1565</v>
      </c>
      <c r="C44" s="14" t="s">
        <v>463</v>
      </c>
      <c r="D44" s="14" t="s">
        <v>1402</v>
      </c>
      <c r="E44" s="14" t="s">
        <v>1383</v>
      </c>
      <c r="F44" s="14" t="s">
        <v>72</v>
      </c>
      <c r="G44" s="14" t="s">
        <v>1530</v>
      </c>
      <c r="H44" s="14" t="s">
        <v>12</v>
      </c>
      <c r="I44" s="14" t="s">
        <v>243</v>
      </c>
      <c r="J44" s="14" t="s">
        <v>242</v>
      </c>
      <c r="K44" s="14" t="s">
        <v>129</v>
      </c>
      <c r="L44" s="14" t="s">
        <v>1128</v>
      </c>
      <c r="M44" s="14" t="s">
        <v>72</v>
      </c>
      <c r="N44" s="14" t="s">
        <v>12</v>
      </c>
      <c r="O44" s="14" t="s">
        <v>128</v>
      </c>
      <c r="P44" s="14" t="s">
        <v>178</v>
      </c>
      <c r="Q44" s="14" t="s">
        <v>244</v>
      </c>
      <c r="R44" s="14" t="s">
        <v>245</v>
      </c>
      <c r="S44" s="14" t="s">
        <v>246</v>
      </c>
      <c r="T44" s="14" t="s">
        <v>182</v>
      </c>
      <c r="U44" s="14" t="s">
        <v>94</v>
      </c>
      <c r="V44" s="14" t="s">
        <v>95</v>
      </c>
      <c r="W44" s="14" t="s">
        <v>175</v>
      </c>
      <c r="X44" s="14" t="s">
        <v>247</v>
      </c>
      <c r="Y44" s="14" t="s">
        <v>248</v>
      </c>
      <c r="Z44" s="14" t="s">
        <v>12</v>
      </c>
      <c r="AA44" s="14" t="s">
        <v>1383</v>
      </c>
      <c r="AB44" s="14" t="s">
        <v>1559</v>
      </c>
      <c r="AC44" s="14" t="s">
        <v>1549</v>
      </c>
      <c r="AD44">
        <v>8</v>
      </c>
    </row>
    <row r="45" spans="1:30">
      <c r="A45" t="str">
        <f t="shared" si="0"/>
        <v>S-000191195</v>
      </c>
      <c r="B45" s="14" t="s">
        <v>1565</v>
      </c>
      <c r="C45" s="14" t="s">
        <v>471</v>
      </c>
      <c r="D45" s="14" t="s">
        <v>1402</v>
      </c>
      <c r="E45" s="14" t="s">
        <v>1334</v>
      </c>
      <c r="F45" s="14" t="s">
        <v>72</v>
      </c>
      <c r="G45" s="14" t="s">
        <v>1481</v>
      </c>
      <c r="H45" s="14" t="s">
        <v>12</v>
      </c>
      <c r="I45" s="14" t="s">
        <v>1204</v>
      </c>
      <c r="J45" s="14" t="s">
        <v>1203</v>
      </c>
      <c r="K45" s="14" t="s">
        <v>129</v>
      </c>
      <c r="L45" s="14" t="s">
        <v>1569</v>
      </c>
      <c r="M45" s="14" t="s">
        <v>72</v>
      </c>
      <c r="N45" s="14" t="s">
        <v>12</v>
      </c>
      <c r="O45" s="14" t="s">
        <v>128</v>
      </c>
      <c r="P45" s="14" t="s">
        <v>127</v>
      </c>
      <c r="Q45" s="14" t="s">
        <v>1205</v>
      </c>
      <c r="R45" s="14" t="s">
        <v>1206</v>
      </c>
      <c r="S45" s="14" t="s">
        <v>1207</v>
      </c>
      <c r="T45" s="14" t="s">
        <v>182</v>
      </c>
      <c r="U45" s="14" t="s">
        <v>94</v>
      </c>
      <c r="V45" s="14" t="s">
        <v>95</v>
      </c>
      <c r="W45" s="14" t="s">
        <v>786</v>
      </c>
      <c r="X45" s="14" t="s">
        <v>1208</v>
      </c>
      <c r="Y45" s="14" t="s">
        <v>1209</v>
      </c>
      <c r="Z45" s="14" t="s">
        <v>12</v>
      </c>
      <c r="AA45" s="14" t="s">
        <v>1334</v>
      </c>
      <c r="AB45" s="14" t="s">
        <v>1559</v>
      </c>
      <c r="AC45" s="14" t="s">
        <v>1549</v>
      </c>
      <c r="AD45">
        <v>4</v>
      </c>
    </row>
    <row r="46" spans="1:30">
      <c r="A46" t="str">
        <f t="shared" si="0"/>
        <v>S-000191319</v>
      </c>
      <c r="B46" s="14" t="s">
        <v>1565</v>
      </c>
      <c r="C46" s="14" t="s">
        <v>478</v>
      </c>
      <c r="D46" s="14" t="s">
        <v>1402</v>
      </c>
      <c r="E46" s="14" t="s">
        <v>1365</v>
      </c>
      <c r="F46" s="14" t="s">
        <v>72</v>
      </c>
      <c r="G46" s="14" t="s">
        <v>1512</v>
      </c>
      <c r="H46" s="14" t="s">
        <v>12</v>
      </c>
      <c r="I46" s="14" t="s">
        <v>1247</v>
      </c>
      <c r="J46" s="14" t="s">
        <v>1246</v>
      </c>
      <c r="K46" s="14" t="s">
        <v>129</v>
      </c>
      <c r="L46" s="14" t="s">
        <v>102</v>
      </c>
      <c r="M46" s="14" t="s">
        <v>72</v>
      </c>
      <c r="N46" s="14" t="s">
        <v>12</v>
      </c>
      <c r="O46" s="14" t="s">
        <v>128</v>
      </c>
      <c r="P46" s="14" t="s">
        <v>178</v>
      </c>
      <c r="Q46" s="14" t="s">
        <v>1248</v>
      </c>
      <c r="R46" s="14" t="s">
        <v>1249</v>
      </c>
      <c r="S46" s="14" t="s">
        <v>1250</v>
      </c>
      <c r="T46" s="14" t="s">
        <v>200</v>
      </c>
      <c r="U46" s="14" t="s">
        <v>94</v>
      </c>
      <c r="V46" s="14" t="s">
        <v>201</v>
      </c>
      <c r="W46" s="14" t="s">
        <v>713</v>
      </c>
      <c r="X46" s="14" t="s">
        <v>1251</v>
      </c>
      <c r="Y46" s="14" t="s">
        <v>1252</v>
      </c>
      <c r="Z46" s="14" t="s">
        <v>12</v>
      </c>
      <c r="AA46" s="14" t="s">
        <v>1365</v>
      </c>
      <c r="AB46" s="14" t="s">
        <v>1548</v>
      </c>
      <c r="AC46" s="14" t="s">
        <v>1549</v>
      </c>
      <c r="AD46">
        <v>8</v>
      </c>
    </row>
    <row r="47" spans="1:30">
      <c r="A47" t="str">
        <f t="shared" si="0"/>
        <v>S-000191183</v>
      </c>
      <c r="B47" s="14" t="s">
        <v>1565</v>
      </c>
      <c r="C47" s="14" t="s">
        <v>487</v>
      </c>
      <c r="D47" s="14" t="s">
        <v>1402</v>
      </c>
      <c r="E47" s="14" t="s">
        <v>1331</v>
      </c>
      <c r="F47" s="14" t="s">
        <v>72</v>
      </c>
      <c r="G47" s="14" t="s">
        <v>1478</v>
      </c>
      <c r="H47" s="14" t="s">
        <v>12</v>
      </c>
      <c r="I47" s="14" t="s">
        <v>1224</v>
      </c>
      <c r="J47" s="14" t="s">
        <v>1223</v>
      </c>
      <c r="K47" s="14" t="s">
        <v>129</v>
      </c>
      <c r="L47" s="14" t="s">
        <v>340</v>
      </c>
      <c r="M47" s="14" t="s">
        <v>72</v>
      </c>
      <c r="N47" s="14" t="s">
        <v>12</v>
      </c>
      <c r="O47" s="14" t="s">
        <v>128</v>
      </c>
      <c r="P47" s="14" t="s">
        <v>224</v>
      </c>
      <c r="Q47" s="14" t="s">
        <v>1225</v>
      </c>
      <c r="R47" s="14" t="s">
        <v>1226</v>
      </c>
      <c r="S47" s="14" t="s">
        <v>1227</v>
      </c>
      <c r="T47" s="14" t="s">
        <v>228</v>
      </c>
      <c r="U47" s="14" t="s">
        <v>94</v>
      </c>
      <c r="V47" s="14" t="s">
        <v>384</v>
      </c>
      <c r="W47" s="14" t="s">
        <v>857</v>
      </c>
      <c r="X47" s="14" t="s">
        <v>1228</v>
      </c>
      <c r="Y47" s="14" t="s">
        <v>1229</v>
      </c>
      <c r="Z47" s="14" t="s">
        <v>12</v>
      </c>
      <c r="AA47" s="14" t="s">
        <v>1331</v>
      </c>
      <c r="AB47" s="14" t="s">
        <v>1562</v>
      </c>
      <c r="AC47" s="14" t="s">
        <v>1555</v>
      </c>
      <c r="AD47">
        <v>4</v>
      </c>
    </row>
    <row r="48" spans="1:30">
      <c r="A48" t="str">
        <f t="shared" si="0"/>
        <v>S-000191355</v>
      </c>
      <c r="B48" s="14" t="s">
        <v>1565</v>
      </c>
      <c r="C48" s="14" t="s">
        <v>494</v>
      </c>
      <c r="D48" s="14" t="s">
        <v>1402</v>
      </c>
      <c r="E48" s="14" t="s">
        <v>1374</v>
      </c>
      <c r="F48" s="14" t="s">
        <v>72</v>
      </c>
      <c r="G48" s="14" t="s">
        <v>1521</v>
      </c>
      <c r="H48" s="14" t="s">
        <v>12</v>
      </c>
      <c r="I48" s="14" t="s">
        <v>294</v>
      </c>
      <c r="J48" s="14" t="s">
        <v>293</v>
      </c>
      <c r="K48" s="14" t="s">
        <v>129</v>
      </c>
      <c r="L48" s="14" t="s">
        <v>1060</v>
      </c>
      <c r="M48" s="14" t="s">
        <v>72</v>
      </c>
      <c r="N48" s="14" t="s">
        <v>12</v>
      </c>
      <c r="O48" s="14" t="s">
        <v>128</v>
      </c>
      <c r="P48" s="14" t="s">
        <v>127</v>
      </c>
      <c r="Q48" s="14" t="s">
        <v>295</v>
      </c>
      <c r="R48" s="14" t="s">
        <v>296</v>
      </c>
      <c r="S48" s="14" t="s">
        <v>297</v>
      </c>
      <c r="T48" s="14" t="s">
        <v>219</v>
      </c>
      <c r="U48" s="14" t="s">
        <v>94</v>
      </c>
      <c r="V48" s="14" t="s">
        <v>152</v>
      </c>
      <c r="W48" s="14" t="s">
        <v>220</v>
      </c>
      <c r="X48" s="14" t="s">
        <v>298</v>
      </c>
      <c r="Y48" s="14" t="s">
        <v>299</v>
      </c>
      <c r="Z48" s="14" t="s">
        <v>12</v>
      </c>
      <c r="AA48" s="14" t="s">
        <v>1374</v>
      </c>
      <c r="AB48" s="14" t="s">
        <v>1556</v>
      </c>
      <c r="AC48" s="14" t="s">
        <v>1549</v>
      </c>
      <c r="AD48">
        <v>7</v>
      </c>
    </row>
    <row r="49" spans="1:30">
      <c r="A49" t="str">
        <f t="shared" si="0"/>
        <v>S-000191387</v>
      </c>
      <c r="B49" s="14" t="s">
        <v>1565</v>
      </c>
      <c r="C49" s="14" t="s">
        <v>503</v>
      </c>
      <c r="D49" s="14" t="s">
        <v>1402</v>
      </c>
      <c r="E49" s="14" t="s">
        <v>1382</v>
      </c>
      <c r="F49" s="14" t="s">
        <v>72</v>
      </c>
      <c r="G49" s="14" t="s">
        <v>1529</v>
      </c>
      <c r="H49" s="14" t="s">
        <v>12</v>
      </c>
      <c r="I49" s="14" t="s">
        <v>1197</v>
      </c>
      <c r="J49" s="14" t="s">
        <v>1196</v>
      </c>
      <c r="K49" s="14" t="s">
        <v>129</v>
      </c>
      <c r="L49" s="14" t="s">
        <v>1120</v>
      </c>
      <c r="M49" s="14" t="s">
        <v>72</v>
      </c>
      <c r="N49" s="14" t="s">
        <v>12</v>
      </c>
      <c r="O49" s="14" t="s">
        <v>128</v>
      </c>
      <c r="P49" s="14" t="s">
        <v>167</v>
      </c>
      <c r="Q49" s="14" t="s">
        <v>1198</v>
      </c>
      <c r="R49" s="14" t="s">
        <v>1199</v>
      </c>
      <c r="S49" s="14" t="s">
        <v>1200</v>
      </c>
      <c r="T49" s="14" t="s">
        <v>237</v>
      </c>
      <c r="U49" s="14" t="s">
        <v>94</v>
      </c>
      <c r="V49" s="14" t="s">
        <v>238</v>
      </c>
      <c r="W49" s="14" t="s">
        <v>348</v>
      </c>
      <c r="X49" s="14" t="s">
        <v>1201</v>
      </c>
      <c r="Y49" s="14" t="s">
        <v>1202</v>
      </c>
      <c r="Z49" s="14" t="s">
        <v>12</v>
      </c>
      <c r="AA49" s="14" t="s">
        <v>1382</v>
      </c>
      <c r="AB49" s="14" t="s">
        <v>1554</v>
      </c>
      <c r="AC49" s="14" t="s">
        <v>1550</v>
      </c>
      <c r="AD49">
        <v>8</v>
      </c>
    </row>
    <row r="50" spans="1:30">
      <c r="A50" t="str">
        <f t="shared" si="0"/>
        <v>S-000191371</v>
      </c>
      <c r="B50" s="14" t="s">
        <v>1565</v>
      </c>
      <c r="C50" s="14" t="s">
        <v>511</v>
      </c>
      <c r="D50" s="14" t="s">
        <v>1402</v>
      </c>
      <c r="E50" s="14" t="s">
        <v>1378</v>
      </c>
      <c r="F50" s="14" t="s">
        <v>72</v>
      </c>
      <c r="G50" s="14" t="s">
        <v>1525</v>
      </c>
      <c r="H50" s="14" t="s">
        <v>12</v>
      </c>
      <c r="I50" s="14" t="s">
        <v>1009</v>
      </c>
      <c r="J50" s="14" t="s">
        <v>1008</v>
      </c>
      <c r="K50" s="14" t="s">
        <v>129</v>
      </c>
      <c r="L50" s="14" t="s">
        <v>376</v>
      </c>
      <c r="M50" s="14" t="s">
        <v>72</v>
      </c>
      <c r="N50" s="14" t="s">
        <v>12</v>
      </c>
      <c r="O50" s="14" t="s">
        <v>128</v>
      </c>
      <c r="P50" s="14" t="s">
        <v>138</v>
      </c>
      <c r="Q50" s="14" t="s">
        <v>1010</v>
      </c>
      <c r="R50" s="14" t="s">
        <v>1011</v>
      </c>
      <c r="S50" s="14" t="s">
        <v>1012</v>
      </c>
      <c r="T50" s="14" t="s">
        <v>142</v>
      </c>
      <c r="U50" s="14" t="s">
        <v>94</v>
      </c>
      <c r="V50" s="14" t="s">
        <v>103</v>
      </c>
      <c r="W50" s="14" t="s">
        <v>143</v>
      </c>
      <c r="X50" s="14" t="s">
        <v>1013</v>
      </c>
      <c r="Y50" s="14" t="s">
        <v>1014</v>
      </c>
      <c r="Z50" s="14" t="s">
        <v>12</v>
      </c>
      <c r="AA50" s="14" t="s">
        <v>1378</v>
      </c>
      <c r="AB50" s="14" t="s">
        <v>1554</v>
      </c>
      <c r="AC50" s="14" t="s">
        <v>1555</v>
      </c>
      <c r="AD50">
        <v>8</v>
      </c>
    </row>
    <row r="51" spans="1:30">
      <c r="A51" t="str">
        <f t="shared" si="0"/>
        <v>S-000191199</v>
      </c>
      <c r="B51" s="14" t="s">
        <v>1565</v>
      </c>
      <c r="C51" s="14" t="s">
        <v>519</v>
      </c>
      <c r="D51" s="14" t="s">
        <v>1402</v>
      </c>
      <c r="E51" s="14" t="s">
        <v>1335</v>
      </c>
      <c r="F51" s="14" t="s">
        <v>72</v>
      </c>
      <c r="G51" s="14" t="s">
        <v>1482</v>
      </c>
      <c r="H51" s="14" t="s">
        <v>12</v>
      </c>
      <c r="I51" s="14" t="s">
        <v>885</v>
      </c>
      <c r="J51" s="14" t="s">
        <v>884</v>
      </c>
      <c r="K51" s="14" t="s">
        <v>129</v>
      </c>
      <c r="L51" s="14" t="s">
        <v>274</v>
      </c>
      <c r="M51" s="14" t="s">
        <v>72</v>
      </c>
      <c r="N51" s="14" t="s">
        <v>12</v>
      </c>
      <c r="O51" s="14" t="s">
        <v>128</v>
      </c>
      <c r="P51" s="14" t="s">
        <v>127</v>
      </c>
      <c r="Q51" s="14" t="s">
        <v>886</v>
      </c>
      <c r="R51" s="14" t="s">
        <v>887</v>
      </c>
      <c r="S51" s="14" t="s">
        <v>888</v>
      </c>
      <c r="T51" s="14" t="s">
        <v>219</v>
      </c>
      <c r="U51" s="14" t="s">
        <v>94</v>
      </c>
      <c r="V51" s="14" t="s">
        <v>152</v>
      </c>
      <c r="W51" s="14" t="s">
        <v>220</v>
      </c>
      <c r="X51" s="14" t="s">
        <v>889</v>
      </c>
      <c r="Y51" s="14" t="s">
        <v>890</v>
      </c>
      <c r="Z51" s="14" t="s">
        <v>12</v>
      </c>
      <c r="AA51" s="14" t="s">
        <v>1335</v>
      </c>
      <c r="AB51" s="14" t="s">
        <v>1556</v>
      </c>
      <c r="AC51" s="14" t="s">
        <v>1549</v>
      </c>
      <c r="AD51">
        <v>5</v>
      </c>
    </row>
    <row r="52" spans="1:30">
      <c r="A52" t="str">
        <f t="shared" si="0"/>
        <v>S-000191203</v>
      </c>
      <c r="B52" s="14" t="s">
        <v>1565</v>
      </c>
      <c r="C52" s="14" t="s">
        <v>527</v>
      </c>
      <c r="D52" s="14" t="s">
        <v>1402</v>
      </c>
      <c r="E52" s="14" t="s">
        <v>1336</v>
      </c>
      <c r="F52" s="14" t="s">
        <v>72</v>
      </c>
      <c r="G52" s="14" t="s">
        <v>1483</v>
      </c>
      <c r="H52" s="14" t="s">
        <v>12</v>
      </c>
      <c r="I52" s="14" t="s">
        <v>465</v>
      </c>
      <c r="J52" s="14" t="s">
        <v>464</v>
      </c>
      <c r="K52" s="14" t="s">
        <v>129</v>
      </c>
      <c r="L52" s="14" t="s">
        <v>422</v>
      </c>
      <c r="M52" s="14" t="s">
        <v>72</v>
      </c>
      <c r="N52" s="14" t="s">
        <v>12</v>
      </c>
      <c r="O52" s="14" t="s">
        <v>128</v>
      </c>
      <c r="P52" s="14" t="s">
        <v>207</v>
      </c>
      <c r="Q52" s="14" t="s">
        <v>466</v>
      </c>
      <c r="R52" s="14" t="s">
        <v>467</v>
      </c>
      <c r="S52" s="14" t="s">
        <v>468</v>
      </c>
      <c r="T52" s="14" t="s">
        <v>161</v>
      </c>
      <c r="U52" s="14" t="s">
        <v>94</v>
      </c>
      <c r="V52" s="14" t="s">
        <v>98</v>
      </c>
      <c r="W52" s="14" t="s">
        <v>115</v>
      </c>
      <c r="X52" s="14" t="s">
        <v>469</v>
      </c>
      <c r="Y52" s="14" t="s">
        <v>470</v>
      </c>
      <c r="Z52" s="14" t="s">
        <v>12</v>
      </c>
      <c r="AA52" s="14" t="s">
        <v>1336</v>
      </c>
      <c r="AB52" s="14" t="s">
        <v>1562</v>
      </c>
      <c r="AC52" s="14" t="s">
        <v>1550</v>
      </c>
      <c r="AD52">
        <v>6</v>
      </c>
    </row>
    <row r="53" spans="1:30">
      <c r="A53" t="str">
        <f t="shared" si="0"/>
        <v>S-000191079</v>
      </c>
      <c r="B53" s="14" t="s">
        <v>1565</v>
      </c>
      <c r="C53" s="14" t="s">
        <v>535</v>
      </c>
      <c r="D53" s="14" t="s">
        <v>1402</v>
      </c>
      <c r="E53" s="14" t="s">
        <v>1305</v>
      </c>
      <c r="F53" s="14" t="s">
        <v>72</v>
      </c>
      <c r="G53" s="14" t="s">
        <v>1452</v>
      </c>
      <c r="H53" s="14" t="s">
        <v>12</v>
      </c>
      <c r="I53" s="14" t="s">
        <v>1122</v>
      </c>
      <c r="J53" s="14" t="s">
        <v>1121</v>
      </c>
      <c r="K53" s="14" t="s">
        <v>129</v>
      </c>
      <c r="L53" s="14" t="s">
        <v>1570</v>
      </c>
      <c r="M53" s="14" t="s">
        <v>72</v>
      </c>
      <c r="N53" s="14" t="s">
        <v>12</v>
      </c>
      <c r="O53" s="14" t="s">
        <v>128</v>
      </c>
      <c r="P53" s="14" t="s">
        <v>157</v>
      </c>
      <c r="Q53" s="14" t="s">
        <v>1123</v>
      </c>
      <c r="R53" s="14" t="s">
        <v>1124</v>
      </c>
      <c r="S53" s="14" t="s">
        <v>1125</v>
      </c>
      <c r="T53" s="14" t="s">
        <v>400</v>
      </c>
      <c r="U53" s="14" t="s">
        <v>94</v>
      </c>
      <c r="V53" s="14" t="s">
        <v>111</v>
      </c>
      <c r="W53" s="14" t="s">
        <v>640</v>
      </c>
      <c r="X53" s="14" t="s">
        <v>1126</v>
      </c>
      <c r="Y53" s="14" t="s">
        <v>1127</v>
      </c>
      <c r="Z53" s="14" t="s">
        <v>12</v>
      </c>
      <c r="AA53" s="14" t="s">
        <v>1305</v>
      </c>
      <c r="AB53" s="14" t="s">
        <v>1552</v>
      </c>
      <c r="AC53" s="14" t="s">
        <v>1550</v>
      </c>
      <c r="AD53">
        <v>3</v>
      </c>
    </row>
    <row r="54" spans="1:30">
      <c r="A54" t="str">
        <f t="shared" si="0"/>
        <v>S-000191071</v>
      </c>
      <c r="B54" s="14" t="s">
        <v>1565</v>
      </c>
      <c r="C54" s="14" t="s">
        <v>543</v>
      </c>
      <c r="D54" s="14" t="s">
        <v>1402</v>
      </c>
      <c r="E54" s="14" t="s">
        <v>1303</v>
      </c>
      <c r="F54" s="14" t="s">
        <v>72</v>
      </c>
      <c r="G54" s="14" t="s">
        <v>1450</v>
      </c>
      <c r="H54" s="14" t="s">
        <v>12</v>
      </c>
      <c r="I54" s="14" t="s">
        <v>323</v>
      </c>
      <c r="J54" s="14" t="s">
        <v>322</v>
      </c>
      <c r="K54" s="14" t="s">
        <v>129</v>
      </c>
      <c r="L54" s="14" t="s">
        <v>1571</v>
      </c>
      <c r="M54" s="14" t="s">
        <v>72</v>
      </c>
      <c r="N54" s="14" t="s">
        <v>12</v>
      </c>
      <c r="O54" s="14" t="s">
        <v>128</v>
      </c>
      <c r="P54" s="14" t="s">
        <v>138</v>
      </c>
      <c r="Q54" s="14" t="s">
        <v>324</v>
      </c>
      <c r="R54" s="14" t="s">
        <v>325</v>
      </c>
      <c r="S54" s="14" t="s">
        <v>326</v>
      </c>
      <c r="T54" s="14" t="s">
        <v>151</v>
      </c>
      <c r="U54" s="14" t="s">
        <v>94</v>
      </c>
      <c r="V54" s="14" t="s">
        <v>152</v>
      </c>
      <c r="W54" s="14" t="s">
        <v>101</v>
      </c>
      <c r="X54" s="14" t="s">
        <v>327</v>
      </c>
      <c r="Y54" s="14" t="s">
        <v>239</v>
      </c>
      <c r="Z54" s="14" t="s">
        <v>12</v>
      </c>
      <c r="AA54" s="14" t="s">
        <v>1303</v>
      </c>
      <c r="AB54" s="14" t="s">
        <v>1556</v>
      </c>
      <c r="AC54" s="14" t="s">
        <v>1555</v>
      </c>
      <c r="AD54">
        <v>4</v>
      </c>
    </row>
    <row r="55" spans="1:30">
      <c r="A55" t="str">
        <f t="shared" si="0"/>
        <v>S-000191427</v>
      </c>
      <c r="B55" s="14" t="s">
        <v>1565</v>
      </c>
      <c r="C55" s="14" t="s">
        <v>551</v>
      </c>
      <c r="D55" s="14" t="s">
        <v>1402</v>
      </c>
      <c r="E55" s="14" t="s">
        <v>1392</v>
      </c>
      <c r="F55" s="14" t="s">
        <v>72</v>
      </c>
      <c r="G55" s="14" t="s">
        <v>1539</v>
      </c>
      <c r="H55" s="14" t="s">
        <v>12</v>
      </c>
      <c r="I55" s="14" t="s">
        <v>1046</v>
      </c>
      <c r="J55" s="14" t="s">
        <v>1045</v>
      </c>
      <c r="K55" s="14" t="s">
        <v>129</v>
      </c>
      <c r="L55" s="14" t="s">
        <v>75</v>
      </c>
      <c r="M55" s="14" t="s">
        <v>72</v>
      </c>
      <c r="N55" s="14" t="s">
        <v>12</v>
      </c>
      <c r="O55" s="14" t="s">
        <v>128</v>
      </c>
      <c r="P55" s="14" t="s">
        <v>157</v>
      </c>
      <c r="Q55" s="14" t="s">
        <v>1047</v>
      </c>
      <c r="R55" s="14" t="s">
        <v>1048</v>
      </c>
      <c r="S55" s="14" t="s">
        <v>1049</v>
      </c>
      <c r="T55" s="14" t="s">
        <v>171</v>
      </c>
      <c r="U55" s="14" t="s">
        <v>94</v>
      </c>
      <c r="V55" s="14" t="s">
        <v>172</v>
      </c>
      <c r="W55" s="14" t="s">
        <v>201</v>
      </c>
      <c r="X55" s="14" t="s">
        <v>1050</v>
      </c>
      <c r="Y55" s="14" t="s">
        <v>1051</v>
      </c>
      <c r="Z55" s="14" t="s">
        <v>12</v>
      </c>
      <c r="AA55" s="14" t="s">
        <v>1392</v>
      </c>
      <c r="AB55" s="14" t="s">
        <v>1556</v>
      </c>
      <c r="AC55" s="14" t="s">
        <v>1550</v>
      </c>
      <c r="AD55">
        <v>9</v>
      </c>
    </row>
    <row r="56" spans="1:30">
      <c r="A56" t="str">
        <f t="shared" si="0"/>
        <v>S-000191167</v>
      </c>
      <c r="B56" s="14" t="s">
        <v>1565</v>
      </c>
      <c r="C56" s="14" t="s">
        <v>559</v>
      </c>
      <c r="D56" s="14" t="s">
        <v>1402</v>
      </c>
      <c r="E56" s="14" t="s">
        <v>1327</v>
      </c>
      <c r="F56" s="14" t="s">
        <v>72</v>
      </c>
      <c r="G56" s="14" t="s">
        <v>1474</v>
      </c>
      <c r="H56" s="14" t="s">
        <v>12</v>
      </c>
      <c r="I56" s="14" t="s">
        <v>537</v>
      </c>
      <c r="J56" s="14" t="s">
        <v>536</v>
      </c>
      <c r="K56" s="14" t="s">
        <v>129</v>
      </c>
      <c r="L56" s="14" t="s">
        <v>1572</v>
      </c>
      <c r="M56" s="14" t="s">
        <v>72</v>
      </c>
      <c r="N56" s="14" t="s">
        <v>12</v>
      </c>
      <c r="O56" s="14" t="s">
        <v>128</v>
      </c>
      <c r="P56" s="14" t="s">
        <v>157</v>
      </c>
      <c r="Q56" s="14" t="s">
        <v>538</v>
      </c>
      <c r="R56" s="14" t="s">
        <v>539</v>
      </c>
      <c r="S56" s="14" t="s">
        <v>540</v>
      </c>
      <c r="T56" s="14" t="s">
        <v>161</v>
      </c>
      <c r="U56" s="14" t="s">
        <v>94</v>
      </c>
      <c r="V56" s="14" t="s">
        <v>98</v>
      </c>
      <c r="W56" s="14" t="s">
        <v>162</v>
      </c>
      <c r="X56" s="14" t="s">
        <v>541</v>
      </c>
      <c r="Y56" s="14" t="s">
        <v>542</v>
      </c>
      <c r="Z56" s="14" t="s">
        <v>12</v>
      </c>
      <c r="AA56" s="14" t="s">
        <v>1327</v>
      </c>
      <c r="AB56" s="14" t="s">
        <v>1562</v>
      </c>
      <c r="AC56" s="14" t="s">
        <v>1550</v>
      </c>
      <c r="AD56">
        <v>5</v>
      </c>
    </row>
    <row r="57" spans="1:30">
      <c r="A57" t="str">
        <f t="shared" si="0"/>
        <v>S-000191255</v>
      </c>
      <c r="B57" s="14" t="s">
        <v>1565</v>
      </c>
      <c r="C57" s="14" t="s">
        <v>568</v>
      </c>
      <c r="D57" s="14" t="s">
        <v>1402</v>
      </c>
      <c r="E57" s="14" t="s">
        <v>1349</v>
      </c>
      <c r="F57" s="14" t="s">
        <v>72</v>
      </c>
      <c r="G57" s="14" t="s">
        <v>1496</v>
      </c>
      <c r="H57" s="14" t="s">
        <v>12</v>
      </c>
      <c r="I57" s="14" t="s">
        <v>1162</v>
      </c>
      <c r="J57" s="14" t="s">
        <v>1161</v>
      </c>
      <c r="K57" s="14" t="s">
        <v>129</v>
      </c>
      <c r="L57" s="14" t="s">
        <v>1051</v>
      </c>
      <c r="M57" s="14" t="s">
        <v>72</v>
      </c>
      <c r="N57" s="14" t="s">
        <v>12</v>
      </c>
      <c r="O57" s="14" t="s">
        <v>128</v>
      </c>
      <c r="P57" s="14" t="s">
        <v>316</v>
      </c>
      <c r="Q57" s="14" t="s">
        <v>1163</v>
      </c>
      <c r="R57" s="14" t="s">
        <v>1164</v>
      </c>
      <c r="S57" s="14" t="s">
        <v>1165</v>
      </c>
      <c r="T57" s="14" t="s">
        <v>133</v>
      </c>
      <c r="U57" s="14" t="s">
        <v>94</v>
      </c>
      <c r="V57" s="14" t="s">
        <v>110</v>
      </c>
      <c r="W57" s="14" t="s">
        <v>292</v>
      </c>
      <c r="X57" s="14" t="s">
        <v>1166</v>
      </c>
      <c r="Y57" s="14" t="s">
        <v>1167</v>
      </c>
      <c r="Z57" s="14" t="s">
        <v>12</v>
      </c>
      <c r="AA57" s="14" t="s">
        <v>1349</v>
      </c>
      <c r="AB57" s="14" t="s">
        <v>1552</v>
      </c>
      <c r="AC57" s="14" t="s">
        <v>1549</v>
      </c>
      <c r="AD57">
        <v>6</v>
      </c>
    </row>
    <row r="58" spans="1:30">
      <c r="A58" t="str">
        <f t="shared" si="0"/>
        <v>S-000191163</v>
      </c>
      <c r="B58" s="14" t="s">
        <v>1565</v>
      </c>
      <c r="C58" s="14" t="s">
        <v>576</v>
      </c>
      <c r="D58" s="14" t="s">
        <v>1402</v>
      </c>
      <c r="E58" s="14" t="s">
        <v>1326</v>
      </c>
      <c r="F58" s="14" t="s">
        <v>72</v>
      </c>
      <c r="G58" s="14" t="s">
        <v>1473</v>
      </c>
      <c r="H58" s="14" t="s">
        <v>12</v>
      </c>
      <c r="I58" s="14" t="s">
        <v>654</v>
      </c>
      <c r="J58" s="14" t="s">
        <v>653</v>
      </c>
      <c r="K58" s="14" t="s">
        <v>129</v>
      </c>
      <c r="L58" s="14" t="s">
        <v>1573</v>
      </c>
      <c r="M58" s="14" t="s">
        <v>72</v>
      </c>
      <c r="N58" s="14" t="s">
        <v>12</v>
      </c>
      <c r="O58" s="14" t="s">
        <v>128</v>
      </c>
      <c r="P58" s="14" t="s">
        <v>157</v>
      </c>
      <c r="Q58" s="14" t="s">
        <v>655</v>
      </c>
      <c r="R58" s="14" t="s">
        <v>656</v>
      </c>
      <c r="S58" s="14" t="s">
        <v>657</v>
      </c>
      <c r="T58" s="14" t="s">
        <v>211</v>
      </c>
      <c r="U58" s="14" t="s">
        <v>94</v>
      </c>
      <c r="V58" s="14" t="s">
        <v>96</v>
      </c>
      <c r="W58" s="14" t="s">
        <v>105</v>
      </c>
      <c r="X58" s="14" t="s">
        <v>658</v>
      </c>
      <c r="Y58" s="14" t="s">
        <v>659</v>
      </c>
      <c r="Z58" s="14" t="s">
        <v>12</v>
      </c>
      <c r="AA58" s="14" t="s">
        <v>1326</v>
      </c>
      <c r="AB58" s="14" t="s">
        <v>1559</v>
      </c>
      <c r="AC58" s="14" t="s">
        <v>1550</v>
      </c>
      <c r="AD58">
        <v>5</v>
      </c>
    </row>
    <row r="59" spans="1:30">
      <c r="A59" t="str">
        <f t="shared" si="0"/>
        <v>S-000191323</v>
      </c>
      <c r="B59" s="14" t="s">
        <v>1565</v>
      </c>
      <c r="C59" s="14" t="s">
        <v>584</v>
      </c>
      <c r="D59" s="14" t="s">
        <v>1402</v>
      </c>
      <c r="E59" s="14" t="s">
        <v>1366</v>
      </c>
      <c r="F59" s="14" t="s">
        <v>72</v>
      </c>
      <c r="G59" s="14" t="s">
        <v>1513</v>
      </c>
      <c r="H59" s="14" t="s">
        <v>12</v>
      </c>
      <c r="I59" s="14" t="s">
        <v>1078</v>
      </c>
      <c r="J59" s="14" t="s">
        <v>1077</v>
      </c>
      <c r="K59" s="14" t="s">
        <v>129</v>
      </c>
      <c r="L59" s="14" t="s">
        <v>104</v>
      </c>
      <c r="M59" s="14" t="s">
        <v>72</v>
      </c>
      <c r="N59" s="14" t="s">
        <v>12</v>
      </c>
      <c r="O59" s="14" t="s">
        <v>128</v>
      </c>
      <c r="P59" s="14" t="s">
        <v>316</v>
      </c>
      <c r="Q59" s="14" t="s">
        <v>1079</v>
      </c>
      <c r="R59" s="14" t="s">
        <v>1080</v>
      </c>
      <c r="S59" s="14" t="s">
        <v>1081</v>
      </c>
      <c r="T59" s="14" t="s">
        <v>191</v>
      </c>
      <c r="U59" s="14" t="s">
        <v>94</v>
      </c>
      <c r="V59" s="14" t="s">
        <v>112</v>
      </c>
      <c r="W59" s="14" t="s">
        <v>1074</v>
      </c>
      <c r="X59" s="14" t="s">
        <v>1082</v>
      </c>
      <c r="Y59" s="14" t="s">
        <v>1083</v>
      </c>
      <c r="Z59" s="14" t="s">
        <v>12</v>
      </c>
      <c r="AA59" s="14" t="s">
        <v>1366</v>
      </c>
      <c r="AB59" s="14" t="s">
        <v>1562</v>
      </c>
      <c r="AC59" s="14" t="s">
        <v>1549</v>
      </c>
      <c r="AD59">
        <v>8</v>
      </c>
    </row>
    <row r="60" spans="1:30">
      <c r="A60" t="str">
        <f t="shared" si="0"/>
        <v>S-000190971</v>
      </c>
      <c r="B60" s="14" t="s">
        <v>1574</v>
      </c>
      <c r="C60" s="14" t="s">
        <v>593</v>
      </c>
      <c r="D60" s="14" t="s">
        <v>1402</v>
      </c>
      <c r="E60" s="14" t="s">
        <v>1278</v>
      </c>
      <c r="F60" s="14" t="s">
        <v>72</v>
      </c>
      <c r="G60" s="14" t="s">
        <v>1425</v>
      </c>
      <c r="H60" s="14" t="s">
        <v>12</v>
      </c>
      <c r="I60" s="14" t="s">
        <v>513</v>
      </c>
      <c r="J60" s="14" t="s">
        <v>512</v>
      </c>
      <c r="K60" s="14" t="s">
        <v>129</v>
      </c>
      <c r="L60" s="14" t="s">
        <v>112</v>
      </c>
      <c r="M60" s="14" t="s">
        <v>72</v>
      </c>
      <c r="N60" s="14" t="s">
        <v>12</v>
      </c>
      <c r="O60" s="14" t="s">
        <v>128</v>
      </c>
      <c r="P60" s="14" t="s">
        <v>316</v>
      </c>
      <c r="Q60" s="14" t="s">
        <v>514</v>
      </c>
      <c r="R60" s="14" t="s">
        <v>515</v>
      </c>
      <c r="S60" s="14" t="s">
        <v>516</v>
      </c>
      <c r="T60" s="14" t="s">
        <v>320</v>
      </c>
      <c r="U60" s="14" t="s">
        <v>94</v>
      </c>
      <c r="V60" s="14" t="s">
        <v>238</v>
      </c>
      <c r="W60" s="14" t="s">
        <v>97</v>
      </c>
      <c r="X60" s="14" t="s">
        <v>517</v>
      </c>
      <c r="Y60" s="14" t="s">
        <v>518</v>
      </c>
      <c r="Z60" s="14" t="s">
        <v>12</v>
      </c>
      <c r="AA60" s="14" t="s">
        <v>1278</v>
      </c>
      <c r="AB60" s="14" t="s">
        <v>1554</v>
      </c>
      <c r="AC60" s="14" t="s">
        <v>1549</v>
      </c>
      <c r="AD60">
        <v>2</v>
      </c>
    </row>
    <row r="61" spans="1:30">
      <c r="A61" t="str">
        <f t="shared" si="0"/>
        <v>S-000191363</v>
      </c>
      <c r="B61" s="14" t="s">
        <v>1574</v>
      </c>
      <c r="C61" s="14" t="s">
        <v>602</v>
      </c>
      <c r="D61" s="14" t="s">
        <v>1402</v>
      </c>
      <c r="E61" s="14" t="s">
        <v>1376</v>
      </c>
      <c r="F61" s="14" t="s">
        <v>72</v>
      </c>
      <c r="G61" s="14" t="s">
        <v>1523</v>
      </c>
      <c r="H61" s="14" t="s">
        <v>12</v>
      </c>
      <c r="I61" s="14" t="s">
        <v>954</v>
      </c>
      <c r="J61" s="14" t="s">
        <v>953</v>
      </c>
      <c r="K61" s="14" t="s">
        <v>129</v>
      </c>
      <c r="L61" s="14" t="s">
        <v>229</v>
      </c>
      <c r="M61" s="14" t="s">
        <v>72</v>
      </c>
      <c r="N61" s="14" t="s">
        <v>12</v>
      </c>
      <c r="O61" s="14" t="s">
        <v>128</v>
      </c>
      <c r="P61" s="14" t="s">
        <v>316</v>
      </c>
      <c r="Q61" s="14" t="s">
        <v>955</v>
      </c>
      <c r="R61" s="14" t="s">
        <v>956</v>
      </c>
      <c r="S61" s="14" t="s">
        <v>957</v>
      </c>
      <c r="T61" s="14" t="s">
        <v>133</v>
      </c>
      <c r="U61" s="14" t="s">
        <v>94</v>
      </c>
      <c r="V61" s="14" t="s">
        <v>110</v>
      </c>
      <c r="W61" s="14" t="s">
        <v>292</v>
      </c>
      <c r="X61" s="14" t="s">
        <v>958</v>
      </c>
      <c r="Y61" s="14" t="s">
        <v>959</v>
      </c>
      <c r="Z61" s="14" t="s">
        <v>12</v>
      </c>
      <c r="AA61" s="14" t="s">
        <v>1376</v>
      </c>
      <c r="AB61" s="14" t="s">
        <v>1552</v>
      </c>
      <c r="AC61" s="14" t="s">
        <v>1549</v>
      </c>
      <c r="AD61">
        <v>9</v>
      </c>
    </row>
    <row r="62" spans="1:30">
      <c r="A62" t="str">
        <f t="shared" si="0"/>
        <v>S-000191179</v>
      </c>
      <c r="B62" s="14" t="s">
        <v>1574</v>
      </c>
      <c r="C62" s="14" t="s">
        <v>610</v>
      </c>
      <c r="D62" s="14" t="s">
        <v>1402</v>
      </c>
      <c r="E62" s="14" t="s">
        <v>1330</v>
      </c>
      <c r="F62" s="14" t="s">
        <v>72</v>
      </c>
      <c r="G62" s="14" t="s">
        <v>1477</v>
      </c>
      <c r="H62" s="14" t="s">
        <v>12</v>
      </c>
      <c r="I62" s="14" t="s">
        <v>256</v>
      </c>
      <c r="J62" s="14" t="s">
        <v>255</v>
      </c>
      <c r="K62" s="14" t="s">
        <v>129</v>
      </c>
      <c r="L62" s="14" t="s">
        <v>283</v>
      </c>
      <c r="M62" s="14" t="s">
        <v>72</v>
      </c>
      <c r="N62" s="14" t="s">
        <v>12</v>
      </c>
      <c r="O62" s="14" t="s">
        <v>128</v>
      </c>
      <c r="P62" s="14" t="s">
        <v>138</v>
      </c>
      <c r="Q62" s="14" t="s">
        <v>257</v>
      </c>
      <c r="R62" s="14" t="s">
        <v>258</v>
      </c>
      <c r="S62" s="14" t="s">
        <v>259</v>
      </c>
      <c r="T62" s="14" t="s">
        <v>151</v>
      </c>
      <c r="U62" s="14" t="s">
        <v>94</v>
      </c>
      <c r="V62" s="14" t="s">
        <v>152</v>
      </c>
      <c r="W62" s="14" t="s">
        <v>101</v>
      </c>
      <c r="X62" s="14" t="s">
        <v>260</v>
      </c>
      <c r="Y62" s="14" t="s">
        <v>117</v>
      </c>
      <c r="Z62" s="14" t="s">
        <v>12</v>
      </c>
      <c r="AA62" s="14" t="s">
        <v>1330</v>
      </c>
      <c r="AB62" s="14" t="s">
        <v>1556</v>
      </c>
      <c r="AC62" s="14" t="s">
        <v>1555</v>
      </c>
      <c r="AD62">
        <v>7</v>
      </c>
    </row>
    <row r="63" spans="1:30">
      <c r="A63" t="str">
        <f t="shared" si="0"/>
        <v>S-000191435</v>
      </c>
      <c r="B63" s="14" t="s">
        <v>1574</v>
      </c>
      <c r="C63" s="14" t="s">
        <v>618</v>
      </c>
      <c r="D63" s="14" t="s">
        <v>1402</v>
      </c>
      <c r="E63" s="14" t="s">
        <v>1394</v>
      </c>
      <c r="F63" s="14" t="s">
        <v>72</v>
      </c>
      <c r="G63" s="14" t="s">
        <v>1541</v>
      </c>
      <c r="H63" s="14" t="s">
        <v>12</v>
      </c>
      <c r="I63" s="14" t="s">
        <v>1190</v>
      </c>
      <c r="J63" s="14" t="s">
        <v>1189</v>
      </c>
      <c r="K63" s="14" t="s">
        <v>129</v>
      </c>
      <c r="L63" s="14" t="s">
        <v>80</v>
      </c>
      <c r="M63" s="14" t="s">
        <v>72</v>
      </c>
      <c r="N63" s="14" t="s">
        <v>12</v>
      </c>
      <c r="O63" s="14" t="s">
        <v>128</v>
      </c>
      <c r="P63" s="14" t="s">
        <v>224</v>
      </c>
      <c r="Q63" s="14" t="s">
        <v>1191</v>
      </c>
      <c r="R63" s="14" t="s">
        <v>1192</v>
      </c>
      <c r="S63" s="14" t="s">
        <v>1193</v>
      </c>
      <c r="T63" s="14" t="s">
        <v>282</v>
      </c>
      <c r="U63" s="14" t="s">
        <v>94</v>
      </c>
      <c r="V63" s="14" t="s">
        <v>201</v>
      </c>
      <c r="W63" s="14" t="s">
        <v>340</v>
      </c>
      <c r="X63" s="14" t="s">
        <v>1194</v>
      </c>
      <c r="Y63" s="14" t="s">
        <v>1195</v>
      </c>
      <c r="Z63" s="14" t="s">
        <v>12</v>
      </c>
      <c r="AA63" s="14" t="s">
        <v>1394</v>
      </c>
      <c r="AB63" s="14" t="s">
        <v>1548</v>
      </c>
      <c r="AC63" s="14" t="s">
        <v>1555</v>
      </c>
      <c r="AD63">
        <v>9</v>
      </c>
    </row>
    <row r="64" spans="1:30">
      <c r="A64" t="str">
        <f t="shared" si="0"/>
        <v>S-000191111</v>
      </c>
      <c r="B64" s="14" t="s">
        <v>1574</v>
      </c>
      <c r="C64" s="14" t="s">
        <v>626</v>
      </c>
      <c r="D64" s="14" t="s">
        <v>1402</v>
      </c>
      <c r="E64" s="14" t="s">
        <v>1313</v>
      </c>
      <c r="F64" s="14" t="s">
        <v>72</v>
      </c>
      <c r="G64" s="14" t="s">
        <v>1460</v>
      </c>
      <c r="H64" s="14" t="s">
        <v>12</v>
      </c>
      <c r="I64" s="14" t="s">
        <v>457</v>
      </c>
      <c r="J64" s="14" t="s">
        <v>456</v>
      </c>
      <c r="K64" s="14" t="s">
        <v>129</v>
      </c>
      <c r="L64" s="14" t="s">
        <v>484</v>
      </c>
      <c r="M64" s="14" t="s">
        <v>72</v>
      </c>
      <c r="N64" s="14" t="s">
        <v>12</v>
      </c>
      <c r="O64" s="14" t="s">
        <v>128</v>
      </c>
      <c r="P64" s="14" t="s">
        <v>167</v>
      </c>
      <c r="Q64" s="14" t="s">
        <v>458</v>
      </c>
      <c r="R64" s="14" t="s">
        <v>459</v>
      </c>
      <c r="S64" s="14" t="s">
        <v>460</v>
      </c>
      <c r="T64" s="14" t="s">
        <v>211</v>
      </c>
      <c r="U64" s="14" t="s">
        <v>94</v>
      </c>
      <c r="V64" s="14" t="s">
        <v>96</v>
      </c>
      <c r="W64" s="14" t="s">
        <v>107</v>
      </c>
      <c r="X64" s="14" t="s">
        <v>461</v>
      </c>
      <c r="Y64" s="14" t="s">
        <v>462</v>
      </c>
      <c r="Z64" s="14" t="s">
        <v>12</v>
      </c>
      <c r="AA64" s="14" t="s">
        <v>1313</v>
      </c>
      <c r="AB64" s="14" t="s">
        <v>1559</v>
      </c>
      <c r="AC64" s="14" t="s">
        <v>1550</v>
      </c>
      <c r="AD64">
        <v>4</v>
      </c>
    </row>
    <row r="65" spans="1:30">
      <c r="A65" t="str">
        <f t="shared" si="0"/>
        <v>S-000191219</v>
      </c>
      <c r="B65" s="14" t="s">
        <v>1574</v>
      </c>
      <c r="C65" s="14" t="s">
        <v>634</v>
      </c>
      <c r="D65" s="14" t="s">
        <v>1402</v>
      </c>
      <c r="E65" s="14" t="s">
        <v>1340</v>
      </c>
      <c r="F65" s="14" t="s">
        <v>72</v>
      </c>
      <c r="G65" s="14" t="s">
        <v>1487</v>
      </c>
      <c r="H65" s="14" t="s">
        <v>12</v>
      </c>
      <c r="I65" s="14" t="s">
        <v>734</v>
      </c>
      <c r="J65" s="14" t="s">
        <v>733</v>
      </c>
      <c r="K65" s="14" t="s">
        <v>129</v>
      </c>
      <c r="L65" s="14" t="s">
        <v>1575</v>
      </c>
      <c r="M65" s="14" t="s">
        <v>72</v>
      </c>
      <c r="N65" s="14" t="s">
        <v>12</v>
      </c>
      <c r="O65" s="14" t="s">
        <v>128</v>
      </c>
      <c r="P65" s="14" t="s">
        <v>224</v>
      </c>
      <c r="Q65" s="14" t="s">
        <v>735</v>
      </c>
      <c r="R65" s="14" t="s">
        <v>736</v>
      </c>
      <c r="S65" s="14" t="s">
        <v>737</v>
      </c>
      <c r="T65" s="14" t="s">
        <v>142</v>
      </c>
      <c r="U65" s="14" t="s">
        <v>94</v>
      </c>
      <c r="V65" s="14" t="s">
        <v>103</v>
      </c>
      <c r="W65" s="14" t="s">
        <v>599</v>
      </c>
      <c r="X65" s="14" t="s">
        <v>738</v>
      </c>
      <c r="Y65" s="14" t="s">
        <v>739</v>
      </c>
      <c r="Z65" s="14" t="s">
        <v>12</v>
      </c>
      <c r="AA65" s="14" t="s">
        <v>1340</v>
      </c>
      <c r="AB65" s="14" t="s">
        <v>1554</v>
      </c>
      <c r="AC65" s="14" t="s">
        <v>1555</v>
      </c>
      <c r="AD65">
        <v>6</v>
      </c>
    </row>
    <row r="66" spans="1:30">
      <c r="A66" t="str">
        <f t="shared" si="0"/>
        <v>S-000190947</v>
      </c>
      <c r="B66" s="14" t="s">
        <v>1574</v>
      </c>
      <c r="C66" s="14" t="s">
        <v>643</v>
      </c>
      <c r="D66" s="14" t="s">
        <v>1402</v>
      </c>
      <c r="E66" s="14" t="s">
        <v>1272</v>
      </c>
      <c r="F66" s="14" t="s">
        <v>72</v>
      </c>
      <c r="G66" s="14" t="s">
        <v>1419</v>
      </c>
      <c r="H66" s="14" t="s">
        <v>12</v>
      </c>
      <c r="I66" s="14" t="s">
        <v>1114</v>
      </c>
      <c r="J66" s="14" t="s">
        <v>1113</v>
      </c>
      <c r="K66" s="14" t="s">
        <v>129</v>
      </c>
      <c r="L66" s="14" t="s">
        <v>110</v>
      </c>
      <c r="M66" s="14" t="s">
        <v>72</v>
      </c>
      <c r="N66" s="14" t="s">
        <v>12</v>
      </c>
      <c r="O66" s="14" t="s">
        <v>128</v>
      </c>
      <c r="P66" s="14" t="s">
        <v>316</v>
      </c>
      <c r="Q66" s="14" t="s">
        <v>1115</v>
      </c>
      <c r="R66" s="14" t="s">
        <v>1116</v>
      </c>
      <c r="S66" s="14" t="s">
        <v>1117</v>
      </c>
      <c r="T66" s="14" t="s">
        <v>182</v>
      </c>
      <c r="U66" s="14" t="s">
        <v>94</v>
      </c>
      <c r="V66" s="14" t="s">
        <v>95</v>
      </c>
      <c r="W66" s="14" t="s">
        <v>100</v>
      </c>
      <c r="X66" s="14" t="s">
        <v>1118</v>
      </c>
      <c r="Y66" s="14" t="s">
        <v>1119</v>
      </c>
      <c r="Z66" s="14" t="s">
        <v>12</v>
      </c>
      <c r="AA66" s="14" t="s">
        <v>1272</v>
      </c>
      <c r="AB66" s="14" t="s">
        <v>1559</v>
      </c>
      <c r="AC66" s="14" t="s">
        <v>1549</v>
      </c>
      <c r="AD66">
        <v>2</v>
      </c>
    </row>
    <row r="67" spans="1:30">
      <c r="A67" t="str">
        <f t="shared" ref="A67:A130" si="1">IF(ISBLANK(E67),"",E67)</f>
        <v>S-000191191</v>
      </c>
      <c r="B67" s="14" t="s">
        <v>1574</v>
      </c>
      <c r="C67" s="14" t="s">
        <v>652</v>
      </c>
      <c r="D67" s="14" t="s">
        <v>1402</v>
      </c>
      <c r="E67" s="14" t="s">
        <v>1333</v>
      </c>
      <c r="F67" s="14" t="s">
        <v>72</v>
      </c>
      <c r="G67" s="14" t="s">
        <v>1480</v>
      </c>
      <c r="H67" s="14" t="s">
        <v>12</v>
      </c>
      <c r="I67" s="14" t="s">
        <v>561</v>
      </c>
      <c r="J67" s="14" t="s">
        <v>560</v>
      </c>
      <c r="K67" s="14" t="s">
        <v>129</v>
      </c>
      <c r="L67" s="14" t="s">
        <v>202</v>
      </c>
      <c r="M67" s="14" t="s">
        <v>72</v>
      </c>
      <c r="N67" s="14" t="s">
        <v>12</v>
      </c>
      <c r="O67" s="14" t="s">
        <v>128</v>
      </c>
      <c r="P67" s="14" t="s">
        <v>207</v>
      </c>
      <c r="Q67" s="14" t="s">
        <v>562</v>
      </c>
      <c r="R67" s="14" t="s">
        <v>563</v>
      </c>
      <c r="S67" s="14" t="s">
        <v>564</v>
      </c>
      <c r="T67" s="14" t="s">
        <v>400</v>
      </c>
      <c r="U67" s="14" t="s">
        <v>94</v>
      </c>
      <c r="V67" s="14" t="s">
        <v>111</v>
      </c>
      <c r="W67" s="14" t="s">
        <v>565</v>
      </c>
      <c r="X67" s="14" t="s">
        <v>566</v>
      </c>
      <c r="Y67" s="14" t="s">
        <v>567</v>
      </c>
      <c r="Z67" s="14" t="s">
        <v>12</v>
      </c>
      <c r="AA67" s="14" t="s">
        <v>1333</v>
      </c>
      <c r="AB67" s="14" t="s">
        <v>1552</v>
      </c>
      <c r="AC67" s="14" t="s">
        <v>1550</v>
      </c>
      <c r="AD67">
        <v>5</v>
      </c>
    </row>
    <row r="68" spans="1:30">
      <c r="A68" t="str">
        <f t="shared" si="1"/>
        <v>S-000190955</v>
      </c>
      <c r="B68" s="14" t="s">
        <v>1574</v>
      </c>
      <c r="C68" s="14" t="s">
        <v>660</v>
      </c>
      <c r="D68" s="14" t="s">
        <v>1402</v>
      </c>
      <c r="E68" s="14" t="s">
        <v>1274</v>
      </c>
      <c r="F68" s="14" t="s">
        <v>72</v>
      </c>
      <c r="G68" s="14" t="s">
        <v>1421</v>
      </c>
      <c r="H68" s="14" t="s">
        <v>12</v>
      </c>
      <c r="I68" s="14" t="s">
        <v>774</v>
      </c>
      <c r="J68" s="14" t="s">
        <v>773</v>
      </c>
      <c r="K68" s="14" t="s">
        <v>129</v>
      </c>
      <c r="L68" s="14" t="s">
        <v>1576</v>
      </c>
      <c r="M68" s="14" t="s">
        <v>72</v>
      </c>
      <c r="N68" s="14" t="s">
        <v>12</v>
      </c>
      <c r="O68" s="14" t="s">
        <v>128</v>
      </c>
      <c r="P68" s="14" t="s">
        <v>167</v>
      </c>
      <c r="Q68" s="14" t="s">
        <v>775</v>
      </c>
      <c r="R68" s="14" t="s">
        <v>776</v>
      </c>
      <c r="S68" s="14" t="s">
        <v>777</v>
      </c>
      <c r="T68" s="14" t="s">
        <v>161</v>
      </c>
      <c r="U68" s="14" t="s">
        <v>94</v>
      </c>
      <c r="V68" s="14" t="s">
        <v>98</v>
      </c>
      <c r="W68" s="14" t="s">
        <v>649</v>
      </c>
      <c r="X68" s="14" t="s">
        <v>778</v>
      </c>
      <c r="Y68" s="14" t="s">
        <v>779</v>
      </c>
      <c r="Z68" s="14" t="s">
        <v>12</v>
      </c>
      <c r="AA68" s="14" t="s">
        <v>1274</v>
      </c>
      <c r="AB68" s="14" t="s">
        <v>1562</v>
      </c>
      <c r="AC68" s="14" t="s">
        <v>1550</v>
      </c>
      <c r="AD68">
        <v>1</v>
      </c>
    </row>
    <row r="69" spans="1:30">
      <c r="A69" t="str">
        <f t="shared" si="1"/>
        <v>S-000191187</v>
      </c>
      <c r="B69" s="14" t="s">
        <v>1574</v>
      </c>
      <c r="C69" s="14" t="s">
        <v>668</v>
      </c>
      <c r="D69" s="14" t="s">
        <v>1402</v>
      </c>
      <c r="E69" s="14" t="s">
        <v>1332</v>
      </c>
      <c r="F69" s="14" t="s">
        <v>72</v>
      </c>
      <c r="G69" s="14" t="s">
        <v>1479</v>
      </c>
      <c r="H69" s="14" t="s">
        <v>12</v>
      </c>
      <c r="I69" s="14" t="s">
        <v>862</v>
      </c>
      <c r="J69" s="14" t="s">
        <v>861</v>
      </c>
      <c r="K69" s="14" t="s">
        <v>129</v>
      </c>
      <c r="L69" s="14" t="s">
        <v>713</v>
      </c>
      <c r="M69" s="14" t="s">
        <v>72</v>
      </c>
      <c r="N69" s="14" t="s">
        <v>12</v>
      </c>
      <c r="O69" s="14" t="s">
        <v>128</v>
      </c>
      <c r="P69" s="14" t="s">
        <v>207</v>
      </c>
      <c r="Q69" s="14" t="s">
        <v>863</v>
      </c>
      <c r="R69" s="14" t="s">
        <v>864</v>
      </c>
      <c r="S69" s="14" t="s">
        <v>865</v>
      </c>
      <c r="T69" s="14" t="s">
        <v>273</v>
      </c>
      <c r="U69" s="14" t="s">
        <v>94</v>
      </c>
      <c r="V69" s="14" t="s">
        <v>173</v>
      </c>
      <c r="W69" s="14" t="s">
        <v>299</v>
      </c>
      <c r="X69" s="14" t="s">
        <v>866</v>
      </c>
      <c r="Y69" s="14" t="s">
        <v>867</v>
      </c>
      <c r="Z69" s="14" t="s">
        <v>12</v>
      </c>
      <c r="AA69" s="14" t="s">
        <v>1332</v>
      </c>
      <c r="AB69" s="14" t="s">
        <v>1548</v>
      </c>
      <c r="AC69" s="14" t="s">
        <v>1550</v>
      </c>
      <c r="AD69">
        <v>6</v>
      </c>
    </row>
    <row r="70" spans="1:30">
      <c r="A70" t="str">
        <f t="shared" si="1"/>
        <v>S-000191339</v>
      </c>
      <c r="B70" s="14" t="s">
        <v>1574</v>
      </c>
      <c r="C70" s="14" t="s">
        <v>676</v>
      </c>
      <c r="D70" s="14" t="s">
        <v>1402</v>
      </c>
      <c r="E70" s="14" t="s">
        <v>1370</v>
      </c>
      <c r="F70" s="14" t="s">
        <v>72</v>
      </c>
      <c r="G70" s="14" t="s">
        <v>1517</v>
      </c>
      <c r="H70" s="14" t="s">
        <v>12</v>
      </c>
      <c r="I70" s="14" t="s">
        <v>529</v>
      </c>
      <c r="J70" s="14" t="s">
        <v>528</v>
      </c>
      <c r="K70" s="14" t="s">
        <v>129</v>
      </c>
      <c r="L70" s="14" t="s">
        <v>108</v>
      </c>
      <c r="M70" s="14" t="s">
        <v>72</v>
      </c>
      <c r="N70" s="14" t="s">
        <v>12</v>
      </c>
      <c r="O70" s="14" t="s">
        <v>128</v>
      </c>
      <c r="P70" s="14" t="s">
        <v>138</v>
      </c>
      <c r="Q70" s="14" t="s">
        <v>530</v>
      </c>
      <c r="R70" s="14" t="s">
        <v>531</v>
      </c>
      <c r="S70" s="14" t="s">
        <v>532</v>
      </c>
      <c r="T70" s="14" t="s">
        <v>228</v>
      </c>
      <c r="U70" s="14" t="s">
        <v>94</v>
      </c>
      <c r="V70" s="14" t="s">
        <v>384</v>
      </c>
      <c r="W70" s="14" t="s">
        <v>385</v>
      </c>
      <c r="X70" s="14" t="s">
        <v>533</v>
      </c>
      <c r="Y70" s="14" t="s">
        <v>534</v>
      </c>
      <c r="Z70" s="14" t="s">
        <v>12</v>
      </c>
      <c r="AA70" s="14" t="s">
        <v>1370</v>
      </c>
      <c r="AB70" s="14" t="s">
        <v>1562</v>
      </c>
      <c r="AC70" s="14" t="s">
        <v>1555</v>
      </c>
      <c r="AD70">
        <v>7</v>
      </c>
    </row>
    <row r="71" spans="1:30">
      <c r="A71" t="str">
        <f t="shared" si="1"/>
        <v>S-000191307</v>
      </c>
      <c r="B71" s="14" t="s">
        <v>1574</v>
      </c>
      <c r="C71" s="14" t="s">
        <v>684</v>
      </c>
      <c r="D71" s="14" t="s">
        <v>1402</v>
      </c>
      <c r="E71" s="14" t="s">
        <v>1362</v>
      </c>
      <c r="F71" s="14" t="s">
        <v>72</v>
      </c>
      <c r="G71" s="14" t="s">
        <v>1509</v>
      </c>
      <c r="H71" s="14" t="s">
        <v>12</v>
      </c>
      <c r="I71" s="14" t="s">
        <v>405</v>
      </c>
      <c r="J71" s="14" t="s">
        <v>404</v>
      </c>
      <c r="K71" s="14" t="s">
        <v>129</v>
      </c>
      <c r="L71" s="14" t="s">
        <v>786</v>
      </c>
      <c r="M71" s="14" t="s">
        <v>72</v>
      </c>
      <c r="N71" s="14" t="s">
        <v>12</v>
      </c>
      <c r="O71" s="14" t="s">
        <v>128</v>
      </c>
      <c r="P71" s="14" t="s">
        <v>224</v>
      </c>
      <c r="Q71" s="14" t="s">
        <v>406</v>
      </c>
      <c r="R71" s="14" t="s">
        <v>407</v>
      </c>
      <c r="S71" s="14" t="s">
        <v>408</v>
      </c>
      <c r="T71" s="14" t="s">
        <v>151</v>
      </c>
      <c r="U71" s="14" t="s">
        <v>94</v>
      </c>
      <c r="V71" s="14" t="s">
        <v>152</v>
      </c>
      <c r="W71" s="14" t="s">
        <v>103</v>
      </c>
      <c r="X71" s="14" t="s">
        <v>409</v>
      </c>
      <c r="Y71" s="14" t="s">
        <v>113</v>
      </c>
      <c r="Z71" s="14" t="s">
        <v>12</v>
      </c>
      <c r="AA71" s="14" t="s">
        <v>1362</v>
      </c>
      <c r="AB71" s="14" t="s">
        <v>1556</v>
      </c>
      <c r="AC71" s="14" t="s">
        <v>1555</v>
      </c>
      <c r="AD71">
        <v>8</v>
      </c>
    </row>
    <row r="72" spans="1:30">
      <c r="A72" t="str">
        <f t="shared" si="1"/>
        <v>S-000190895</v>
      </c>
      <c r="B72" s="14" t="s">
        <v>1574</v>
      </c>
      <c r="C72" s="14" t="s">
        <v>692</v>
      </c>
      <c r="D72" s="14" t="s">
        <v>1402</v>
      </c>
      <c r="E72" s="14" t="s">
        <v>1259</v>
      </c>
      <c r="F72" s="14" t="s">
        <v>72</v>
      </c>
      <c r="G72" s="14" t="s">
        <v>1406</v>
      </c>
      <c r="H72" s="14" t="s">
        <v>12</v>
      </c>
      <c r="I72" s="14" t="s">
        <v>126</v>
      </c>
      <c r="J72" s="14" t="s">
        <v>125</v>
      </c>
      <c r="K72" s="14" t="s">
        <v>129</v>
      </c>
      <c r="L72" s="14" t="s">
        <v>1577</v>
      </c>
      <c r="M72" s="14" t="s">
        <v>72</v>
      </c>
      <c r="N72" s="14" t="s">
        <v>12</v>
      </c>
      <c r="O72" s="14" t="s">
        <v>128</v>
      </c>
      <c r="P72" s="14" t="s">
        <v>127</v>
      </c>
      <c r="Q72" s="14" t="s">
        <v>130</v>
      </c>
      <c r="R72" s="14" t="s">
        <v>131</v>
      </c>
      <c r="S72" s="14" t="s">
        <v>132</v>
      </c>
      <c r="T72" s="14" t="s">
        <v>133</v>
      </c>
      <c r="U72" s="14" t="s">
        <v>94</v>
      </c>
      <c r="V72" s="14" t="s">
        <v>110</v>
      </c>
      <c r="W72" s="14" t="s">
        <v>120</v>
      </c>
      <c r="X72" s="14" t="s">
        <v>134</v>
      </c>
      <c r="Y72" s="14" t="s">
        <v>135</v>
      </c>
      <c r="Z72" s="14" t="s">
        <v>12</v>
      </c>
      <c r="AA72" s="14" t="s">
        <v>1259</v>
      </c>
      <c r="AB72" s="14" t="s">
        <v>1552</v>
      </c>
      <c r="AC72" s="14" t="s">
        <v>1549</v>
      </c>
      <c r="AD72">
        <v>1</v>
      </c>
    </row>
    <row r="73" spans="1:30">
      <c r="A73" t="str">
        <f t="shared" si="1"/>
        <v>S-000191451</v>
      </c>
      <c r="B73" s="14" t="s">
        <v>1574</v>
      </c>
      <c r="C73" s="14" t="s">
        <v>699</v>
      </c>
      <c r="D73" s="14" t="s">
        <v>1402</v>
      </c>
      <c r="E73" s="14" t="s">
        <v>1398</v>
      </c>
      <c r="F73" s="14" t="s">
        <v>72</v>
      </c>
      <c r="G73" s="14" t="s">
        <v>1545</v>
      </c>
      <c r="H73" s="14" t="s">
        <v>12</v>
      </c>
      <c r="I73" s="14" t="s">
        <v>1038</v>
      </c>
      <c r="J73" s="14" t="s">
        <v>1037</v>
      </c>
      <c r="K73" s="14" t="s">
        <v>129</v>
      </c>
      <c r="L73" s="14" t="s">
        <v>1237</v>
      </c>
      <c r="M73" s="14" t="s">
        <v>72</v>
      </c>
      <c r="N73" s="14" t="s">
        <v>12</v>
      </c>
      <c r="O73" s="14" t="s">
        <v>128</v>
      </c>
      <c r="P73" s="14" t="s">
        <v>224</v>
      </c>
      <c r="Q73" s="14" t="s">
        <v>1039</v>
      </c>
      <c r="R73" s="14" t="s">
        <v>1040</v>
      </c>
      <c r="S73" s="14" t="s">
        <v>1041</v>
      </c>
      <c r="T73" s="14" t="s">
        <v>228</v>
      </c>
      <c r="U73" s="14" t="s">
        <v>94</v>
      </c>
      <c r="V73" s="14" t="s">
        <v>384</v>
      </c>
      <c r="W73" s="14" t="s">
        <v>500</v>
      </c>
      <c r="X73" s="14" t="s">
        <v>1042</v>
      </c>
      <c r="Y73" s="14" t="s">
        <v>1043</v>
      </c>
      <c r="Z73" s="14" t="s">
        <v>12</v>
      </c>
      <c r="AA73" s="14" t="s">
        <v>1398</v>
      </c>
      <c r="AB73" s="14" t="s">
        <v>1562</v>
      </c>
      <c r="AC73" s="14" t="s">
        <v>1555</v>
      </c>
      <c r="AD73">
        <v>9</v>
      </c>
    </row>
    <row r="74" spans="1:30">
      <c r="A74" t="str">
        <f t="shared" si="1"/>
        <v>S-000191379</v>
      </c>
      <c r="B74" s="14" t="s">
        <v>1574</v>
      </c>
      <c r="C74" s="14" t="s">
        <v>707</v>
      </c>
      <c r="D74" s="14" t="s">
        <v>1402</v>
      </c>
      <c r="E74" s="14" t="s">
        <v>1380</v>
      </c>
      <c r="F74" s="14" t="s">
        <v>72</v>
      </c>
      <c r="G74" s="14" t="s">
        <v>1527</v>
      </c>
      <c r="H74" s="14" t="s">
        <v>12</v>
      </c>
      <c r="I74" s="14" t="s">
        <v>718</v>
      </c>
      <c r="J74" s="14" t="s">
        <v>717</v>
      </c>
      <c r="K74" s="14" t="s">
        <v>129</v>
      </c>
      <c r="L74" s="14" t="s">
        <v>1105</v>
      </c>
      <c r="M74" s="14" t="s">
        <v>72</v>
      </c>
      <c r="N74" s="14" t="s">
        <v>12</v>
      </c>
      <c r="O74" s="14" t="s">
        <v>128</v>
      </c>
      <c r="P74" s="14" t="s">
        <v>157</v>
      </c>
      <c r="Q74" s="14" t="s">
        <v>719</v>
      </c>
      <c r="R74" s="14" t="s">
        <v>720</v>
      </c>
      <c r="S74" s="14" t="s">
        <v>721</v>
      </c>
      <c r="T74" s="14" t="s">
        <v>400</v>
      </c>
      <c r="U74" s="14" t="s">
        <v>94</v>
      </c>
      <c r="V74" s="14" t="s">
        <v>111</v>
      </c>
      <c r="W74" s="14" t="s">
        <v>640</v>
      </c>
      <c r="X74" s="14" t="s">
        <v>722</v>
      </c>
      <c r="Y74" s="14" t="s">
        <v>723</v>
      </c>
      <c r="Z74" s="14" t="s">
        <v>12</v>
      </c>
      <c r="AA74" s="14" t="s">
        <v>1380</v>
      </c>
      <c r="AB74" s="14" t="s">
        <v>1552</v>
      </c>
      <c r="AC74" s="14" t="s">
        <v>1550</v>
      </c>
      <c r="AD74">
        <v>8</v>
      </c>
    </row>
    <row r="75" spans="1:30">
      <c r="A75" t="str">
        <f t="shared" si="1"/>
        <v>S-000190935</v>
      </c>
      <c r="B75" s="14" t="s">
        <v>1574</v>
      </c>
      <c r="C75" s="14" t="s">
        <v>716</v>
      </c>
      <c r="D75" s="14" t="s">
        <v>1402</v>
      </c>
      <c r="E75" s="14" t="s">
        <v>1269</v>
      </c>
      <c r="F75" s="14" t="s">
        <v>72</v>
      </c>
      <c r="G75" s="14" t="s">
        <v>1416</v>
      </c>
      <c r="H75" s="14" t="s">
        <v>12</v>
      </c>
      <c r="I75" s="14" t="s">
        <v>806</v>
      </c>
      <c r="J75" s="14" t="s">
        <v>805</v>
      </c>
      <c r="K75" s="14" t="s">
        <v>129</v>
      </c>
      <c r="L75" s="14" t="s">
        <v>201</v>
      </c>
      <c r="M75" s="14" t="s">
        <v>72</v>
      </c>
      <c r="N75" s="14" t="s">
        <v>12</v>
      </c>
      <c r="O75" s="14" t="s">
        <v>128</v>
      </c>
      <c r="P75" s="14" t="s">
        <v>167</v>
      </c>
      <c r="Q75" s="14" t="s">
        <v>807</v>
      </c>
      <c r="R75" s="14" t="s">
        <v>808</v>
      </c>
      <c r="S75" s="14" t="s">
        <v>809</v>
      </c>
      <c r="T75" s="14" t="s">
        <v>273</v>
      </c>
      <c r="U75" s="14" t="s">
        <v>94</v>
      </c>
      <c r="V75" s="14" t="s">
        <v>173</v>
      </c>
      <c r="W75" s="14" t="s">
        <v>422</v>
      </c>
      <c r="X75" s="14" t="s">
        <v>810</v>
      </c>
      <c r="Y75" s="14" t="s">
        <v>811</v>
      </c>
      <c r="Z75" s="14" t="s">
        <v>12</v>
      </c>
      <c r="AA75" s="14" t="s">
        <v>1269</v>
      </c>
      <c r="AB75" s="14" t="s">
        <v>1548</v>
      </c>
      <c r="AC75" s="14" t="s">
        <v>1550</v>
      </c>
      <c r="AD75">
        <v>2</v>
      </c>
    </row>
    <row r="76" spans="1:30">
      <c r="A76" t="str">
        <f t="shared" si="1"/>
        <v>S-000191115</v>
      </c>
      <c r="B76" s="14" t="s">
        <v>1574</v>
      </c>
      <c r="C76" s="14" t="s">
        <v>724</v>
      </c>
      <c r="D76" s="14" t="s">
        <v>1402</v>
      </c>
      <c r="E76" s="14" t="s">
        <v>1314</v>
      </c>
      <c r="F76" s="14" t="s">
        <v>72</v>
      </c>
      <c r="G76" s="14" t="s">
        <v>1461</v>
      </c>
      <c r="H76" s="14" t="s">
        <v>12</v>
      </c>
      <c r="I76" s="14" t="s">
        <v>814</v>
      </c>
      <c r="J76" s="14" t="s">
        <v>813</v>
      </c>
      <c r="K76" s="14" t="s">
        <v>129</v>
      </c>
      <c r="L76" s="14" t="s">
        <v>348</v>
      </c>
      <c r="M76" s="14" t="s">
        <v>72</v>
      </c>
      <c r="N76" s="14" t="s">
        <v>12</v>
      </c>
      <c r="O76" s="14" t="s">
        <v>128</v>
      </c>
      <c r="P76" s="14" t="s">
        <v>207</v>
      </c>
      <c r="Q76" s="14" t="s">
        <v>815</v>
      </c>
      <c r="R76" s="14" t="s">
        <v>816</v>
      </c>
      <c r="S76" s="14" t="s">
        <v>817</v>
      </c>
      <c r="T76" s="14" t="s">
        <v>171</v>
      </c>
      <c r="U76" s="14" t="s">
        <v>94</v>
      </c>
      <c r="V76" s="14" t="s">
        <v>172</v>
      </c>
      <c r="W76" s="14" t="s">
        <v>109</v>
      </c>
      <c r="X76" s="14" t="s">
        <v>818</v>
      </c>
      <c r="Y76" s="14" t="s">
        <v>105</v>
      </c>
      <c r="Z76" s="14" t="s">
        <v>12</v>
      </c>
      <c r="AA76" s="14" t="s">
        <v>1314</v>
      </c>
      <c r="AB76" s="14" t="s">
        <v>1556</v>
      </c>
      <c r="AC76" s="14" t="s">
        <v>1550</v>
      </c>
      <c r="AD76">
        <v>4</v>
      </c>
    </row>
    <row r="77" spans="1:30">
      <c r="A77" t="str">
        <f t="shared" si="1"/>
        <v>S-000190911</v>
      </c>
      <c r="B77" s="14" t="s">
        <v>1574</v>
      </c>
      <c r="C77" s="14" t="s">
        <v>732</v>
      </c>
      <c r="D77" s="14" t="s">
        <v>1402</v>
      </c>
      <c r="E77" s="14" t="s">
        <v>1263</v>
      </c>
      <c r="F77" s="14" t="s">
        <v>72</v>
      </c>
      <c r="G77" s="14" t="s">
        <v>1410</v>
      </c>
      <c r="H77" s="14" t="s">
        <v>12</v>
      </c>
      <c r="I77" s="14" t="s">
        <v>1016</v>
      </c>
      <c r="J77" s="14" t="s">
        <v>1015</v>
      </c>
      <c r="K77" s="14" t="s">
        <v>129</v>
      </c>
      <c r="L77" s="14" t="s">
        <v>1578</v>
      </c>
      <c r="M77" s="14" t="s">
        <v>72</v>
      </c>
      <c r="N77" s="14" t="s">
        <v>12</v>
      </c>
      <c r="O77" s="14" t="s">
        <v>128</v>
      </c>
      <c r="P77" s="14" t="s">
        <v>127</v>
      </c>
      <c r="Q77" s="14" t="s">
        <v>1017</v>
      </c>
      <c r="R77" s="14" t="s">
        <v>1018</v>
      </c>
      <c r="S77" s="14" t="s">
        <v>1019</v>
      </c>
      <c r="T77" s="14" t="s">
        <v>182</v>
      </c>
      <c r="U77" s="14" t="s">
        <v>94</v>
      </c>
      <c r="V77" s="14" t="s">
        <v>95</v>
      </c>
      <c r="W77" s="14" t="s">
        <v>786</v>
      </c>
      <c r="X77" s="14" t="s">
        <v>1020</v>
      </c>
      <c r="Y77" s="14" t="s">
        <v>1021</v>
      </c>
      <c r="Z77" s="14" t="s">
        <v>12</v>
      </c>
      <c r="AA77" s="14" t="s">
        <v>1263</v>
      </c>
      <c r="AB77" s="14" t="s">
        <v>1559</v>
      </c>
      <c r="AC77" s="14" t="s">
        <v>1549</v>
      </c>
      <c r="AD77">
        <v>1</v>
      </c>
    </row>
    <row r="78" spans="1:30">
      <c r="A78" t="str">
        <f t="shared" si="1"/>
        <v>S-000191455</v>
      </c>
      <c r="B78" s="14" t="s">
        <v>1574</v>
      </c>
      <c r="C78" s="14" t="s">
        <v>740</v>
      </c>
      <c r="D78" s="14" t="s">
        <v>1402</v>
      </c>
      <c r="E78" s="14" t="s">
        <v>1399</v>
      </c>
      <c r="F78" s="14" t="s">
        <v>72</v>
      </c>
      <c r="G78" s="14" t="s">
        <v>1546</v>
      </c>
      <c r="H78" s="14" t="s">
        <v>12</v>
      </c>
      <c r="I78" s="14" t="s">
        <v>196</v>
      </c>
      <c r="J78" s="14" t="s">
        <v>195</v>
      </c>
      <c r="K78" s="14" t="s">
        <v>129</v>
      </c>
      <c r="L78" s="14" t="s">
        <v>1245</v>
      </c>
      <c r="M78" s="14" t="s">
        <v>72</v>
      </c>
      <c r="N78" s="14" t="s">
        <v>12</v>
      </c>
      <c r="O78" s="14" t="s">
        <v>128</v>
      </c>
      <c r="P78" s="14" t="s">
        <v>178</v>
      </c>
      <c r="Q78" s="14" t="s">
        <v>197</v>
      </c>
      <c r="R78" s="14" t="s">
        <v>198</v>
      </c>
      <c r="S78" s="14" t="s">
        <v>199</v>
      </c>
      <c r="T78" s="14" t="s">
        <v>200</v>
      </c>
      <c r="U78" s="14" t="s">
        <v>94</v>
      </c>
      <c r="V78" s="14" t="s">
        <v>201</v>
      </c>
      <c r="W78" s="14" t="s">
        <v>202</v>
      </c>
      <c r="X78" s="14" t="s">
        <v>203</v>
      </c>
      <c r="Y78" s="14" t="s">
        <v>204</v>
      </c>
      <c r="Z78" s="14" t="s">
        <v>12</v>
      </c>
      <c r="AA78" s="14" t="s">
        <v>1399</v>
      </c>
      <c r="AB78" s="14" t="s">
        <v>1548</v>
      </c>
      <c r="AC78" s="14" t="s">
        <v>1549</v>
      </c>
      <c r="AD78">
        <v>9</v>
      </c>
    </row>
    <row r="79" spans="1:30">
      <c r="A79" t="str">
        <f t="shared" si="1"/>
        <v>S-000191299</v>
      </c>
      <c r="B79" s="14" t="s">
        <v>1574</v>
      </c>
      <c r="C79" s="14" t="s">
        <v>748</v>
      </c>
      <c r="D79" s="14" t="s">
        <v>1402</v>
      </c>
      <c r="E79" s="14" t="s">
        <v>1360</v>
      </c>
      <c r="F79" s="14" t="s">
        <v>72</v>
      </c>
      <c r="G79" s="14" t="s">
        <v>1507</v>
      </c>
      <c r="H79" s="14" t="s">
        <v>12</v>
      </c>
      <c r="I79" s="14" t="s">
        <v>440</v>
      </c>
      <c r="J79" s="14" t="s">
        <v>439</v>
      </c>
      <c r="K79" s="14" t="s">
        <v>129</v>
      </c>
      <c r="L79" s="14" t="s">
        <v>175</v>
      </c>
      <c r="M79" s="14" t="s">
        <v>72</v>
      </c>
      <c r="N79" s="14" t="s">
        <v>12</v>
      </c>
      <c r="O79" s="14" t="s">
        <v>128</v>
      </c>
      <c r="P79" s="14" t="s">
        <v>178</v>
      </c>
      <c r="Q79" s="14" t="s">
        <v>441</v>
      </c>
      <c r="R79" s="14" t="s">
        <v>442</v>
      </c>
      <c r="S79" s="14" t="s">
        <v>443</v>
      </c>
      <c r="T79" s="14" t="s">
        <v>320</v>
      </c>
      <c r="U79" s="14" t="s">
        <v>94</v>
      </c>
      <c r="V79" s="14" t="s">
        <v>103</v>
      </c>
      <c r="W79" s="14" t="s">
        <v>444</v>
      </c>
      <c r="X79" s="14" t="s">
        <v>445</v>
      </c>
      <c r="Y79" s="14" t="s">
        <v>446</v>
      </c>
      <c r="Z79" s="14" t="s">
        <v>12</v>
      </c>
      <c r="AA79" s="14" t="s">
        <v>1360</v>
      </c>
      <c r="AB79" s="14" t="s">
        <v>1554</v>
      </c>
      <c r="AC79" s="14" t="s">
        <v>1549</v>
      </c>
      <c r="AD79">
        <v>7</v>
      </c>
    </row>
    <row r="80" spans="1:30">
      <c r="A80" t="str">
        <f t="shared" si="1"/>
        <v>S-000191003</v>
      </c>
      <c r="B80" s="14" t="s">
        <v>1574</v>
      </c>
      <c r="C80" s="14" t="s">
        <v>756</v>
      </c>
      <c r="D80" s="14" t="s">
        <v>1402</v>
      </c>
      <c r="E80" s="14" t="s">
        <v>1286</v>
      </c>
      <c r="F80" s="14" t="s">
        <v>72</v>
      </c>
      <c r="G80" s="14" t="s">
        <v>1433</v>
      </c>
      <c r="H80" s="14" t="s">
        <v>12</v>
      </c>
      <c r="I80" s="14" t="s">
        <v>645</v>
      </c>
      <c r="J80" s="14" t="s">
        <v>644</v>
      </c>
      <c r="K80" s="14" t="s">
        <v>129</v>
      </c>
      <c r="L80" s="14" t="s">
        <v>385</v>
      </c>
      <c r="M80" s="14" t="s">
        <v>72</v>
      </c>
      <c r="N80" s="14" t="s">
        <v>12</v>
      </c>
      <c r="O80" s="14" t="s">
        <v>128</v>
      </c>
      <c r="P80" s="14" t="s">
        <v>167</v>
      </c>
      <c r="Q80" s="14" t="s">
        <v>646</v>
      </c>
      <c r="R80" s="14" t="s">
        <v>647</v>
      </c>
      <c r="S80" s="14" t="s">
        <v>648</v>
      </c>
      <c r="T80" s="14" t="s">
        <v>161</v>
      </c>
      <c r="U80" s="14" t="s">
        <v>94</v>
      </c>
      <c r="V80" s="14" t="s">
        <v>98</v>
      </c>
      <c r="W80" s="14" t="s">
        <v>649</v>
      </c>
      <c r="X80" s="14" t="s">
        <v>650</v>
      </c>
      <c r="Y80" s="14" t="s">
        <v>651</v>
      </c>
      <c r="Z80" s="14" t="s">
        <v>12</v>
      </c>
      <c r="AA80" s="14" t="s">
        <v>1286</v>
      </c>
      <c r="AB80" s="14" t="s">
        <v>1562</v>
      </c>
      <c r="AC80" s="14" t="s">
        <v>1550</v>
      </c>
      <c r="AD80">
        <v>2</v>
      </c>
    </row>
    <row r="81" spans="1:30">
      <c r="A81" t="str">
        <f t="shared" si="1"/>
        <v>S-000191215</v>
      </c>
      <c r="B81" s="14" t="s">
        <v>1574</v>
      </c>
      <c r="C81" s="14" t="s">
        <v>764</v>
      </c>
      <c r="D81" s="14" t="s">
        <v>1402</v>
      </c>
      <c r="E81" s="14" t="s">
        <v>1339</v>
      </c>
      <c r="F81" s="14" t="s">
        <v>72</v>
      </c>
      <c r="G81" s="14" t="s">
        <v>1486</v>
      </c>
      <c r="H81" s="14" t="s">
        <v>12</v>
      </c>
      <c r="I81" s="14" t="s">
        <v>1231</v>
      </c>
      <c r="J81" s="14" t="s">
        <v>1230</v>
      </c>
      <c r="K81" s="14" t="s">
        <v>129</v>
      </c>
      <c r="L81" s="14" t="s">
        <v>890</v>
      </c>
      <c r="M81" s="14" t="s">
        <v>72</v>
      </c>
      <c r="N81" s="14" t="s">
        <v>12</v>
      </c>
      <c r="O81" s="14" t="s">
        <v>128</v>
      </c>
      <c r="P81" s="14" t="s">
        <v>127</v>
      </c>
      <c r="Q81" s="14" t="s">
        <v>1232</v>
      </c>
      <c r="R81" s="14" t="s">
        <v>1233</v>
      </c>
      <c r="S81" s="14" t="s">
        <v>1234</v>
      </c>
      <c r="T81" s="14" t="s">
        <v>191</v>
      </c>
      <c r="U81" s="14" t="s">
        <v>94</v>
      </c>
      <c r="V81" s="14" t="s">
        <v>112</v>
      </c>
      <c r="W81" s="14" t="s">
        <v>192</v>
      </c>
      <c r="X81" s="14" t="s">
        <v>1235</v>
      </c>
      <c r="Y81" s="14" t="s">
        <v>1236</v>
      </c>
      <c r="Z81" s="14" t="s">
        <v>12</v>
      </c>
      <c r="AA81" s="14" t="s">
        <v>1339</v>
      </c>
      <c r="AB81" s="14" t="s">
        <v>1562</v>
      </c>
      <c r="AC81" s="14" t="s">
        <v>1549</v>
      </c>
      <c r="AD81">
        <v>6</v>
      </c>
    </row>
    <row r="82" spans="1:30">
      <c r="A82" t="str">
        <f t="shared" si="1"/>
        <v>S-000190887</v>
      </c>
      <c r="B82" s="14" t="s">
        <v>1574</v>
      </c>
      <c r="C82" s="14" t="s">
        <v>772</v>
      </c>
      <c r="D82" s="14" t="s">
        <v>1402</v>
      </c>
      <c r="E82" s="14" t="s">
        <v>1257</v>
      </c>
      <c r="F82" s="14" t="s">
        <v>72</v>
      </c>
      <c r="G82" s="14" t="s">
        <v>1404</v>
      </c>
      <c r="H82" s="14" t="s">
        <v>12</v>
      </c>
      <c r="I82" s="14" t="s">
        <v>553</v>
      </c>
      <c r="J82" s="14" t="s">
        <v>552</v>
      </c>
      <c r="K82" s="14" t="s">
        <v>129</v>
      </c>
      <c r="L82" s="14" t="s">
        <v>152</v>
      </c>
      <c r="M82" s="14" t="s">
        <v>72</v>
      </c>
      <c r="N82" s="14" t="s">
        <v>12</v>
      </c>
      <c r="O82" s="14" t="s">
        <v>128</v>
      </c>
      <c r="P82" s="14" t="s">
        <v>157</v>
      </c>
      <c r="Q82" s="14" t="s">
        <v>554</v>
      </c>
      <c r="R82" s="14" t="s">
        <v>555</v>
      </c>
      <c r="S82" s="14" t="s">
        <v>556</v>
      </c>
      <c r="T82" s="14" t="s">
        <v>171</v>
      </c>
      <c r="U82" s="14" t="s">
        <v>94</v>
      </c>
      <c r="V82" s="14" t="s">
        <v>172</v>
      </c>
      <c r="W82" s="14" t="s">
        <v>201</v>
      </c>
      <c r="X82" s="14" t="s">
        <v>557</v>
      </c>
      <c r="Y82" s="14" t="s">
        <v>558</v>
      </c>
      <c r="Z82" s="14" t="s">
        <v>12</v>
      </c>
      <c r="AA82" s="14" t="s">
        <v>1257</v>
      </c>
      <c r="AB82" s="14" t="s">
        <v>1556</v>
      </c>
      <c r="AC82" s="14" t="s">
        <v>1550</v>
      </c>
      <c r="AD82">
        <v>1</v>
      </c>
    </row>
    <row r="83" spans="1:30">
      <c r="A83" t="str">
        <f t="shared" si="1"/>
        <v>S-000191043</v>
      </c>
      <c r="B83" s="14" t="s">
        <v>1574</v>
      </c>
      <c r="C83" s="14" t="s">
        <v>780</v>
      </c>
      <c r="D83" s="14" t="s">
        <v>1402</v>
      </c>
      <c r="E83" s="14" t="s">
        <v>1296</v>
      </c>
      <c r="F83" s="14" t="s">
        <v>72</v>
      </c>
      <c r="G83" s="14" t="s">
        <v>1443</v>
      </c>
      <c r="H83" s="14" t="s">
        <v>12</v>
      </c>
      <c r="I83" s="14" t="s">
        <v>449</v>
      </c>
      <c r="J83" s="14" t="s">
        <v>448</v>
      </c>
      <c r="K83" s="14" t="s">
        <v>129</v>
      </c>
      <c r="L83" s="14" t="s">
        <v>1579</v>
      </c>
      <c r="M83" s="14" t="s">
        <v>72</v>
      </c>
      <c r="N83" s="14" t="s">
        <v>12</v>
      </c>
      <c r="O83" s="14" t="s">
        <v>128</v>
      </c>
      <c r="P83" s="14" t="s">
        <v>127</v>
      </c>
      <c r="Q83" s="14" t="s">
        <v>450</v>
      </c>
      <c r="R83" s="14" t="s">
        <v>451</v>
      </c>
      <c r="S83" s="14" t="s">
        <v>452</v>
      </c>
      <c r="T83" s="14" t="s">
        <v>191</v>
      </c>
      <c r="U83" s="14" t="s">
        <v>94</v>
      </c>
      <c r="V83" s="14" t="s">
        <v>112</v>
      </c>
      <c r="W83" s="14" t="s">
        <v>192</v>
      </c>
      <c r="X83" s="14" t="s">
        <v>453</v>
      </c>
      <c r="Y83" s="14" t="s">
        <v>454</v>
      </c>
      <c r="Z83" s="14" t="s">
        <v>12</v>
      </c>
      <c r="AA83" s="14" t="s">
        <v>1296</v>
      </c>
      <c r="AB83" s="14" t="s">
        <v>1562</v>
      </c>
      <c r="AC83" s="14" t="s">
        <v>1549</v>
      </c>
      <c r="AD83">
        <v>3</v>
      </c>
    </row>
    <row r="84" spans="1:30">
      <c r="A84" t="str">
        <f t="shared" si="1"/>
        <v>S-000191275</v>
      </c>
      <c r="B84" s="14" t="s">
        <v>1574</v>
      </c>
      <c r="C84" s="14" t="s">
        <v>789</v>
      </c>
      <c r="D84" s="14" t="s">
        <v>1402</v>
      </c>
      <c r="E84" s="14" t="s">
        <v>1354</v>
      </c>
      <c r="F84" s="14" t="s">
        <v>72</v>
      </c>
      <c r="G84" s="14" t="s">
        <v>1501</v>
      </c>
      <c r="H84" s="14" t="s">
        <v>12</v>
      </c>
      <c r="I84" s="14" t="s">
        <v>1138</v>
      </c>
      <c r="J84" s="14" t="s">
        <v>1137</v>
      </c>
      <c r="K84" s="14" t="s">
        <v>129</v>
      </c>
      <c r="L84" s="14" t="s">
        <v>565</v>
      </c>
      <c r="M84" s="14" t="s">
        <v>72</v>
      </c>
      <c r="N84" s="14" t="s">
        <v>12</v>
      </c>
      <c r="O84" s="14" t="s">
        <v>128</v>
      </c>
      <c r="P84" s="14" t="s">
        <v>224</v>
      </c>
      <c r="Q84" s="14" t="s">
        <v>1139</v>
      </c>
      <c r="R84" s="14" t="s">
        <v>1140</v>
      </c>
      <c r="S84" s="14" t="s">
        <v>1141</v>
      </c>
      <c r="T84" s="14" t="s">
        <v>142</v>
      </c>
      <c r="U84" s="14" t="s">
        <v>94</v>
      </c>
      <c r="V84" s="14" t="s">
        <v>103</v>
      </c>
      <c r="W84" s="14" t="s">
        <v>599</v>
      </c>
      <c r="X84" s="14" t="s">
        <v>1142</v>
      </c>
      <c r="Y84" s="14" t="s">
        <v>1143</v>
      </c>
      <c r="Z84" s="14" t="s">
        <v>12</v>
      </c>
      <c r="AA84" s="14" t="s">
        <v>1354</v>
      </c>
      <c r="AB84" s="14" t="s">
        <v>1554</v>
      </c>
      <c r="AC84" s="14" t="s">
        <v>1555</v>
      </c>
      <c r="AD84">
        <v>7</v>
      </c>
    </row>
    <row r="85" spans="1:30">
      <c r="A85" t="str">
        <f t="shared" si="1"/>
        <v>S-000191051</v>
      </c>
      <c r="B85" s="14" t="s">
        <v>1574</v>
      </c>
      <c r="C85" s="14" t="s">
        <v>797</v>
      </c>
      <c r="D85" s="14" t="s">
        <v>1402</v>
      </c>
      <c r="E85" s="14" t="s">
        <v>1298</v>
      </c>
      <c r="F85" s="14" t="s">
        <v>72</v>
      </c>
      <c r="G85" s="14" t="s">
        <v>1445</v>
      </c>
      <c r="H85" s="14" t="s">
        <v>12</v>
      </c>
      <c r="I85" s="14" t="s">
        <v>604</v>
      </c>
      <c r="J85" s="14" t="s">
        <v>603</v>
      </c>
      <c r="K85" s="14" t="s">
        <v>129</v>
      </c>
      <c r="L85" s="14" t="s">
        <v>1580</v>
      </c>
      <c r="M85" s="14" t="s">
        <v>72</v>
      </c>
      <c r="N85" s="14" t="s">
        <v>12</v>
      </c>
      <c r="O85" s="14" t="s">
        <v>128</v>
      </c>
      <c r="P85" s="14" t="s">
        <v>224</v>
      </c>
      <c r="Q85" s="14" t="s">
        <v>605</v>
      </c>
      <c r="R85" s="14" t="s">
        <v>606</v>
      </c>
      <c r="S85" s="14" t="s">
        <v>607</v>
      </c>
      <c r="T85" s="14" t="s">
        <v>282</v>
      </c>
      <c r="U85" s="14" t="s">
        <v>94</v>
      </c>
      <c r="V85" s="14" t="s">
        <v>201</v>
      </c>
      <c r="W85" s="14" t="s">
        <v>340</v>
      </c>
      <c r="X85" s="14" t="s">
        <v>608</v>
      </c>
      <c r="Y85" s="14" t="s">
        <v>609</v>
      </c>
      <c r="Z85" s="14" t="s">
        <v>12</v>
      </c>
      <c r="AA85" s="14" t="s">
        <v>1298</v>
      </c>
      <c r="AB85" s="14" t="s">
        <v>1548</v>
      </c>
      <c r="AC85" s="14" t="s">
        <v>1555</v>
      </c>
      <c r="AD85">
        <v>2</v>
      </c>
    </row>
    <row r="86" spans="1:30">
      <c r="A86" t="str">
        <f t="shared" si="1"/>
        <v>S-000191103</v>
      </c>
      <c r="B86" s="14" t="s">
        <v>1574</v>
      </c>
      <c r="C86" s="14" t="s">
        <v>804</v>
      </c>
      <c r="D86" s="14" t="s">
        <v>1402</v>
      </c>
      <c r="E86" s="14" t="s">
        <v>1311</v>
      </c>
      <c r="F86" s="14" t="s">
        <v>72</v>
      </c>
      <c r="G86" s="14" t="s">
        <v>1458</v>
      </c>
      <c r="H86" s="14" t="s">
        <v>12</v>
      </c>
      <c r="I86" s="14" t="s">
        <v>1239</v>
      </c>
      <c r="J86" s="14" t="s">
        <v>1238</v>
      </c>
      <c r="K86" s="14" t="s">
        <v>129</v>
      </c>
      <c r="L86" s="14" t="s">
        <v>590</v>
      </c>
      <c r="M86" s="14" t="s">
        <v>72</v>
      </c>
      <c r="N86" s="14" t="s">
        <v>12</v>
      </c>
      <c r="O86" s="14" t="s">
        <v>128</v>
      </c>
      <c r="P86" s="14" t="s">
        <v>207</v>
      </c>
      <c r="Q86" s="14" t="s">
        <v>1240</v>
      </c>
      <c r="R86" s="14" t="s">
        <v>1241</v>
      </c>
      <c r="S86" s="14" t="s">
        <v>1242</v>
      </c>
      <c r="T86" s="14" t="s">
        <v>237</v>
      </c>
      <c r="U86" s="14" t="s">
        <v>94</v>
      </c>
      <c r="V86" s="14" t="s">
        <v>238</v>
      </c>
      <c r="W86" s="14" t="s">
        <v>239</v>
      </c>
      <c r="X86" s="14" t="s">
        <v>1243</v>
      </c>
      <c r="Y86" s="14" t="s">
        <v>1244</v>
      </c>
      <c r="Z86" s="14" t="s">
        <v>12</v>
      </c>
      <c r="AA86" s="14" t="s">
        <v>1311</v>
      </c>
      <c r="AB86" s="14" t="s">
        <v>1554</v>
      </c>
      <c r="AC86" s="14" t="s">
        <v>1550</v>
      </c>
      <c r="AD86">
        <v>4</v>
      </c>
    </row>
    <row r="87" spans="1:30">
      <c r="A87" t="str">
        <f t="shared" si="1"/>
        <v>S-000191403</v>
      </c>
      <c r="B87" s="14" t="s">
        <v>1574</v>
      </c>
      <c r="C87" s="14" t="s">
        <v>812</v>
      </c>
      <c r="D87" s="14" t="s">
        <v>1402</v>
      </c>
      <c r="E87" s="14" t="s">
        <v>1386</v>
      </c>
      <c r="F87" s="14" t="s">
        <v>72</v>
      </c>
      <c r="G87" s="14" t="s">
        <v>1533</v>
      </c>
      <c r="H87" s="14" t="s">
        <v>12</v>
      </c>
      <c r="I87" s="14" t="s">
        <v>215</v>
      </c>
      <c r="J87" s="14" t="s">
        <v>214</v>
      </c>
      <c r="K87" s="14" t="s">
        <v>129</v>
      </c>
      <c r="L87" s="14" t="s">
        <v>1152</v>
      </c>
      <c r="M87" s="14" t="s">
        <v>72</v>
      </c>
      <c r="N87" s="14" t="s">
        <v>12</v>
      </c>
      <c r="O87" s="14" t="s">
        <v>128</v>
      </c>
      <c r="P87" s="14" t="s">
        <v>178</v>
      </c>
      <c r="Q87" s="14" t="s">
        <v>216</v>
      </c>
      <c r="R87" s="14" t="s">
        <v>217</v>
      </c>
      <c r="S87" s="14" t="s">
        <v>218</v>
      </c>
      <c r="T87" s="14" t="s">
        <v>219</v>
      </c>
      <c r="U87" s="14" t="s">
        <v>94</v>
      </c>
      <c r="V87" s="14" t="s">
        <v>152</v>
      </c>
      <c r="W87" s="14" t="s">
        <v>220</v>
      </c>
      <c r="X87" s="14" t="s">
        <v>221</v>
      </c>
      <c r="Y87" s="14" t="s">
        <v>202</v>
      </c>
      <c r="Z87" s="14" t="s">
        <v>12</v>
      </c>
      <c r="AA87" s="14" t="s">
        <v>1386</v>
      </c>
      <c r="AB87" s="14" t="s">
        <v>1556</v>
      </c>
      <c r="AC87" s="14" t="s">
        <v>1549</v>
      </c>
      <c r="AD87">
        <v>8</v>
      </c>
    </row>
    <row r="88" spans="1:30">
      <c r="A88" t="str">
        <f t="shared" si="1"/>
        <v>S-000191315</v>
      </c>
      <c r="B88" s="14" t="s">
        <v>1581</v>
      </c>
      <c r="C88" s="14" t="s">
        <v>819</v>
      </c>
      <c r="D88" s="14" t="s">
        <v>1402</v>
      </c>
      <c r="E88" s="14" t="s">
        <v>1364</v>
      </c>
      <c r="F88" s="14" t="s">
        <v>72</v>
      </c>
      <c r="G88" s="14" t="s">
        <v>1511</v>
      </c>
      <c r="H88" s="14" t="s">
        <v>12</v>
      </c>
      <c r="I88" s="14" t="s">
        <v>1062</v>
      </c>
      <c r="J88" s="14" t="s">
        <v>1061</v>
      </c>
      <c r="K88" s="14" t="s">
        <v>129</v>
      </c>
      <c r="L88" s="14" t="s">
        <v>100</v>
      </c>
      <c r="M88" s="14" t="s">
        <v>72</v>
      </c>
      <c r="N88" s="14" t="s">
        <v>12</v>
      </c>
      <c r="O88" s="14" t="s">
        <v>128</v>
      </c>
      <c r="P88" s="14" t="s">
        <v>167</v>
      </c>
      <c r="Q88" s="14" t="s">
        <v>1063</v>
      </c>
      <c r="R88" s="14" t="s">
        <v>1064</v>
      </c>
      <c r="S88" s="14" t="s">
        <v>1065</v>
      </c>
      <c r="T88" s="14" t="s">
        <v>273</v>
      </c>
      <c r="U88" s="14" t="s">
        <v>94</v>
      </c>
      <c r="V88" s="14" t="s">
        <v>173</v>
      </c>
      <c r="W88" s="14" t="s">
        <v>422</v>
      </c>
      <c r="X88" s="14" t="s">
        <v>1066</v>
      </c>
      <c r="Y88" s="14" t="s">
        <v>1067</v>
      </c>
      <c r="Z88" s="14" t="s">
        <v>12</v>
      </c>
      <c r="AA88" s="14" t="s">
        <v>1364</v>
      </c>
      <c r="AB88" s="14" t="s">
        <v>1548</v>
      </c>
      <c r="AC88" s="14" t="s">
        <v>1550</v>
      </c>
      <c r="AD88">
        <v>9</v>
      </c>
    </row>
    <row r="89" spans="1:30">
      <c r="A89" t="str">
        <f t="shared" si="1"/>
        <v>S-000191287</v>
      </c>
      <c r="B89" s="14" t="s">
        <v>1581</v>
      </c>
      <c r="C89" s="14" t="s">
        <v>827</v>
      </c>
      <c r="D89" s="14" t="s">
        <v>1402</v>
      </c>
      <c r="E89" s="14" t="s">
        <v>1357</v>
      </c>
      <c r="F89" s="14" t="s">
        <v>72</v>
      </c>
      <c r="G89" s="14" t="s">
        <v>1504</v>
      </c>
      <c r="H89" s="14" t="s">
        <v>12</v>
      </c>
      <c r="I89" s="14" t="s">
        <v>701</v>
      </c>
      <c r="J89" s="14" t="s">
        <v>700</v>
      </c>
      <c r="K89" s="14" t="s">
        <v>129</v>
      </c>
      <c r="L89" s="14" t="s">
        <v>938</v>
      </c>
      <c r="M89" s="14" t="s">
        <v>72</v>
      </c>
      <c r="N89" s="14" t="s">
        <v>12</v>
      </c>
      <c r="O89" s="14" t="s">
        <v>128</v>
      </c>
      <c r="P89" s="14" t="s">
        <v>157</v>
      </c>
      <c r="Q89" s="14" t="s">
        <v>702</v>
      </c>
      <c r="R89" s="14" t="s">
        <v>703</v>
      </c>
      <c r="S89" s="14" t="s">
        <v>704</v>
      </c>
      <c r="T89" s="14" t="s">
        <v>211</v>
      </c>
      <c r="U89" s="14" t="s">
        <v>94</v>
      </c>
      <c r="V89" s="14" t="s">
        <v>96</v>
      </c>
      <c r="W89" s="14" t="s">
        <v>105</v>
      </c>
      <c r="X89" s="14" t="s">
        <v>705</v>
      </c>
      <c r="Y89" s="14" t="s">
        <v>706</v>
      </c>
      <c r="Z89" s="14" t="s">
        <v>12</v>
      </c>
      <c r="AA89" s="14" t="s">
        <v>1357</v>
      </c>
      <c r="AB89" s="14" t="s">
        <v>1559</v>
      </c>
      <c r="AC89" s="14" t="s">
        <v>1550</v>
      </c>
      <c r="AD89">
        <v>7</v>
      </c>
    </row>
    <row r="90" spans="1:30">
      <c r="A90" t="str">
        <f t="shared" si="1"/>
        <v>S-000190995</v>
      </c>
      <c r="B90" s="14" t="s">
        <v>1581</v>
      </c>
      <c r="C90" s="14" t="s">
        <v>835</v>
      </c>
      <c r="D90" s="14" t="s">
        <v>1402</v>
      </c>
      <c r="E90" s="14" t="s">
        <v>1284</v>
      </c>
      <c r="F90" s="14" t="s">
        <v>72</v>
      </c>
      <c r="G90" s="14" t="s">
        <v>1431</v>
      </c>
      <c r="H90" s="14" t="s">
        <v>12</v>
      </c>
      <c r="I90" s="14" t="s">
        <v>578</v>
      </c>
      <c r="J90" s="14" t="s">
        <v>577</v>
      </c>
      <c r="K90" s="14" t="s">
        <v>129</v>
      </c>
      <c r="L90" s="14" t="s">
        <v>1582</v>
      </c>
      <c r="M90" s="14" t="s">
        <v>72</v>
      </c>
      <c r="N90" s="14" t="s">
        <v>12</v>
      </c>
      <c r="O90" s="14" t="s">
        <v>128</v>
      </c>
      <c r="P90" s="14" t="s">
        <v>127</v>
      </c>
      <c r="Q90" s="14" t="s">
        <v>579</v>
      </c>
      <c r="R90" s="14" t="s">
        <v>580</v>
      </c>
      <c r="S90" s="14" t="s">
        <v>581</v>
      </c>
      <c r="T90" s="14" t="s">
        <v>219</v>
      </c>
      <c r="U90" s="14" t="s">
        <v>94</v>
      </c>
      <c r="V90" s="14" t="s">
        <v>152</v>
      </c>
      <c r="W90" s="14" t="s">
        <v>220</v>
      </c>
      <c r="X90" s="14" t="s">
        <v>582</v>
      </c>
      <c r="Y90" s="14" t="s">
        <v>583</v>
      </c>
      <c r="Z90" s="14" t="s">
        <v>12</v>
      </c>
      <c r="AA90" s="14" t="s">
        <v>1284</v>
      </c>
      <c r="AB90" s="14" t="s">
        <v>1556</v>
      </c>
      <c r="AC90" s="14" t="s">
        <v>1549</v>
      </c>
      <c r="AD90">
        <v>2</v>
      </c>
    </row>
    <row r="91" spans="1:30">
      <c r="A91" t="str">
        <f t="shared" si="1"/>
        <v>S-000191303</v>
      </c>
      <c r="B91" s="14" t="s">
        <v>1581</v>
      </c>
      <c r="C91" s="14" t="s">
        <v>843</v>
      </c>
      <c r="D91" s="14" t="s">
        <v>1402</v>
      </c>
      <c r="E91" s="14" t="s">
        <v>1361</v>
      </c>
      <c r="F91" s="14" t="s">
        <v>72</v>
      </c>
      <c r="G91" s="14" t="s">
        <v>1508</v>
      </c>
      <c r="H91" s="14" t="s">
        <v>12</v>
      </c>
      <c r="I91" s="14" t="s">
        <v>336</v>
      </c>
      <c r="J91" s="14" t="s">
        <v>335</v>
      </c>
      <c r="K91" s="14" t="s">
        <v>129</v>
      </c>
      <c r="L91" s="14" t="s">
        <v>183</v>
      </c>
      <c r="M91" s="14" t="s">
        <v>72</v>
      </c>
      <c r="N91" s="14" t="s">
        <v>12</v>
      </c>
      <c r="O91" s="14" t="s">
        <v>128</v>
      </c>
      <c r="P91" s="14" t="s">
        <v>224</v>
      </c>
      <c r="Q91" s="14" t="s">
        <v>337</v>
      </c>
      <c r="R91" s="14" t="s">
        <v>338</v>
      </c>
      <c r="S91" s="14" t="s">
        <v>339</v>
      </c>
      <c r="T91" s="14" t="s">
        <v>282</v>
      </c>
      <c r="U91" s="14" t="s">
        <v>94</v>
      </c>
      <c r="V91" s="14" t="s">
        <v>201</v>
      </c>
      <c r="W91" s="14" t="s">
        <v>340</v>
      </c>
      <c r="X91" s="14" t="s">
        <v>341</v>
      </c>
      <c r="Y91" s="14" t="s">
        <v>342</v>
      </c>
      <c r="Z91" s="14" t="s">
        <v>12</v>
      </c>
      <c r="AA91" s="14" t="s">
        <v>1361</v>
      </c>
      <c r="AB91" s="14" t="s">
        <v>1548</v>
      </c>
      <c r="AC91" s="14" t="s">
        <v>1555</v>
      </c>
      <c r="AD91">
        <v>6</v>
      </c>
    </row>
    <row r="92" spans="1:30">
      <c r="A92" t="str">
        <f t="shared" si="1"/>
        <v>S-000191251</v>
      </c>
      <c r="B92" s="14" t="s">
        <v>1581</v>
      </c>
      <c r="C92" s="14" t="s">
        <v>851</v>
      </c>
      <c r="D92" s="14" t="s">
        <v>1402</v>
      </c>
      <c r="E92" s="14" t="s">
        <v>1348</v>
      </c>
      <c r="F92" s="14" t="s">
        <v>72</v>
      </c>
      <c r="G92" s="14" t="s">
        <v>1495</v>
      </c>
      <c r="H92" s="14" t="s">
        <v>12</v>
      </c>
      <c r="I92" s="14" t="s">
        <v>223</v>
      </c>
      <c r="J92" s="14" t="s">
        <v>222</v>
      </c>
      <c r="K92" s="14" t="s">
        <v>129</v>
      </c>
      <c r="L92" s="14" t="s">
        <v>292</v>
      </c>
      <c r="M92" s="14" t="s">
        <v>72</v>
      </c>
      <c r="N92" s="14" t="s">
        <v>12</v>
      </c>
      <c r="O92" s="14" t="s">
        <v>128</v>
      </c>
      <c r="P92" s="14" t="s">
        <v>224</v>
      </c>
      <c r="Q92" s="14" t="s">
        <v>225</v>
      </c>
      <c r="R92" s="14" t="s">
        <v>226</v>
      </c>
      <c r="S92" s="14" t="s">
        <v>227</v>
      </c>
      <c r="T92" s="14" t="s">
        <v>228</v>
      </c>
      <c r="U92" s="14" t="s">
        <v>94</v>
      </c>
      <c r="V92" s="14" t="s">
        <v>112</v>
      </c>
      <c r="W92" s="14" t="s">
        <v>229</v>
      </c>
      <c r="X92" s="14" t="s">
        <v>230</v>
      </c>
      <c r="Y92" s="14" t="s">
        <v>231</v>
      </c>
      <c r="Z92" s="14" t="s">
        <v>12</v>
      </c>
      <c r="AA92" s="14" t="s">
        <v>1348</v>
      </c>
      <c r="AB92" s="14" t="s">
        <v>1562</v>
      </c>
      <c r="AC92" s="14" t="s">
        <v>1555</v>
      </c>
      <c r="AD92">
        <v>5</v>
      </c>
    </row>
    <row r="93" spans="1:30">
      <c r="A93" t="str">
        <f t="shared" si="1"/>
        <v>S-000191263</v>
      </c>
      <c r="B93" s="14" t="s">
        <v>1581</v>
      </c>
      <c r="C93" s="14" t="s">
        <v>860</v>
      </c>
      <c r="D93" s="14" t="s">
        <v>1402</v>
      </c>
      <c r="E93" s="14" t="s">
        <v>1351</v>
      </c>
      <c r="F93" s="14" t="s">
        <v>72</v>
      </c>
      <c r="G93" s="14" t="s">
        <v>1498</v>
      </c>
      <c r="H93" s="14" t="s">
        <v>12</v>
      </c>
      <c r="I93" s="14" t="s">
        <v>742</v>
      </c>
      <c r="J93" s="14" t="s">
        <v>741</v>
      </c>
      <c r="K93" s="14" t="s">
        <v>129</v>
      </c>
      <c r="L93" s="14" t="s">
        <v>640</v>
      </c>
      <c r="M93" s="14" t="s">
        <v>72</v>
      </c>
      <c r="N93" s="14" t="s">
        <v>12</v>
      </c>
      <c r="O93" s="14" t="s">
        <v>128</v>
      </c>
      <c r="P93" s="14" t="s">
        <v>167</v>
      </c>
      <c r="Q93" s="14" t="s">
        <v>743</v>
      </c>
      <c r="R93" s="14" t="s">
        <v>744</v>
      </c>
      <c r="S93" s="14" t="s">
        <v>745</v>
      </c>
      <c r="T93" s="14" t="s">
        <v>171</v>
      </c>
      <c r="U93" s="14" t="s">
        <v>94</v>
      </c>
      <c r="V93" s="14" t="s">
        <v>172</v>
      </c>
      <c r="W93" s="14" t="s">
        <v>173</v>
      </c>
      <c r="X93" s="14" t="s">
        <v>746</v>
      </c>
      <c r="Y93" s="14" t="s">
        <v>747</v>
      </c>
      <c r="Z93" s="14" t="s">
        <v>12</v>
      </c>
      <c r="AA93" s="14" t="s">
        <v>1351</v>
      </c>
      <c r="AB93" s="14" t="s">
        <v>1556</v>
      </c>
      <c r="AC93" s="14" t="s">
        <v>1550</v>
      </c>
      <c r="AD93">
        <v>7</v>
      </c>
    </row>
    <row r="94" spans="1:30">
      <c r="A94" t="str">
        <f t="shared" si="1"/>
        <v>S-000190975</v>
      </c>
      <c r="B94" s="14" t="s">
        <v>1581</v>
      </c>
      <c r="C94" s="14" t="s">
        <v>868</v>
      </c>
      <c r="D94" s="14" t="s">
        <v>1402</v>
      </c>
      <c r="E94" s="14" t="s">
        <v>1279</v>
      </c>
      <c r="F94" s="14" t="s">
        <v>72</v>
      </c>
      <c r="G94" s="14" t="s">
        <v>1426</v>
      </c>
      <c r="H94" s="14" t="s">
        <v>12</v>
      </c>
      <c r="I94" s="14" t="s">
        <v>1030</v>
      </c>
      <c r="J94" s="14" t="s">
        <v>1029</v>
      </c>
      <c r="K94" s="14" t="s">
        <v>129</v>
      </c>
      <c r="L94" s="14" t="s">
        <v>1583</v>
      </c>
      <c r="M94" s="14" t="s">
        <v>72</v>
      </c>
      <c r="N94" s="14" t="s">
        <v>12</v>
      </c>
      <c r="O94" s="14" t="s">
        <v>128</v>
      </c>
      <c r="P94" s="14" t="s">
        <v>207</v>
      </c>
      <c r="Q94" s="14" t="s">
        <v>1031</v>
      </c>
      <c r="R94" s="14" t="s">
        <v>1032</v>
      </c>
      <c r="S94" s="14" t="s">
        <v>1033</v>
      </c>
      <c r="T94" s="14" t="s">
        <v>237</v>
      </c>
      <c r="U94" s="14" t="s">
        <v>94</v>
      </c>
      <c r="V94" s="14" t="s">
        <v>238</v>
      </c>
      <c r="W94" s="14" t="s">
        <v>239</v>
      </c>
      <c r="X94" s="14" t="s">
        <v>1034</v>
      </c>
      <c r="Y94" s="14" t="s">
        <v>1035</v>
      </c>
      <c r="Z94" s="14" t="s">
        <v>12</v>
      </c>
      <c r="AA94" s="14" t="s">
        <v>1279</v>
      </c>
      <c r="AB94" s="14" t="s">
        <v>1554</v>
      </c>
      <c r="AC94" s="14" t="s">
        <v>1550</v>
      </c>
      <c r="AD94">
        <v>2</v>
      </c>
    </row>
    <row r="95" spans="1:30">
      <c r="A95" t="str">
        <f t="shared" si="1"/>
        <v>S-000190939</v>
      </c>
      <c r="B95" s="14" t="s">
        <v>1581</v>
      </c>
      <c r="C95" s="14" t="s">
        <v>875</v>
      </c>
      <c r="D95" s="14" t="s">
        <v>1402</v>
      </c>
      <c r="E95" s="14" t="s">
        <v>1270</v>
      </c>
      <c r="F95" s="14" t="s">
        <v>72</v>
      </c>
      <c r="G95" s="14" t="s">
        <v>1417</v>
      </c>
      <c r="H95" s="14" t="s">
        <v>12</v>
      </c>
      <c r="I95" s="14" t="s">
        <v>389</v>
      </c>
      <c r="J95" s="14" t="s">
        <v>388</v>
      </c>
      <c r="K95" s="14" t="s">
        <v>129</v>
      </c>
      <c r="L95" s="14" t="s">
        <v>173</v>
      </c>
      <c r="M95" s="14" t="s">
        <v>72</v>
      </c>
      <c r="N95" s="14" t="s">
        <v>12</v>
      </c>
      <c r="O95" s="14" t="s">
        <v>128</v>
      </c>
      <c r="P95" s="14" t="s">
        <v>127</v>
      </c>
      <c r="Q95" s="14" t="s">
        <v>390</v>
      </c>
      <c r="R95" s="14" t="s">
        <v>391</v>
      </c>
      <c r="S95" s="14" t="s">
        <v>392</v>
      </c>
      <c r="T95" s="14" t="s">
        <v>133</v>
      </c>
      <c r="U95" s="14" t="s">
        <v>94</v>
      </c>
      <c r="V95" s="14" t="s">
        <v>110</v>
      </c>
      <c r="W95" s="14" t="s">
        <v>120</v>
      </c>
      <c r="X95" s="14" t="s">
        <v>393</v>
      </c>
      <c r="Y95" s="14" t="s">
        <v>394</v>
      </c>
      <c r="Z95" s="14" t="s">
        <v>12</v>
      </c>
      <c r="AA95" s="14" t="s">
        <v>1270</v>
      </c>
      <c r="AB95" s="14" t="s">
        <v>1552</v>
      </c>
      <c r="AC95" s="14" t="s">
        <v>1549</v>
      </c>
      <c r="AD95">
        <v>2</v>
      </c>
    </row>
    <row r="96" spans="1:30">
      <c r="A96" t="str">
        <f t="shared" si="1"/>
        <v>S-000190943</v>
      </c>
      <c r="B96" s="14" t="s">
        <v>1581</v>
      </c>
      <c r="C96" s="14" t="s">
        <v>883</v>
      </c>
      <c r="D96" s="14" t="s">
        <v>1402</v>
      </c>
      <c r="E96" s="14" t="s">
        <v>1271</v>
      </c>
      <c r="F96" s="14" t="s">
        <v>72</v>
      </c>
      <c r="G96" s="14" t="s">
        <v>1418</v>
      </c>
      <c r="H96" s="14" t="s">
        <v>12</v>
      </c>
      <c r="I96" s="14" t="s">
        <v>870</v>
      </c>
      <c r="J96" s="14" t="s">
        <v>869</v>
      </c>
      <c r="K96" s="14" t="s">
        <v>129</v>
      </c>
      <c r="L96" s="14" t="s">
        <v>109</v>
      </c>
      <c r="M96" s="14" t="s">
        <v>72</v>
      </c>
      <c r="N96" s="14" t="s">
        <v>12</v>
      </c>
      <c r="O96" s="14" t="s">
        <v>128</v>
      </c>
      <c r="P96" s="14" t="s">
        <v>138</v>
      </c>
      <c r="Q96" s="14" t="s">
        <v>871</v>
      </c>
      <c r="R96" s="14" t="s">
        <v>872</v>
      </c>
      <c r="S96" s="14" t="s">
        <v>873</v>
      </c>
      <c r="T96" s="14" t="s">
        <v>151</v>
      </c>
      <c r="U96" s="14" t="s">
        <v>94</v>
      </c>
      <c r="V96" s="14" t="s">
        <v>152</v>
      </c>
      <c r="W96" s="14" t="s">
        <v>101</v>
      </c>
      <c r="X96" s="14" t="s">
        <v>874</v>
      </c>
      <c r="Y96" s="14" t="s">
        <v>484</v>
      </c>
      <c r="Z96" s="14" t="s">
        <v>12</v>
      </c>
      <c r="AA96" s="14" t="s">
        <v>1271</v>
      </c>
      <c r="AB96" s="14" t="s">
        <v>1556</v>
      </c>
      <c r="AC96" s="14" t="s">
        <v>1555</v>
      </c>
      <c r="AD96">
        <v>2</v>
      </c>
    </row>
    <row r="97" spans="1:30">
      <c r="A97" t="str">
        <f t="shared" si="1"/>
        <v>S-000191063</v>
      </c>
      <c r="B97" s="14" t="s">
        <v>1581</v>
      </c>
      <c r="C97" s="14" t="s">
        <v>891</v>
      </c>
      <c r="D97" s="14" t="s">
        <v>1402</v>
      </c>
      <c r="E97" s="14" t="s">
        <v>1301</v>
      </c>
      <c r="F97" s="14" t="s">
        <v>72</v>
      </c>
      <c r="G97" s="14" t="s">
        <v>1448</v>
      </c>
      <c r="H97" s="14" t="s">
        <v>12</v>
      </c>
      <c r="I97" s="14" t="s">
        <v>1054</v>
      </c>
      <c r="J97" s="14" t="s">
        <v>1053</v>
      </c>
      <c r="K97" s="14" t="s">
        <v>129</v>
      </c>
      <c r="L97" s="14" t="s">
        <v>1584</v>
      </c>
      <c r="M97" s="14" t="s">
        <v>72</v>
      </c>
      <c r="N97" s="14" t="s">
        <v>12</v>
      </c>
      <c r="O97" s="14" t="s">
        <v>128</v>
      </c>
      <c r="P97" s="14" t="s">
        <v>207</v>
      </c>
      <c r="Q97" s="14" t="s">
        <v>1055</v>
      </c>
      <c r="R97" s="14" t="s">
        <v>1056</v>
      </c>
      <c r="S97" s="14" t="s">
        <v>1057</v>
      </c>
      <c r="T97" s="14" t="s">
        <v>161</v>
      </c>
      <c r="U97" s="14" t="s">
        <v>94</v>
      </c>
      <c r="V97" s="14" t="s">
        <v>98</v>
      </c>
      <c r="W97" s="14" t="s">
        <v>115</v>
      </c>
      <c r="X97" s="14" t="s">
        <v>1058</v>
      </c>
      <c r="Y97" s="14" t="s">
        <v>1059</v>
      </c>
      <c r="Z97" s="14" t="s">
        <v>12</v>
      </c>
      <c r="AA97" s="14" t="s">
        <v>1301</v>
      </c>
      <c r="AB97" s="14" t="s">
        <v>1562</v>
      </c>
      <c r="AC97" s="14" t="s">
        <v>1550</v>
      </c>
      <c r="AD97">
        <v>3</v>
      </c>
    </row>
    <row r="98" spans="1:30">
      <c r="A98" t="str">
        <f t="shared" si="1"/>
        <v>S-000191139</v>
      </c>
      <c r="B98" s="14" t="s">
        <v>1581</v>
      </c>
      <c r="C98" s="14" t="s">
        <v>899</v>
      </c>
      <c r="D98" s="14" t="s">
        <v>1402</v>
      </c>
      <c r="E98" s="14" t="s">
        <v>1320</v>
      </c>
      <c r="F98" s="14" t="s">
        <v>72</v>
      </c>
      <c r="G98" s="14" t="s">
        <v>1467</v>
      </c>
      <c r="H98" s="14" t="s">
        <v>12</v>
      </c>
      <c r="I98" s="14" t="s">
        <v>329</v>
      </c>
      <c r="J98" s="14" t="s">
        <v>328</v>
      </c>
      <c r="K98" s="14" t="s">
        <v>129</v>
      </c>
      <c r="L98" s="14" t="s">
        <v>1585</v>
      </c>
      <c r="M98" s="14" t="s">
        <v>72</v>
      </c>
      <c r="N98" s="14" t="s">
        <v>12</v>
      </c>
      <c r="O98" s="14" t="s">
        <v>128</v>
      </c>
      <c r="P98" s="14" t="s">
        <v>138</v>
      </c>
      <c r="Q98" s="14" t="s">
        <v>330</v>
      </c>
      <c r="R98" s="14" t="s">
        <v>331</v>
      </c>
      <c r="S98" s="14" t="s">
        <v>332</v>
      </c>
      <c r="T98" s="14" t="s">
        <v>142</v>
      </c>
      <c r="U98" s="14" t="s">
        <v>94</v>
      </c>
      <c r="V98" s="14" t="s">
        <v>103</v>
      </c>
      <c r="W98" s="14" t="s">
        <v>143</v>
      </c>
      <c r="X98" s="14" t="s">
        <v>333</v>
      </c>
      <c r="Y98" s="14" t="s">
        <v>334</v>
      </c>
      <c r="Z98" s="14" t="s">
        <v>12</v>
      </c>
      <c r="AA98" s="14" t="s">
        <v>1320</v>
      </c>
      <c r="AB98" s="14" t="s">
        <v>1554</v>
      </c>
      <c r="AC98" s="14" t="s">
        <v>1555</v>
      </c>
      <c r="AD98">
        <v>4</v>
      </c>
    </row>
    <row r="99" spans="1:30">
      <c r="A99" t="str">
        <f t="shared" si="1"/>
        <v>S-000191223</v>
      </c>
      <c r="B99" s="14" t="s">
        <v>1581</v>
      </c>
      <c r="C99" s="14" t="s">
        <v>907</v>
      </c>
      <c r="D99" s="14" t="s">
        <v>1402</v>
      </c>
      <c r="E99" s="14" t="s">
        <v>1341</v>
      </c>
      <c r="F99" s="14" t="s">
        <v>72</v>
      </c>
      <c r="G99" s="14" t="s">
        <v>1488</v>
      </c>
      <c r="H99" s="14" t="s">
        <v>12</v>
      </c>
      <c r="I99" s="14" t="s">
        <v>177</v>
      </c>
      <c r="J99" s="14" t="s">
        <v>176</v>
      </c>
      <c r="K99" s="14" t="s">
        <v>129</v>
      </c>
      <c r="L99" s="14" t="s">
        <v>118</v>
      </c>
      <c r="M99" s="14" t="s">
        <v>72</v>
      </c>
      <c r="N99" s="14" t="s">
        <v>12</v>
      </c>
      <c r="O99" s="14" t="s">
        <v>128</v>
      </c>
      <c r="P99" s="14" t="s">
        <v>178</v>
      </c>
      <c r="Q99" s="14" t="s">
        <v>179</v>
      </c>
      <c r="R99" s="14" t="s">
        <v>180</v>
      </c>
      <c r="S99" s="14" t="s">
        <v>181</v>
      </c>
      <c r="T99" s="14" t="s">
        <v>182</v>
      </c>
      <c r="U99" s="14" t="s">
        <v>94</v>
      </c>
      <c r="V99" s="14" t="s">
        <v>95</v>
      </c>
      <c r="W99" s="14" t="s">
        <v>183</v>
      </c>
      <c r="X99" s="14" t="s">
        <v>184</v>
      </c>
      <c r="Y99" s="14" t="s">
        <v>185</v>
      </c>
      <c r="Z99" s="14" t="s">
        <v>12</v>
      </c>
      <c r="AA99" s="14" t="s">
        <v>1341</v>
      </c>
      <c r="AB99" s="14" t="s">
        <v>1559</v>
      </c>
      <c r="AC99" s="14" t="s">
        <v>1549</v>
      </c>
      <c r="AD99">
        <v>5</v>
      </c>
    </row>
    <row r="100" spans="1:30">
      <c r="A100" t="str">
        <f t="shared" si="1"/>
        <v>S-000191027</v>
      </c>
      <c r="B100" s="14" t="s">
        <v>1581</v>
      </c>
      <c r="C100" s="14" t="s">
        <v>915</v>
      </c>
      <c r="D100" s="14" t="s">
        <v>1402</v>
      </c>
      <c r="E100" s="14" t="s">
        <v>1292</v>
      </c>
      <c r="F100" s="14" t="s">
        <v>72</v>
      </c>
      <c r="G100" s="14" t="s">
        <v>1439</v>
      </c>
      <c r="H100" s="14" t="s">
        <v>12</v>
      </c>
      <c r="I100" s="14" t="s">
        <v>924</v>
      </c>
      <c r="J100" s="14" t="s">
        <v>923</v>
      </c>
      <c r="K100" s="14" t="s">
        <v>129</v>
      </c>
      <c r="L100" s="14" t="s">
        <v>1586</v>
      </c>
      <c r="M100" s="14" t="s">
        <v>72</v>
      </c>
      <c r="N100" s="14" t="s">
        <v>12</v>
      </c>
      <c r="O100" s="14" t="s">
        <v>128</v>
      </c>
      <c r="P100" s="14" t="s">
        <v>127</v>
      </c>
      <c r="Q100" s="14" t="s">
        <v>925</v>
      </c>
      <c r="R100" s="14" t="s">
        <v>926</v>
      </c>
      <c r="S100" s="14" t="s">
        <v>927</v>
      </c>
      <c r="T100" s="14" t="s">
        <v>320</v>
      </c>
      <c r="U100" s="14" t="s">
        <v>94</v>
      </c>
      <c r="V100" s="14" t="s">
        <v>103</v>
      </c>
      <c r="W100" s="14" t="s">
        <v>590</v>
      </c>
      <c r="X100" s="14" t="s">
        <v>928</v>
      </c>
      <c r="Y100" s="14" t="s">
        <v>929</v>
      </c>
      <c r="Z100" s="14" t="s">
        <v>12</v>
      </c>
      <c r="AA100" s="14" t="s">
        <v>1292</v>
      </c>
      <c r="AB100" s="14" t="s">
        <v>1554</v>
      </c>
      <c r="AC100" s="14" t="s">
        <v>1549</v>
      </c>
      <c r="AD100">
        <v>3</v>
      </c>
    </row>
    <row r="101" spans="1:30">
      <c r="A101" t="str">
        <f t="shared" si="1"/>
        <v>S-000191415</v>
      </c>
      <c r="B101" s="14" t="s">
        <v>1581</v>
      </c>
      <c r="C101" s="14" t="s">
        <v>922</v>
      </c>
      <c r="D101" s="14" t="s">
        <v>1402</v>
      </c>
      <c r="E101" s="14" t="s">
        <v>1389</v>
      </c>
      <c r="F101" s="14" t="s">
        <v>72</v>
      </c>
      <c r="G101" s="14" t="s">
        <v>1536</v>
      </c>
      <c r="H101" s="14" t="s">
        <v>12</v>
      </c>
      <c r="I101" s="14" t="s">
        <v>473</v>
      </c>
      <c r="J101" s="14" t="s">
        <v>472</v>
      </c>
      <c r="K101" s="14" t="s">
        <v>129</v>
      </c>
      <c r="L101" s="14" t="s">
        <v>74</v>
      </c>
      <c r="M101" s="14" t="s">
        <v>72</v>
      </c>
      <c r="N101" s="14" t="s">
        <v>12</v>
      </c>
      <c r="O101" s="14" t="s">
        <v>128</v>
      </c>
      <c r="P101" s="14" t="s">
        <v>316</v>
      </c>
      <c r="Q101" s="14" t="s">
        <v>474</v>
      </c>
      <c r="R101" s="14" t="s">
        <v>475</v>
      </c>
      <c r="S101" s="14" t="s">
        <v>476</v>
      </c>
      <c r="T101" s="14" t="s">
        <v>219</v>
      </c>
      <c r="U101" s="14" t="s">
        <v>94</v>
      </c>
      <c r="V101" s="14" t="s">
        <v>172</v>
      </c>
      <c r="W101" s="14" t="s">
        <v>95</v>
      </c>
      <c r="X101" s="14" t="s">
        <v>477</v>
      </c>
      <c r="Y101" s="14" t="s">
        <v>76</v>
      </c>
      <c r="Z101" s="14" t="s">
        <v>12</v>
      </c>
      <c r="AA101" s="14" t="s">
        <v>1389</v>
      </c>
      <c r="AB101" s="14" t="s">
        <v>1556</v>
      </c>
      <c r="AC101" s="14" t="s">
        <v>1549</v>
      </c>
      <c r="AD101">
        <v>9</v>
      </c>
    </row>
    <row r="102" spans="1:30">
      <c r="A102" t="str">
        <f t="shared" si="1"/>
        <v>S-000191055</v>
      </c>
      <c r="B102" s="14" t="s">
        <v>1581</v>
      </c>
      <c r="C102" s="14" t="s">
        <v>930</v>
      </c>
      <c r="D102" s="14" t="s">
        <v>1402</v>
      </c>
      <c r="E102" s="14" t="s">
        <v>1299</v>
      </c>
      <c r="F102" s="14" t="s">
        <v>72</v>
      </c>
      <c r="G102" s="14" t="s">
        <v>1446</v>
      </c>
      <c r="H102" s="14" t="s">
        <v>12</v>
      </c>
      <c r="I102" s="14" t="s">
        <v>250</v>
      </c>
      <c r="J102" s="14" t="s">
        <v>249</v>
      </c>
      <c r="K102" s="14" t="s">
        <v>129</v>
      </c>
      <c r="L102" s="14" t="s">
        <v>1587</v>
      </c>
      <c r="M102" s="14" t="s">
        <v>72</v>
      </c>
      <c r="N102" s="14" t="s">
        <v>12</v>
      </c>
      <c r="O102" s="14" t="s">
        <v>128</v>
      </c>
      <c r="P102" s="14" t="s">
        <v>127</v>
      </c>
      <c r="Q102" s="14" t="s">
        <v>251</v>
      </c>
      <c r="R102" s="14" t="s">
        <v>252</v>
      </c>
      <c r="S102" s="14" t="s">
        <v>253</v>
      </c>
      <c r="T102" s="14" t="s">
        <v>200</v>
      </c>
      <c r="U102" s="14" t="s">
        <v>94</v>
      </c>
      <c r="V102" s="14" t="s">
        <v>201</v>
      </c>
      <c r="W102" s="14" t="s">
        <v>202</v>
      </c>
      <c r="X102" s="14" t="s">
        <v>254</v>
      </c>
      <c r="Y102" s="14" t="s">
        <v>82</v>
      </c>
      <c r="Z102" s="14" t="s">
        <v>12</v>
      </c>
      <c r="AA102" s="14" t="s">
        <v>1299</v>
      </c>
      <c r="AB102" s="14" t="s">
        <v>1548</v>
      </c>
      <c r="AC102" s="14" t="s">
        <v>1549</v>
      </c>
      <c r="AD102">
        <v>4</v>
      </c>
    </row>
    <row r="103" spans="1:30">
      <c r="A103" t="str">
        <f t="shared" si="1"/>
        <v>S-000190931</v>
      </c>
      <c r="B103" s="14" t="s">
        <v>1581</v>
      </c>
      <c r="C103" s="14" t="s">
        <v>938</v>
      </c>
      <c r="D103" s="14" t="s">
        <v>1402</v>
      </c>
      <c r="E103" s="14" t="s">
        <v>1268</v>
      </c>
      <c r="F103" s="14" t="s">
        <v>72</v>
      </c>
      <c r="G103" s="14" t="s">
        <v>1415</v>
      </c>
      <c r="H103" s="14" t="s">
        <v>12</v>
      </c>
      <c r="I103" s="14" t="s">
        <v>917</v>
      </c>
      <c r="J103" s="14" t="s">
        <v>916</v>
      </c>
      <c r="K103" s="14" t="s">
        <v>129</v>
      </c>
      <c r="L103" s="14" t="s">
        <v>1588</v>
      </c>
      <c r="M103" s="14" t="s">
        <v>72</v>
      </c>
      <c r="N103" s="14" t="s">
        <v>12</v>
      </c>
      <c r="O103" s="14" t="s">
        <v>128</v>
      </c>
      <c r="P103" s="14" t="s">
        <v>207</v>
      </c>
      <c r="Q103" s="14" t="s">
        <v>918</v>
      </c>
      <c r="R103" s="14" t="s">
        <v>919</v>
      </c>
      <c r="S103" s="14" t="s">
        <v>920</v>
      </c>
      <c r="T103" s="14" t="s">
        <v>171</v>
      </c>
      <c r="U103" s="14" t="s">
        <v>94</v>
      </c>
      <c r="V103" s="14" t="s">
        <v>172</v>
      </c>
      <c r="W103" s="14" t="s">
        <v>109</v>
      </c>
      <c r="X103" s="14" t="s">
        <v>921</v>
      </c>
      <c r="Y103" s="14" t="s">
        <v>104</v>
      </c>
      <c r="Z103" s="14" t="s">
        <v>12</v>
      </c>
      <c r="AA103" s="14" t="s">
        <v>1268</v>
      </c>
      <c r="AB103" s="14" t="s">
        <v>1556</v>
      </c>
      <c r="AC103" s="14" t="s">
        <v>1550</v>
      </c>
      <c r="AD103">
        <v>2</v>
      </c>
    </row>
    <row r="104" spans="1:30">
      <c r="A104" t="str">
        <f t="shared" si="1"/>
        <v>S-000190927</v>
      </c>
      <c r="B104" s="14" t="s">
        <v>1581</v>
      </c>
      <c r="C104" s="14" t="s">
        <v>946</v>
      </c>
      <c r="D104" s="14" t="s">
        <v>1402</v>
      </c>
      <c r="E104" s="14" t="s">
        <v>1267</v>
      </c>
      <c r="F104" s="14" t="s">
        <v>72</v>
      </c>
      <c r="G104" s="14" t="s">
        <v>1414</v>
      </c>
      <c r="H104" s="14" t="s">
        <v>12</v>
      </c>
      <c r="I104" s="14" t="s">
        <v>620</v>
      </c>
      <c r="J104" s="14" t="s">
        <v>619</v>
      </c>
      <c r="K104" s="14" t="s">
        <v>129</v>
      </c>
      <c r="L104" s="14" t="s">
        <v>220</v>
      </c>
      <c r="M104" s="14" t="s">
        <v>72</v>
      </c>
      <c r="N104" s="14" t="s">
        <v>12</v>
      </c>
      <c r="O104" s="14" t="s">
        <v>128</v>
      </c>
      <c r="P104" s="14" t="s">
        <v>207</v>
      </c>
      <c r="Q104" s="14" t="s">
        <v>621</v>
      </c>
      <c r="R104" s="14" t="s">
        <v>622</v>
      </c>
      <c r="S104" s="14" t="s">
        <v>623</v>
      </c>
      <c r="T104" s="14" t="s">
        <v>273</v>
      </c>
      <c r="U104" s="14" t="s">
        <v>94</v>
      </c>
      <c r="V104" s="14" t="s">
        <v>173</v>
      </c>
      <c r="W104" s="14" t="s">
        <v>299</v>
      </c>
      <c r="X104" s="14" t="s">
        <v>624</v>
      </c>
      <c r="Y104" s="14" t="s">
        <v>625</v>
      </c>
      <c r="Z104" s="14" t="s">
        <v>12</v>
      </c>
      <c r="AA104" s="14" t="s">
        <v>1267</v>
      </c>
      <c r="AB104" s="14" t="s">
        <v>1548</v>
      </c>
      <c r="AC104" s="14" t="s">
        <v>1550</v>
      </c>
      <c r="AD104">
        <v>1</v>
      </c>
    </row>
    <row r="105" spans="1:30">
      <c r="A105" t="str">
        <f t="shared" si="1"/>
        <v>S-000191327</v>
      </c>
      <c r="B105" s="14" t="s">
        <v>1581</v>
      </c>
      <c r="C105" s="14" t="s">
        <v>747</v>
      </c>
      <c r="D105" s="14" t="s">
        <v>1402</v>
      </c>
      <c r="E105" s="14" t="s">
        <v>1367</v>
      </c>
      <c r="F105" s="14" t="s">
        <v>72</v>
      </c>
      <c r="G105" s="14" t="s">
        <v>1514</v>
      </c>
      <c r="H105" s="14" t="s">
        <v>12</v>
      </c>
      <c r="I105" s="14" t="s">
        <v>1146</v>
      </c>
      <c r="J105" s="14" t="s">
        <v>1145</v>
      </c>
      <c r="K105" s="14" t="s">
        <v>129</v>
      </c>
      <c r="L105" s="14" t="s">
        <v>105</v>
      </c>
      <c r="M105" s="14" t="s">
        <v>72</v>
      </c>
      <c r="N105" s="14" t="s">
        <v>12</v>
      </c>
      <c r="O105" s="14" t="s">
        <v>128</v>
      </c>
      <c r="P105" s="14" t="s">
        <v>207</v>
      </c>
      <c r="Q105" s="14" t="s">
        <v>1147</v>
      </c>
      <c r="R105" s="14" t="s">
        <v>1148</v>
      </c>
      <c r="S105" s="14" t="s">
        <v>1149</v>
      </c>
      <c r="T105" s="14" t="s">
        <v>400</v>
      </c>
      <c r="U105" s="14" t="s">
        <v>94</v>
      </c>
      <c r="V105" s="14" t="s">
        <v>111</v>
      </c>
      <c r="W105" s="14" t="s">
        <v>565</v>
      </c>
      <c r="X105" s="14" t="s">
        <v>1150</v>
      </c>
      <c r="Y105" s="14" t="s">
        <v>1151</v>
      </c>
      <c r="Z105" s="14" t="s">
        <v>12</v>
      </c>
      <c r="AA105" s="14" t="s">
        <v>1367</v>
      </c>
      <c r="AB105" s="14" t="s">
        <v>1552</v>
      </c>
      <c r="AC105" s="14" t="s">
        <v>1550</v>
      </c>
      <c r="AD105">
        <v>7</v>
      </c>
    </row>
    <row r="106" spans="1:30">
      <c r="A106" t="str">
        <f t="shared" si="1"/>
        <v>S-000191035</v>
      </c>
      <c r="B106" s="14" t="s">
        <v>1581</v>
      </c>
      <c r="C106" s="14" t="s">
        <v>175</v>
      </c>
      <c r="D106" s="14" t="s">
        <v>1402</v>
      </c>
      <c r="E106" s="14" t="s">
        <v>1294</v>
      </c>
      <c r="F106" s="14" t="s">
        <v>72</v>
      </c>
      <c r="G106" s="14" t="s">
        <v>1441</v>
      </c>
      <c r="H106" s="14" t="s">
        <v>12</v>
      </c>
      <c r="I106" s="14" t="s">
        <v>262</v>
      </c>
      <c r="J106" s="14" t="s">
        <v>261</v>
      </c>
      <c r="K106" s="14" t="s">
        <v>129</v>
      </c>
      <c r="L106" s="14" t="s">
        <v>115</v>
      </c>
      <c r="M106" s="14" t="s">
        <v>72</v>
      </c>
      <c r="N106" s="14" t="s">
        <v>12</v>
      </c>
      <c r="O106" s="14" t="s">
        <v>128</v>
      </c>
      <c r="P106" s="14" t="s">
        <v>207</v>
      </c>
      <c r="Q106" s="14" t="s">
        <v>263</v>
      </c>
      <c r="R106" s="14" t="s">
        <v>264</v>
      </c>
      <c r="S106" s="14" t="s">
        <v>265</v>
      </c>
      <c r="T106" s="14" t="s">
        <v>211</v>
      </c>
      <c r="U106" s="14" t="s">
        <v>94</v>
      </c>
      <c r="V106" s="14" t="s">
        <v>96</v>
      </c>
      <c r="W106" s="14" t="s">
        <v>108</v>
      </c>
      <c r="X106" s="14" t="s">
        <v>266</v>
      </c>
      <c r="Y106" s="14" t="s">
        <v>267</v>
      </c>
      <c r="Z106" s="14" t="s">
        <v>12</v>
      </c>
      <c r="AA106" s="14" t="s">
        <v>1294</v>
      </c>
      <c r="AB106" s="14" t="s">
        <v>1559</v>
      </c>
      <c r="AC106" s="14" t="s">
        <v>1550</v>
      </c>
      <c r="AD106">
        <v>3</v>
      </c>
    </row>
    <row r="107" spans="1:30">
      <c r="A107" t="str">
        <f t="shared" si="1"/>
        <v>S-000190891</v>
      </c>
      <c r="B107" s="14" t="s">
        <v>1581</v>
      </c>
      <c r="C107" s="14" t="s">
        <v>183</v>
      </c>
      <c r="D107" s="14" t="s">
        <v>1402</v>
      </c>
      <c r="E107" s="14" t="s">
        <v>1258</v>
      </c>
      <c r="F107" s="14" t="s">
        <v>72</v>
      </c>
      <c r="G107" s="14" t="s">
        <v>1405</v>
      </c>
      <c r="H107" s="14" t="s">
        <v>12</v>
      </c>
      <c r="I107" s="14" t="s">
        <v>766</v>
      </c>
      <c r="J107" s="14" t="s">
        <v>765</v>
      </c>
      <c r="K107" s="14" t="s">
        <v>129</v>
      </c>
      <c r="L107" s="14" t="s">
        <v>172</v>
      </c>
      <c r="M107" s="14" t="s">
        <v>72</v>
      </c>
      <c r="N107" s="14" t="s">
        <v>12</v>
      </c>
      <c r="O107" s="14" t="s">
        <v>128</v>
      </c>
      <c r="P107" s="14" t="s">
        <v>127</v>
      </c>
      <c r="Q107" s="14" t="s">
        <v>767</v>
      </c>
      <c r="R107" s="14" t="s">
        <v>768</v>
      </c>
      <c r="S107" s="14" t="s">
        <v>769</v>
      </c>
      <c r="T107" s="14" t="s">
        <v>320</v>
      </c>
      <c r="U107" s="14" t="s">
        <v>94</v>
      </c>
      <c r="V107" s="14" t="s">
        <v>103</v>
      </c>
      <c r="W107" s="14" t="s">
        <v>590</v>
      </c>
      <c r="X107" s="14" t="s">
        <v>770</v>
      </c>
      <c r="Y107" s="14" t="s">
        <v>771</v>
      </c>
      <c r="Z107" s="14" t="s">
        <v>12</v>
      </c>
      <c r="AA107" s="14" t="s">
        <v>1258</v>
      </c>
      <c r="AB107" s="14" t="s">
        <v>1554</v>
      </c>
      <c r="AC107" s="14" t="s">
        <v>1549</v>
      </c>
      <c r="AD107">
        <v>1</v>
      </c>
    </row>
    <row r="108" spans="1:30">
      <c r="A108" t="str">
        <f t="shared" si="1"/>
        <v>S-000190979</v>
      </c>
      <c r="B108" s="14" t="s">
        <v>1581</v>
      </c>
      <c r="C108" s="14" t="s">
        <v>786</v>
      </c>
      <c r="D108" s="14" t="s">
        <v>1402</v>
      </c>
      <c r="E108" s="14" t="s">
        <v>1280</v>
      </c>
      <c r="F108" s="14" t="s">
        <v>72</v>
      </c>
      <c r="G108" s="14" t="s">
        <v>1427</v>
      </c>
      <c r="H108" s="14" t="s">
        <v>12</v>
      </c>
      <c r="I108" s="14" t="s">
        <v>694</v>
      </c>
      <c r="J108" s="14" t="s">
        <v>693</v>
      </c>
      <c r="K108" s="14" t="s">
        <v>129</v>
      </c>
      <c r="L108" s="14" t="s">
        <v>1589</v>
      </c>
      <c r="M108" s="14" t="s">
        <v>72</v>
      </c>
      <c r="N108" s="14" t="s">
        <v>12</v>
      </c>
      <c r="O108" s="14" t="s">
        <v>128</v>
      </c>
      <c r="P108" s="14" t="s">
        <v>224</v>
      </c>
      <c r="Q108" s="14" t="s">
        <v>695</v>
      </c>
      <c r="R108" s="14" t="s">
        <v>696</v>
      </c>
      <c r="S108" s="14" t="s">
        <v>697</v>
      </c>
      <c r="T108" s="14" t="s">
        <v>151</v>
      </c>
      <c r="U108" s="14" t="s">
        <v>94</v>
      </c>
      <c r="V108" s="14" t="s">
        <v>152</v>
      </c>
      <c r="W108" s="14" t="s">
        <v>103</v>
      </c>
      <c r="X108" s="14" t="s">
        <v>698</v>
      </c>
      <c r="Y108" s="14" t="s">
        <v>116</v>
      </c>
      <c r="Z108" s="14" t="s">
        <v>12</v>
      </c>
      <c r="AA108" s="14" t="s">
        <v>1280</v>
      </c>
      <c r="AB108" s="14" t="s">
        <v>1556</v>
      </c>
      <c r="AC108" s="14" t="s">
        <v>1555</v>
      </c>
      <c r="AD108">
        <v>3</v>
      </c>
    </row>
    <row r="109" spans="1:30">
      <c r="A109" t="str">
        <f t="shared" si="1"/>
        <v>S-000190967</v>
      </c>
      <c r="B109" s="14" t="s">
        <v>1581</v>
      </c>
      <c r="C109" s="14" t="s">
        <v>99</v>
      </c>
      <c r="D109" s="14" t="s">
        <v>1402</v>
      </c>
      <c r="E109" s="14" t="s">
        <v>1277</v>
      </c>
      <c r="F109" s="14" t="s">
        <v>72</v>
      </c>
      <c r="G109" s="14" t="s">
        <v>1424</v>
      </c>
      <c r="H109" s="14" t="s">
        <v>12</v>
      </c>
      <c r="I109" s="14" t="s">
        <v>1092</v>
      </c>
      <c r="J109" s="14" t="s">
        <v>1091</v>
      </c>
      <c r="K109" s="14" t="s">
        <v>129</v>
      </c>
      <c r="L109" s="14" t="s">
        <v>1590</v>
      </c>
      <c r="M109" s="14" t="s">
        <v>72</v>
      </c>
      <c r="N109" s="14" t="s">
        <v>12</v>
      </c>
      <c r="O109" s="14" t="s">
        <v>128</v>
      </c>
      <c r="P109" s="14" t="s">
        <v>138</v>
      </c>
      <c r="Q109" s="14" t="s">
        <v>1093</v>
      </c>
      <c r="R109" s="14" t="s">
        <v>1094</v>
      </c>
      <c r="S109" s="14" t="s">
        <v>1095</v>
      </c>
      <c r="T109" s="14" t="s">
        <v>282</v>
      </c>
      <c r="U109" s="14" t="s">
        <v>94</v>
      </c>
      <c r="V109" s="14" t="s">
        <v>201</v>
      </c>
      <c r="W109" s="14" t="s">
        <v>283</v>
      </c>
      <c r="X109" s="14" t="s">
        <v>1096</v>
      </c>
      <c r="Y109" s="14" t="s">
        <v>1097</v>
      </c>
      <c r="Z109" s="14" t="s">
        <v>12</v>
      </c>
      <c r="AA109" s="14" t="s">
        <v>1277</v>
      </c>
      <c r="AB109" s="14" t="s">
        <v>1548</v>
      </c>
      <c r="AC109" s="14" t="s">
        <v>1555</v>
      </c>
      <c r="AD109">
        <v>1</v>
      </c>
    </row>
    <row r="110" spans="1:30">
      <c r="A110" t="str">
        <f t="shared" si="1"/>
        <v>S-000191095</v>
      </c>
      <c r="B110" s="14" t="s">
        <v>1581</v>
      </c>
      <c r="C110" s="14" t="s">
        <v>100</v>
      </c>
      <c r="D110" s="14" t="s">
        <v>1402</v>
      </c>
      <c r="E110" s="14" t="s">
        <v>1309</v>
      </c>
      <c r="F110" s="14" t="s">
        <v>72</v>
      </c>
      <c r="G110" s="14" t="s">
        <v>1456</v>
      </c>
      <c r="H110" s="14" t="s">
        <v>12</v>
      </c>
      <c r="I110" s="14" t="s">
        <v>372</v>
      </c>
      <c r="J110" s="14" t="s">
        <v>371</v>
      </c>
      <c r="K110" s="14" t="s">
        <v>129</v>
      </c>
      <c r="L110" s="14" t="s">
        <v>599</v>
      </c>
      <c r="M110" s="14" t="s">
        <v>72</v>
      </c>
      <c r="N110" s="14" t="s">
        <v>12</v>
      </c>
      <c r="O110" s="14" t="s">
        <v>128</v>
      </c>
      <c r="P110" s="14" t="s">
        <v>178</v>
      </c>
      <c r="Q110" s="14" t="s">
        <v>373</v>
      </c>
      <c r="R110" s="14" t="s">
        <v>374</v>
      </c>
      <c r="S110" s="14" t="s">
        <v>375</v>
      </c>
      <c r="T110" s="14" t="s">
        <v>191</v>
      </c>
      <c r="U110" s="14" t="s">
        <v>94</v>
      </c>
      <c r="V110" s="14" t="s">
        <v>112</v>
      </c>
      <c r="W110" s="14" t="s">
        <v>376</v>
      </c>
      <c r="X110" s="14" t="s">
        <v>377</v>
      </c>
      <c r="Y110" s="14" t="s">
        <v>378</v>
      </c>
      <c r="Z110" s="14" t="s">
        <v>12</v>
      </c>
      <c r="AA110" s="14" t="s">
        <v>1309</v>
      </c>
      <c r="AB110" s="14" t="s">
        <v>1562</v>
      </c>
      <c r="AC110" s="14" t="s">
        <v>1549</v>
      </c>
      <c r="AD110">
        <v>4</v>
      </c>
    </row>
    <row r="111" spans="1:30">
      <c r="A111" t="str">
        <f t="shared" si="1"/>
        <v>S-000191239</v>
      </c>
      <c r="B111" s="14" t="s">
        <v>1581</v>
      </c>
      <c r="C111" s="14" t="s">
        <v>102</v>
      </c>
      <c r="D111" s="14" t="s">
        <v>1402</v>
      </c>
      <c r="E111" s="14" t="s">
        <v>1345</v>
      </c>
      <c r="F111" s="14" t="s">
        <v>72</v>
      </c>
      <c r="G111" s="14" t="s">
        <v>1492</v>
      </c>
      <c r="H111" s="14" t="s">
        <v>12</v>
      </c>
      <c r="I111" s="14" t="s">
        <v>612</v>
      </c>
      <c r="J111" s="14" t="s">
        <v>611</v>
      </c>
      <c r="K111" s="14" t="s">
        <v>129</v>
      </c>
      <c r="L111" s="14" t="s">
        <v>119</v>
      </c>
      <c r="M111" s="14" t="s">
        <v>72</v>
      </c>
      <c r="N111" s="14" t="s">
        <v>12</v>
      </c>
      <c r="O111" s="14" t="s">
        <v>128</v>
      </c>
      <c r="P111" s="14" t="s">
        <v>316</v>
      </c>
      <c r="Q111" s="14" t="s">
        <v>613</v>
      </c>
      <c r="R111" s="14" t="s">
        <v>614</v>
      </c>
      <c r="S111" s="14" t="s">
        <v>615</v>
      </c>
      <c r="T111" s="14" t="s">
        <v>200</v>
      </c>
      <c r="U111" s="14" t="s">
        <v>94</v>
      </c>
      <c r="V111" s="14" t="s">
        <v>173</v>
      </c>
      <c r="W111" s="14" t="s">
        <v>118</v>
      </c>
      <c r="X111" s="14" t="s">
        <v>616</v>
      </c>
      <c r="Y111" s="14" t="s">
        <v>617</v>
      </c>
      <c r="Z111" s="14" t="s">
        <v>12</v>
      </c>
      <c r="AA111" s="14" t="s">
        <v>1345</v>
      </c>
      <c r="AB111" s="14" t="s">
        <v>1548</v>
      </c>
      <c r="AC111" s="14" t="s">
        <v>1549</v>
      </c>
      <c r="AD111">
        <v>6</v>
      </c>
    </row>
    <row r="112" spans="1:30">
      <c r="A112" t="str">
        <f t="shared" si="1"/>
        <v>S-000191231</v>
      </c>
      <c r="B112" s="14" t="s">
        <v>1581</v>
      </c>
      <c r="C112" s="14" t="s">
        <v>104</v>
      </c>
      <c r="D112" s="14" t="s">
        <v>1402</v>
      </c>
      <c r="E112" s="14" t="s">
        <v>1343</v>
      </c>
      <c r="F112" s="14" t="s">
        <v>72</v>
      </c>
      <c r="G112" s="14" t="s">
        <v>1490</v>
      </c>
      <c r="H112" s="14" t="s">
        <v>12</v>
      </c>
      <c r="I112" s="14" t="s">
        <v>187</v>
      </c>
      <c r="J112" s="14" t="s">
        <v>186</v>
      </c>
      <c r="K112" s="14" t="s">
        <v>129</v>
      </c>
      <c r="L112" s="14" t="s">
        <v>1591</v>
      </c>
      <c r="M112" s="14" t="s">
        <v>72</v>
      </c>
      <c r="N112" s="14" t="s">
        <v>12</v>
      </c>
      <c r="O112" s="14" t="s">
        <v>128</v>
      </c>
      <c r="P112" s="14" t="s">
        <v>127</v>
      </c>
      <c r="Q112" s="14" t="s">
        <v>188</v>
      </c>
      <c r="R112" s="14" t="s">
        <v>189</v>
      </c>
      <c r="S112" s="14" t="s">
        <v>190</v>
      </c>
      <c r="T112" s="14" t="s">
        <v>191</v>
      </c>
      <c r="U112" s="14" t="s">
        <v>94</v>
      </c>
      <c r="V112" s="14" t="s">
        <v>112</v>
      </c>
      <c r="W112" s="14" t="s">
        <v>192</v>
      </c>
      <c r="X112" s="14" t="s">
        <v>193</v>
      </c>
      <c r="Y112" s="14" t="s">
        <v>194</v>
      </c>
      <c r="Z112" s="14" t="s">
        <v>12</v>
      </c>
      <c r="AA112" s="14" t="s">
        <v>1343</v>
      </c>
      <c r="AB112" s="14" t="s">
        <v>1562</v>
      </c>
      <c r="AC112" s="14" t="s">
        <v>1549</v>
      </c>
      <c r="AD112">
        <v>7</v>
      </c>
    </row>
    <row r="113" spans="1:30">
      <c r="A113" t="str">
        <f t="shared" si="1"/>
        <v>S-000191311</v>
      </c>
      <c r="B113" s="14" t="s">
        <v>1581</v>
      </c>
      <c r="C113" s="14" t="s">
        <v>105</v>
      </c>
      <c r="D113" s="14" t="s">
        <v>1402</v>
      </c>
      <c r="E113" s="14" t="s">
        <v>1363</v>
      </c>
      <c r="F113" s="14" t="s">
        <v>72</v>
      </c>
      <c r="G113" s="14" t="s">
        <v>1510</v>
      </c>
      <c r="H113" s="14" t="s">
        <v>12</v>
      </c>
      <c r="I113" s="14" t="s">
        <v>359</v>
      </c>
      <c r="J113" s="14" t="s">
        <v>358</v>
      </c>
      <c r="K113" s="14" t="s">
        <v>129</v>
      </c>
      <c r="L113" s="14" t="s">
        <v>99</v>
      </c>
      <c r="M113" s="14" t="s">
        <v>72</v>
      </c>
      <c r="N113" s="14" t="s">
        <v>12</v>
      </c>
      <c r="O113" s="14" t="s">
        <v>128</v>
      </c>
      <c r="P113" s="14" t="s">
        <v>178</v>
      </c>
      <c r="Q113" s="14" t="s">
        <v>360</v>
      </c>
      <c r="R113" s="14" t="s">
        <v>361</v>
      </c>
      <c r="S113" s="14" t="s">
        <v>362</v>
      </c>
      <c r="T113" s="14" t="s">
        <v>133</v>
      </c>
      <c r="U113" s="14" t="s">
        <v>94</v>
      </c>
      <c r="V113" s="14" t="s">
        <v>110</v>
      </c>
      <c r="W113" s="14" t="s">
        <v>119</v>
      </c>
      <c r="X113" s="14" t="s">
        <v>363</v>
      </c>
      <c r="Y113" s="14" t="s">
        <v>364</v>
      </c>
      <c r="Z113" s="14" t="s">
        <v>12</v>
      </c>
      <c r="AA113" s="14" t="s">
        <v>1363</v>
      </c>
      <c r="AB113" s="14" t="s">
        <v>1552</v>
      </c>
      <c r="AC113" s="14" t="s">
        <v>1549</v>
      </c>
      <c r="AD113">
        <v>7</v>
      </c>
    </row>
    <row r="114" spans="1:30">
      <c r="A114" t="str">
        <f t="shared" si="1"/>
        <v>S-000191347</v>
      </c>
      <c r="B114" s="14" t="s">
        <v>1581</v>
      </c>
      <c r="C114" s="14" t="s">
        <v>106</v>
      </c>
      <c r="D114" s="14" t="s">
        <v>1402</v>
      </c>
      <c r="E114" s="14" t="s">
        <v>1372</v>
      </c>
      <c r="F114" s="14" t="s">
        <v>72</v>
      </c>
      <c r="G114" s="14" t="s">
        <v>1519</v>
      </c>
      <c r="H114" s="14" t="s">
        <v>12</v>
      </c>
      <c r="I114" s="14" t="s">
        <v>344</v>
      </c>
      <c r="J114" s="14" t="s">
        <v>343</v>
      </c>
      <c r="K114" s="14" t="s">
        <v>129</v>
      </c>
      <c r="L114" s="14" t="s">
        <v>1044</v>
      </c>
      <c r="M114" s="14" t="s">
        <v>72</v>
      </c>
      <c r="N114" s="14" t="s">
        <v>12</v>
      </c>
      <c r="O114" s="14" t="s">
        <v>128</v>
      </c>
      <c r="P114" s="14" t="s">
        <v>167</v>
      </c>
      <c r="Q114" s="14" t="s">
        <v>345</v>
      </c>
      <c r="R114" s="14" t="s">
        <v>346</v>
      </c>
      <c r="S114" s="14" t="s">
        <v>347</v>
      </c>
      <c r="T114" s="14" t="s">
        <v>237</v>
      </c>
      <c r="U114" s="14" t="s">
        <v>94</v>
      </c>
      <c r="V114" s="14" t="s">
        <v>238</v>
      </c>
      <c r="W114" s="14" t="s">
        <v>348</v>
      </c>
      <c r="X114" s="14" t="s">
        <v>349</v>
      </c>
      <c r="Y114" s="14" t="s">
        <v>350</v>
      </c>
      <c r="Z114" s="14" t="s">
        <v>12</v>
      </c>
      <c r="AA114" s="14" t="s">
        <v>1372</v>
      </c>
      <c r="AB114" s="14" t="s">
        <v>1554</v>
      </c>
      <c r="AC114" s="14" t="s">
        <v>1550</v>
      </c>
      <c r="AD114">
        <v>7</v>
      </c>
    </row>
    <row r="115" spans="1:30">
      <c r="A115" t="str">
        <f t="shared" si="1"/>
        <v>S-000191107</v>
      </c>
      <c r="B115" s="14" t="s">
        <v>1581</v>
      </c>
      <c r="C115" s="14" t="s">
        <v>107</v>
      </c>
      <c r="D115" s="14" t="s">
        <v>1402</v>
      </c>
      <c r="E115" s="14" t="s">
        <v>1312</v>
      </c>
      <c r="F115" s="14" t="s">
        <v>72</v>
      </c>
      <c r="G115" s="14" t="s">
        <v>1459</v>
      </c>
      <c r="H115" s="14" t="s">
        <v>12</v>
      </c>
      <c r="I115" s="14" t="s">
        <v>352</v>
      </c>
      <c r="J115" s="14" t="s">
        <v>351</v>
      </c>
      <c r="K115" s="14" t="s">
        <v>129</v>
      </c>
      <c r="L115" s="14" t="s">
        <v>1592</v>
      </c>
      <c r="M115" s="14" t="s">
        <v>72</v>
      </c>
      <c r="N115" s="14" t="s">
        <v>12</v>
      </c>
      <c r="O115" s="14" t="s">
        <v>128</v>
      </c>
      <c r="P115" s="14" t="s">
        <v>207</v>
      </c>
      <c r="Q115" s="14" t="s">
        <v>353</v>
      </c>
      <c r="R115" s="14" t="s">
        <v>354</v>
      </c>
      <c r="S115" s="14" t="s">
        <v>355</v>
      </c>
      <c r="T115" s="14" t="s">
        <v>161</v>
      </c>
      <c r="U115" s="14" t="s">
        <v>94</v>
      </c>
      <c r="V115" s="14" t="s">
        <v>98</v>
      </c>
      <c r="W115" s="14" t="s">
        <v>115</v>
      </c>
      <c r="X115" s="14" t="s">
        <v>356</v>
      </c>
      <c r="Y115" s="14" t="s">
        <v>357</v>
      </c>
      <c r="Z115" s="14" t="s">
        <v>12</v>
      </c>
      <c r="AA115" s="14" t="s">
        <v>1312</v>
      </c>
      <c r="AB115" s="14" t="s">
        <v>1562</v>
      </c>
      <c r="AC115" s="14" t="s">
        <v>1550</v>
      </c>
      <c r="AD115">
        <v>4</v>
      </c>
    </row>
    <row r="116" spans="1:30">
      <c r="A116" t="str">
        <f t="shared" si="1"/>
        <v>S-000190907</v>
      </c>
      <c r="B116" s="14" t="s">
        <v>1593</v>
      </c>
      <c r="C116" s="14" t="s">
        <v>108</v>
      </c>
      <c r="D116" s="14" t="s">
        <v>1402</v>
      </c>
      <c r="E116" s="14" t="s">
        <v>1262</v>
      </c>
      <c r="F116" s="14" t="s">
        <v>72</v>
      </c>
      <c r="G116" s="14" t="s">
        <v>1409</v>
      </c>
      <c r="H116" s="14" t="s">
        <v>12</v>
      </c>
      <c r="I116" s="14" t="s">
        <v>628</v>
      </c>
      <c r="J116" s="14" t="s">
        <v>627</v>
      </c>
      <c r="K116" s="14" t="s">
        <v>129</v>
      </c>
      <c r="L116" s="14" t="s">
        <v>98</v>
      </c>
      <c r="M116" s="14" t="s">
        <v>72</v>
      </c>
      <c r="N116" s="14" t="s">
        <v>12</v>
      </c>
      <c r="O116" s="14" t="s">
        <v>128</v>
      </c>
      <c r="P116" s="14" t="s">
        <v>224</v>
      </c>
      <c r="Q116" s="14" t="s">
        <v>629</v>
      </c>
      <c r="R116" s="14" t="s">
        <v>630</v>
      </c>
      <c r="S116" s="14" t="s">
        <v>631</v>
      </c>
      <c r="T116" s="14" t="s">
        <v>142</v>
      </c>
      <c r="U116" s="14" t="s">
        <v>94</v>
      </c>
      <c r="V116" s="14" t="s">
        <v>103</v>
      </c>
      <c r="W116" s="14" t="s">
        <v>599</v>
      </c>
      <c r="X116" s="14" t="s">
        <v>632</v>
      </c>
      <c r="Y116" s="14" t="s">
        <v>633</v>
      </c>
      <c r="Z116" s="14" t="s">
        <v>12</v>
      </c>
      <c r="AA116" s="14" t="s">
        <v>1262</v>
      </c>
      <c r="AB116" s="14" t="s">
        <v>1554</v>
      </c>
      <c r="AC116" s="14" t="s">
        <v>1555</v>
      </c>
      <c r="AD116">
        <v>1</v>
      </c>
    </row>
    <row r="117" spans="1:30">
      <c r="A117" t="str">
        <f t="shared" si="1"/>
        <v>S-000191131</v>
      </c>
      <c r="B117" s="14" t="s">
        <v>1593</v>
      </c>
      <c r="C117" s="14" t="s">
        <v>1036</v>
      </c>
      <c r="D117" s="14" t="s">
        <v>1402</v>
      </c>
      <c r="E117" s="14" t="s">
        <v>1318</v>
      </c>
      <c r="F117" s="14" t="s">
        <v>72</v>
      </c>
      <c r="G117" s="14" t="s">
        <v>1465</v>
      </c>
      <c r="H117" s="14" t="s">
        <v>12</v>
      </c>
      <c r="I117" s="14" t="s">
        <v>968</v>
      </c>
      <c r="J117" s="14" t="s">
        <v>967</v>
      </c>
      <c r="K117" s="14" t="s">
        <v>129</v>
      </c>
      <c r="L117" s="14" t="s">
        <v>1594</v>
      </c>
      <c r="M117" s="14" t="s">
        <v>72</v>
      </c>
      <c r="N117" s="14" t="s">
        <v>12</v>
      </c>
      <c r="O117" s="14" t="s">
        <v>128</v>
      </c>
      <c r="P117" s="14" t="s">
        <v>207</v>
      </c>
      <c r="Q117" s="14" t="s">
        <v>969</v>
      </c>
      <c r="R117" s="14" t="s">
        <v>970</v>
      </c>
      <c r="S117" s="14" t="s">
        <v>971</v>
      </c>
      <c r="T117" s="14" t="s">
        <v>171</v>
      </c>
      <c r="U117" s="14" t="s">
        <v>94</v>
      </c>
      <c r="V117" s="14" t="s">
        <v>172</v>
      </c>
      <c r="W117" s="14" t="s">
        <v>109</v>
      </c>
      <c r="X117" s="14" t="s">
        <v>972</v>
      </c>
      <c r="Y117" s="14" t="s">
        <v>102</v>
      </c>
      <c r="Z117" s="14" t="s">
        <v>12</v>
      </c>
      <c r="AA117" s="14" t="s">
        <v>1318</v>
      </c>
      <c r="AB117" s="14" t="s">
        <v>1556</v>
      </c>
      <c r="AC117" s="14" t="s">
        <v>1550</v>
      </c>
      <c r="AD117">
        <v>5</v>
      </c>
    </row>
    <row r="118" spans="1:30">
      <c r="A118" t="str">
        <f t="shared" si="1"/>
        <v>S-000191283</v>
      </c>
      <c r="B118" s="14" t="s">
        <v>1593</v>
      </c>
      <c r="C118" s="14" t="s">
        <v>1044</v>
      </c>
      <c r="D118" s="14" t="s">
        <v>1402</v>
      </c>
      <c r="E118" s="14" t="s">
        <v>1356</v>
      </c>
      <c r="F118" s="14" t="s">
        <v>72</v>
      </c>
      <c r="G118" s="14" t="s">
        <v>1503</v>
      </c>
      <c r="H118" s="14" t="s">
        <v>12</v>
      </c>
      <c r="I118" s="14" t="s">
        <v>837</v>
      </c>
      <c r="J118" s="14" t="s">
        <v>836</v>
      </c>
      <c r="K118" s="14" t="s">
        <v>129</v>
      </c>
      <c r="L118" s="14" t="s">
        <v>930</v>
      </c>
      <c r="M118" s="14" t="s">
        <v>72</v>
      </c>
      <c r="N118" s="14" t="s">
        <v>12</v>
      </c>
      <c r="O118" s="14" t="s">
        <v>128</v>
      </c>
      <c r="P118" s="14" t="s">
        <v>127</v>
      </c>
      <c r="Q118" s="14" t="s">
        <v>838</v>
      </c>
      <c r="R118" s="14" t="s">
        <v>839</v>
      </c>
      <c r="S118" s="14" t="s">
        <v>840</v>
      </c>
      <c r="T118" s="14" t="s">
        <v>200</v>
      </c>
      <c r="U118" s="14" t="s">
        <v>94</v>
      </c>
      <c r="V118" s="14" t="s">
        <v>201</v>
      </c>
      <c r="W118" s="14" t="s">
        <v>202</v>
      </c>
      <c r="X118" s="14" t="s">
        <v>841</v>
      </c>
      <c r="Y118" s="14" t="s">
        <v>842</v>
      </c>
      <c r="Z118" s="14" t="s">
        <v>12</v>
      </c>
      <c r="AA118" s="14" t="s">
        <v>1356</v>
      </c>
      <c r="AB118" s="14" t="s">
        <v>1548</v>
      </c>
      <c r="AC118" s="14" t="s">
        <v>1549</v>
      </c>
      <c r="AD118">
        <v>7</v>
      </c>
    </row>
    <row r="119" spans="1:30">
      <c r="A119" t="str">
        <f t="shared" si="1"/>
        <v>S-000191207</v>
      </c>
      <c r="B119" s="14" t="s">
        <v>1593</v>
      </c>
      <c r="C119" s="14" t="s">
        <v>1052</v>
      </c>
      <c r="D119" s="14" t="s">
        <v>1402</v>
      </c>
      <c r="E119" s="14" t="s">
        <v>1337</v>
      </c>
      <c r="F119" s="14" t="s">
        <v>72</v>
      </c>
      <c r="G119" s="14" t="s">
        <v>1484</v>
      </c>
      <c r="H119" s="14" t="s">
        <v>12</v>
      </c>
      <c r="I119" s="14" t="s">
        <v>981</v>
      </c>
      <c r="J119" s="14" t="s">
        <v>980</v>
      </c>
      <c r="K119" s="14" t="s">
        <v>129</v>
      </c>
      <c r="L119" s="14" t="s">
        <v>299</v>
      </c>
      <c r="M119" s="14" t="s">
        <v>72</v>
      </c>
      <c r="N119" s="14" t="s">
        <v>12</v>
      </c>
      <c r="O119" s="14" t="s">
        <v>128</v>
      </c>
      <c r="P119" s="14" t="s">
        <v>127</v>
      </c>
      <c r="Q119" s="14" t="s">
        <v>982</v>
      </c>
      <c r="R119" s="14" t="s">
        <v>983</v>
      </c>
      <c r="S119" s="14" t="s">
        <v>984</v>
      </c>
      <c r="T119" s="14" t="s">
        <v>320</v>
      </c>
      <c r="U119" s="14" t="s">
        <v>94</v>
      </c>
      <c r="V119" s="14" t="s">
        <v>103</v>
      </c>
      <c r="W119" s="14" t="s">
        <v>590</v>
      </c>
      <c r="X119" s="14" t="s">
        <v>985</v>
      </c>
      <c r="Y119" s="14" t="s">
        <v>986</v>
      </c>
      <c r="Z119" s="14" t="s">
        <v>12</v>
      </c>
      <c r="AA119" s="14" t="s">
        <v>1337</v>
      </c>
      <c r="AB119" s="14" t="s">
        <v>1554</v>
      </c>
      <c r="AC119" s="14" t="s">
        <v>1549</v>
      </c>
      <c r="AD119">
        <v>6</v>
      </c>
    </row>
    <row r="120" spans="1:30">
      <c r="A120" t="str">
        <f t="shared" si="1"/>
        <v>S-000191419</v>
      </c>
      <c r="B120" s="14" t="s">
        <v>1593</v>
      </c>
      <c r="C120" s="14" t="s">
        <v>1060</v>
      </c>
      <c r="D120" s="14" t="s">
        <v>1402</v>
      </c>
      <c r="E120" s="14" t="s">
        <v>1390</v>
      </c>
      <c r="F120" s="14" t="s">
        <v>72</v>
      </c>
      <c r="G120" s="14" t="s">
        <v>1537</v>
      </c>
      <c r="H120" s="14" t="s">
        <v>12</v>
      </c>
      <c r="I120" s="14" t="s">
        <v>782</v>
      </c>
      <c r="J120" s="14" t="s">
        <v>781</v>
      </c>
      <c r="K120" s="14" t="s">
        <v>129</v>
      </c>
      <c r="L120" s="14" t="s">
        <v>78</v>
      </c>
      <c r="M120" s="14" t="s">
        <v>72</v>
      </c>
      <c r="N120" s="14" t="s">
        <v>12</v>
      </c>
      <c r="O120" s="14" t="s">
        <v>128</v>
      </c>
      <c r="P120" s="14" t="s">
        <v>127</v>
      </c>
      <c r="Q120" s="14" t="s">
        <v>783</v>
      </c>
      <c r="R120" s="14" t="s">
        <v>784</v>
      </c>
      <c r="S120" s="14" t="s">
        <v>785</v>
      </c>
      <c r="T120" s="14" t="s">
        <v>182</v>
      </c>
      <c r="U120" s="14" t="s">
        <v>94</v>
      </c>
      <c r="V120" s="14" t="s">
        <v>95</v>
      </c>
      <c r="W120" s="14" t="s">
        <v>786</v>
      </c>
      <c r="X120" s="14" t="s">
        <v>787</v>
      </c>
      <c r="Y120" s="14" t="s">
        <v>788</v>
      </c>
      <c r="Z120" s="14" t="s">
        <v>12</v>
      </c>
      <c r="AA120" s="14" t="s">
        <v>1390</v>
      </c>
      <c r="AB120" s="14" t="s">
        <v>1559</v>
      </c>
      <c r="AC120" s="14" t="s">
        <v>1549</v>
      </c>
      <c r="AD120">
        <v>9</v>
      </c>
    </row>
    <row r="121" spans="1:30">
      <c r="A121" t="str">
        <f t="shared" si="1"/>
        <v>S-000191343</v>
      </c>
      <c r="B121" s="14" t="s">
        <v>1593</v>
      </c>
      <c r="C121" s="14" t="s">
        <v>1068</v>
      </c>
      <c r="D121" s="14" t="s">
        <v>1402</v>
      </c>
      <c r="E121" s="14" t="s">
        <v>1371</v>
      </c>
      <c r="F121" s="14" t="s">
        <v>72</v>
      </c>
      <c r="G121" s="14" t="s">
        <v>1518</v>
      </c>
      <c r="H121" s="14" t="s">
        <v>12</v>
      </c>
      <c r="I121" s="14" t="s">
        <v>278</v>
      </c>
      <c r="J121" s="14" t="s">
        <v>277</v>
      </c>
      <c r="K121" s="14" t="s">
        <v>129</v>
      </c>
      <c r="L121" s="14" t="s">
        <v>1036</v>
      </c>
      <c r="M121" s="14" t="s">
        <v>72</v>
      </c>
      <c r="N121" s="14" t="s">
        <v>12</v>
      </c>
      <c r="O121" s="14" t="s">
        <v>128</v>
      </c>
      <c r="P121" s="14" t="s">
        <v>138</v>
      </c>
      <c r="Q121" s="14" t="s">
        <v>279</v>
      </c>
      <c r="R121" s="14" t="s">
        <v>280</v>
      </c>
      <c r="S121" s="14" t="s">
        <v>281</v>
      </c>
      <c r="T121" s="14" t="s">
        <v>282</v>
      </c>
      <c r="U121" s="14" t="s">
        <v>94</v>
      </c>
      <c r="V121" s="14" t="s">
        <v>201</v>
      </c>
      <c r="W121" s="14" t="s">
        <v>283</v>
      </c>
      <c r="X121" s="14" t="s">
        <v>284</v>
      </c>
      <c r="Y121" s="14" t="s">
        <v>285</v>
      </c>
      <c r="Z121" s="14" t="s">
        <v>12</v>
      </c>
      <c r="AA121" s="14" t="s">
        <v>1371</v>
      </c>
      <c r="AB121" s="14" t="s">
        <v>1548</v>
      </c>
      <c r="AC121" s="14" t="s">
        <v>1555</v>
      </c>
      <c r="AD121">
        <v>7</v>
      </c>
    </row>
    <row r="122" spans="1:30">
      <c r="A122" t="str">
        <f t="shared" si="1"/>
        <v>S-000191175</v>
      </c>
      <c r="B122" s="14" t="s">
        <v>1593</v>
      </c>
      <c r="C122" s="14" t="s">
        <v>229</v>
      </c>
      <c r="D122" s="14" t="s">
        <v>1402</v>
      </c>
      <c r="E122" s="14" t="s">
        <v>1329</v>
      </c>
      <c r="F122" s="14" t="s">
        <v>72</v>
      </c>
      <c r="G122" s="14" t="s">
        <v>1476</v>
      </c>
      <c r="H122" s="14" t="s">
        <v>12</v>
      </c>
      <c r="I122" s="14" t="s">
        <v>893</v>
      </c>
      <c r="J122" s="14" t="s">
        <v>892</v>
      </c>
      <c r="K122" s="14" t="s">
        <v>129</v>
      </c>
      <c r="L122" s="14" t="s">
        <v>1595</v>
      </c>
      <c r="M122" s="14" t="s">
        <v>72</v>
      </c>
      <c r="N122" s="14" t="s">
        <v>12</v>
      </c>
      <c r="O122" s="14" t="s">
        <v>128</v>
      </c>
      <c r="P122" s="14" t="s">
        <v>224</v>
      </c>
      <c r="Q122" s="14" t="s">
        <v>894</v>
      </c>
      <c r="R122" s="14" t="s">
        <v>895</v>
      </c>
      <c r="S122" s="14" t="s">
        <v>896</v>
      </c>
      <c r="T122" s="14" t="s">
        <v>142</v>
      </c>
      <c r="U122" s="14" t="s">
        <v>94</v>
      </c>
      <c r="V122" s="14" t="s">
        <v>103</v>
      </c>
      <c r="W122" s="14" t="s">
        <v>599</v>
      </c>
      <c r="X122" s="14" t="s">
        <v>897</v>
      </c>
      <c r="Y122" s="14" t="s">
        <v>898</v>
      </c>
      <c r="Z122" s="14" t="s">
        <v>12</v>
      </c>
      <c r="AA122" s="14" t="s">
        <v>1329</v>
      </c>
      <c r="AB122" s="14" t="s">
        <v>1554</v>
      </c>
      <c r="AC122" s="14" t="s">
        <v>1555</v>
      </c>
      <c r="AD122">
        <v>5</v>
      </c>
    </row>
    <row r="123" spans="1:30">
      <c r="A123" t="str">
        <f t="shared" si="1"/>
        <v>S-000191067</v>
      </c>
      <c r="B123" s="14" t="s">
        <v>1593</v>
      </c>
      <c r="C123" s="14" t="s">
        <v>1084</v>
      </c>
      <c r="D123" s="14" t="s">
        <v>1402</v>
      </c>
      <c r="E123" s="14" t="s">
        <v>1302</v>
      </c>
      <c r="F123" s="14" t="s">
        <v>72</v>
      </c>
      <c r="G123" s="14" t="s">
        <v>1449</v>
      </c>
      <c r="H123" s="14" t="s">
        <v>12</v>
      </c>
      <c r="I123" s="14" t="s">
        <v>1099</v>
      </c>
      <c r="J123" s="14" t="s">
        <v>1098</v>
      </c>
      <c r="K123" s="14" t="s">
        <v>129</v>
      </c>
      <c r="L123" s="14" t="s">
        <v>1596</v>
      </c>
      <c r="M123" s="14" t="s">
        <v>72</v>
      </c>
      <c r="N123" s="14" t="s">
        <v>12</v>
      </c>
      <c r="O123" s="14" t="s">
        <v>128</v>
      </c>
      <c r="P123" s="14" t="s">
        <v>316</v>
      </c>
      <c r="Q123" s="14" t="s">
        <v>1100</v>
      </c>
      <c r="R123" s="14" t="s">
        <v>1101</v>
      </c>
      <c r="S123" s="14" t="s">
        <v>1102</v>
      </c>
      <c r="T123" s="14" t="s">
        <v>219</v>
      </c>
      <c r="U123" s="14" t="s">
        <v>94</v>
      </c>
      <c r="V123" s="14" t="s">
        <v>172</v>
      </c>
      <c r="W123" s="14" t="s">
        <v>95</v>
      </c>
      <c r="X123" s="14" t="s">
        <v>1103</v>
      </c>
      <c r="Y123" s="14" t="s">
        <v>1104</v>
      </c>
      <c r="Z123" s="14" t="s">
        <v>12</v>
      </c>
      <c r="AA123" s="14" t="s">
        <v>1302</v>
      </c>
      <c r="AB123" s="14" t="s">
        <v>1556</v>
      </c>
      <c r="AC123" s="14" t="s">
        <v>1549</v>
      </c>
      <c r="AD123">
        <v>3</v>
      </c>
    </row>
    <row r="124" spans="1:30">
      <c r="A124" t="str">
        <f t="shared" si="1"/>
        <v>S-000191031</v>
      </c>
      <c r="B124" s="14" t="s">
        <v>1593</v>
      </c>
      <c r="C124" s="14" t="s">
        <v>376</v>
      </c>
      <c r="D124" s="14" t="s">
        <v>1402</v>
      </c>
      <c r="E124" s="14" t="s">
        <v>1293</v>
      </c>
      <c r="F124" s="14" t="s">
        <v>72</v>
      </c>
      <c r="G124" s="14" t="s">
        <v>1440</v>
      </c>
      <c r="H124" s="14" t="s">
        <v>12</v>
      </c>
      <c r="I124" s="14" t="s">
        <v>380</v>
      </c>
      <c r="J124" s="14" t="s">
        <v>379</v>
      </c>
      <c r="K124" s="14" t="s">
        <v>129</v>
      </c>
      <c r="L124" s="14" t="s">
        <v>649</v>
      </c>
      <c r="M124" s="14" t="s">
        <v>72</v>
      </c>
      <c r="N124" s="14" t="s">
        <v>12</v>
      </c>
      <c r="O124" s="14" t="s">
        <v>128</v>
      </c>
      <c r="P124" s="14" t="s">
        <v>138</v>
      </c>
      <c r="Q124" s="14" t="s">
        <v>381</v>
      </c>
      <c r="R124" s="14" t="s">
        <v>382</v>
      </c>
      <c r="S124" s="14" t="s">
        <v>383</v>
      </c>
      <c r="T124" s="14" t="s">
        <v>228</v>
      </c>
      <c r="U124" s="14" t="s">
        <v>94</v>
      </c>
      <c r="V124" s="14" t="s">
        <v>384</v>
      </c>
      <c r="W124" s="14" t="s">
        <v>385</v>
      </c>
      <c r="X124" s="14" t="s">
        <v>386</v>
      </c>
      <c r="Y124" s="14" t="s">
        <v>387</v>
      </c>
      <c r="Z124" s="14" t="s">
        <v>12</v>
      </c>
      <c r="AA124" s="14" t="s">
        <v>1293</v>
      </c>
      <c r="AB124" s="14" t="s">
        <v>1562</v>
      </c>
      <c r="AC124" s="14" t="s">
        <v>1555</v>
      </c>
      <c r="AD124">
        <v>2</v>
      </c>
    </row>
    <row r="125" spans="1:30">
      <c r="A125" t="str">
        <f t="shared" si="1"/>
        <v>S-000191171</v>
      </c>
      <c r="B125" s="14" t="s">
        <v>1593</v>
      </c>
      <c r="C125" s="14" t="s">
        <v>192</v>
      </c>
      <c r="D125" s="14" t="s">
        <v>1402</v>
      </c>
      <c r="E125" s="14" t="s">
        <v>1328</v>
      </c>
      <c r="F125" s="14" t="s">
        <v>72</v>
      </c>
      <c r="G125" s="14" t="s">
        <v>1475</v>
      </c>
      <c r="H125" s="14" t="s">
        <v>12</v>
      </c>
      <c r="I125" s="14" t="s">
        <v>233</v>
      </c>
      <c r="J125" s="14" t="s">
        <v>232</v>
      </c>
      <c r="K125" s="14" t="s">
        <v>129</v>
      </c>
      <c r="L125" s="14" t="s">
        <v>1597</v>
      </c>
      <c r="M125" s="14" t="s">
        <v>72</v>
      </c>
      <c r="N125" s="14" t="s">
        <v>12</v>
      </c>
      <c r="O125" s="14" t="s">
        <v>128</v>
      </c>
      <c r="P125" s="14" t="s">
        <v>207</v>
      </c>
      <c r="Q125" s="14" t="s">
        <v>234</v>
      </c>
      <c r="R125" s="14" t="s">
        <v>235</v>
      </c>
      <c r="S125" s="14" t="s">
        <v>236</v>
      </c>
      <c r="T125" s="14" t="s">
        <v>237</v>
      </c>
      <c r="U125" s="14" t="s">
        <v>94</v>
      </c>
      <c r="V125" s="14" t="s">
        <v>238</v>
      </c>
      <c r="W125" s="14" t="s">
        <v>239</v>
      </c>
      <c r="X125" s="14" t="s">
        <v>240</v>
      </c>
      <c r="Y125" s="14" t="s">
        <v>241</v>
      </c>
      <c r="Z125" s="14" t="s">
        <v>12</v>
      </c>
      <c r="AA125" s="14" t="s">
        <v>1328</v>
      </c>
      <c r="AB125" s="14" t="s">
        <v>1554</v>
      </c>
      <c r="AC125" s="14" t="s">
        <v>1550</v>
      </c>
      <c r="AD125">
        <v>5</v>
      </c>
    </row>
    <row r="126" spans="1:30">
      <c r="A126" t="str">
        <f t="shared" si="1"/>
        <v>S-000190951</v>
      </c>
      <c r="B126" s="14" t="s">
        <v>1593</v>
      </c>
      <c r="C126" s="14" t="s">
        <v>1105</v>
      </c>
      <c r="D126" s="14" t="s">
        <v>1402</v>
      </c>
      <c r="E126" s="14" t="s">
        <v>1273</v>
      </c>
      <c r="F126" s="14" t="s">
        <v>72</v>
      </c>
      <c r="G126" s="14" t="s">
        <v>1420</v>
      </c>
      <c r="H126" s="14" t="s">
        <v>12</v>
      </c>
      <c r="I126" s="14" t="s">
        <v>636</v>
      </c>
      <c r="J126" s="14" t="s">
        <v>635</v>
      </c>
      <c r="K126" s="14" t="s">
        <v>129</v>
      </c>
      <c r="L126" s="14" t="s">
        <v>111</v>
      </c>
      <c r="M126" s="14" t="s">
        <v>72</v>
      </c>
      <c r="N126" s="14" t="s">
        <v>12</v>
      </c>
      <c r="O126" s="14" t="s">
        <v>128</v>
      </c>
      <c r="P126" s="14" t="s">
        <v>157</v>
      </c>
      <c r="Q126" s="14" t="s">
        <v>637</v>
      </c>
      <c r="R126" s="14" t="s">
        <v>638</v>
      </c>
      <c r="S126" s="14" t="s">
        <v>639</v>
      </c>
      <c r="T126" s="14" t="s">
        <v>400</v>
      </c>
      <c r="U126" s="14" t="s">
        <v>94</v>
      </c>
      <c r="V126" s="14" t="s">
        <v>111</v>
      </c>
      <c r="W126" s="14" t="s">
        <v>640</v>
      </c>
      <c r="X126" s="14" t="s">
        <v>641</v>
      </c>
      <c r="Y126" s="14" t="s">
        <v>642</v>
      </c>
      <c r="Z126" s="14" t="s">
        <v>12</v>
      </c>
      <c r="AA126" s="14" t="s">
        <v>1273</v>
      </c>
      <c r="AB126" s="14" t="s">
        <v>1552</v>
      </c>
      <c r="AC126" s="14" t="s">
        <v>1550</v>
      </c>
      <c r="AD126">
        <v>1</v>
      </c>
    </row>
    <row r="127" spans="1:30">
      <c r="A127" t="str">
        <f t="shared" si="1"/>
        <v>S-000191335</v>
      </c>
      <c r="B127" s="14" t="s">
        <v>1593</v>
      </c>
      <c r="C127" s="14" t="s">
        <v>1074</v>
      </c>
      <c r="D127" s="14" t="s">
        <v>1402</v>
      </c>
      <c r="E127" s="14" t="s">
        <v>1369</v>
      </c>
      <c r="F127" s="14" t="s">
        <v>72</v>
      </c>
      <c r="G127" s="14" t="s">
        <v>1516</v>
      </c>
      <c r="H127" s="14" t="s">
        <v>12</v>
      </c>
      <c r="I127" s="14" t="s">
        <v>940</v>
      </c>
      <c r="J127" s="14" t="s">
        <v>939</v>
      </c>
      <c r="K127" s="14" t="s">
        <v>129</v>
      </c>
      <c r="L127" s="14" t="s">
        <v>107</v>
      </c>
      <c r="M127" s="14" t="s">
        <v>72</v>
      </c>
      <c r="N127" s="14" t="s">
        <v>12</v>
      </c>
      <c r="O127" s="14" t="s">
        <v>128</v>
      </c>
      <c r="P127" s="14" t="s">
        <v>207</v>
      </c>
      <c r="Q127" s="14" t="s">
        <v>941</v>
      </c>
      <c r="R127" s="14" t="s">
        <v>942</v>
      </c>
      <c r="S127" s="14" t="s">
        <v>943</v>
      </c>
      <c r="T127" s="14" t="s">
        <v>161</v>
      </c>
      <c r="U127" s="14" t="s">
        <v>94</v>
      </c>
      <c r="V127" s="14" t="s">
        <v>98</v>
      </c>
      <c r="W127" s="14" t="s">
        <v>115</v>
      </c>
      <c r="X127" s="14" t="s">
        <v>944</v>
      </c>
      <c r="Y127" s="14" t="s">
        <v>945</v>
      </c>
      <c r="Z127" s="14" t="s">
        <v>12</v>
      </c>
      <c r="AA127" s="14" t="s">
        <v>1369</v>
      </c>
      <c r="AB127" s="14" t="s">
        <v>1562</v>
      </c>
      <c r="AC127" s="14" t="s">
        <v>1550</v>
      </c>
      <c r="AD127">
        <v>8</v>
      </c>
    </row>
    <row r="128" spans="1:30">
      <c r="A128" t="str">
        <f t="shared" si="1"/>
        <v>S-000191143</v>
      </c>
      <c r="B128" s="14" t="s">
        <v>1593</v>
      </c>
      <c r="C128" s="14" t="s">
        <v>1120</v>
      </c>
      <c r="D128" s="14" t="s">
        <v>1402</v>
      </c>
      <c r="E128" s="14" t="s">
        <v>1321</v>
      </c>
      <c r="F128" s="14" t="s">
        <v>72</v>
      </c>
      <c r="G128" s="14" t="s">
        <v>1468</v>
      </c>
      <c r="H128" s="14" t="s">
        <v>12</v>
      </c>
      <c r="I128" s="14" t="s">
        <v>829</v>
      </c>
      <c r="J128" s="14" t="s">
        <v>828</v>
      </c>
      <c r="K128" s="14" t="s">
        <v>129</v>
      </c>
      <c r="L128" s="14" t="s">
        <v>1598</v>
      </c>
      <c r="M128" s="14" t="s">
        <v>72</v>
      </c>
      <c r="N128" s="14" t="s">
        <v>12</v>
      </c>
      <c r="O128" s="14" t="s">
        <v>128</v>
      </c>
      <c r="P128" s="14" t="s">
        <v>167</v>
      </c>
      <c r="Q128" s="14" t="s">
        <v>830</v>
      </c>
      <c r="R128" s="14" t="s">
        <v>831</v>
      </c>
      <c r="S128" s="14" t="s">
        <v>832</v>
      </c>
      <c r="T128" s="14" t="s">
        <v>400</v>
      </c>
      <c r="U128" s="14" t="s">
        <v>94</v>
      </c>
      <c r="V128" s="14" t="s">
        <v>111</v>
      </c>
      <c r="W128" s="14" t="s">
        <v>401</v>
      </c>
      <c r="X128" s="14" t="s">
        <v>833</v>
      </c>
      <c r="Y128" s="14" t="s">
        <v>834</v>
      </c>
      <c r="Z128" s="14" t="s">
        <v>12</v>
      </c>
      <c r="AA128" s="14" t="s">
        <v>1321</v>
      </c>
      <c r="AB128" s="14" t="s">
        <v>1552</v>
      </c>
      <c r="AC128" s="14" t="s">
        <v>1550</v>
      </c>
      <c r="AD128">
        <v>4</v>
      </c>
    </row>
    <row r="129" spans="1:30">
      <c r="A129" t="str">
        <f t="shared" si="1"/>
        <v>S-000191227</v>
      </c>
      <c r="B129" s="14" t="s">
        <v>1593</v>
      </c>
      <c r="C129" s="14" t="s">
        <v>1128</v>
      </c>
      <c r="D129" s="14" t="s">
        <v>1402</v>
      </c>
      <c r="E129" s="14" t="s">
        <v>1342</v>
      </c>
      <c r="F129" s="14" t="s">
        <v>72</v>
      </c>
      <c r="G129" s="14" t="s">
        <v>1489</v>
      </c>
      <c r="H129" s="14" t="s">
        <v>12</v>
      </c>
      <c r="I129" s="14" t="s">
        <v>821</v>
      </c>
      <c r="J129" s="14" t="s">
        <v>820</v>
      </c>
      <c r="K129" s="14" t="s">
        <v>129</v>
      </c>
      <c r="L129" s="14" t="s">
        <v>1599</v>
      </c>
      <c r="M129" s="14" t="s">
        <v>72</v>
      </c>
      <c r="N129" s="14" t="s">
        <v>12</v>
      </c>
      <c r="O129" s="14" t="s">
        <v>128</v>
      </c>
      <c r="P129" s="14" t="s">
        <v>138</v>
      </c>
      <c r="Q129" s="14" t="s">
        <v>822</v>
      </c>
      <c r="R129" s="14" t="s">
        <v>823</v>
      </c>
      <c r="S129" s="14" t="s">
        <v>824</v>
      </c>
      <c r="T129" s="14" t="s">
        <v>282</v>
      </c>
      <c r="U129" s="14" t="s">
        <v>94</v>
      </c>
      <c r="V129" s="14" t="s">
        <v>201</v>
      </c>
      <c r="W129" s="14" t="s">
        <v>283</v>
      </c>
      <c r="X129" s="14" t="s">
        <v>825</v>
      </c>
      <c r="Y129" s="14" t="s">
        <v>826</v>
      </c>
      <c r="Z129" s="14" t="s">
        <v>12</v>
      </c>
      <c r="AA129" s="14" t="s">
        <v>1342</v>
      </c>
      <c r="AB129" s="14" t="s">
        <v>1548</v>
      </c>
      <c r="AC129" s="14" t="s">
        <v>1555</v>
      </c>
      <c r="AD129">
        <v>5</v>
      </c>
    </row>
    <row r="130" spans="1:30">
      <c r="A130" t="str">
        <f t="shared" si="1"/>
        <v>S-000191087</v>
      </c>
      <c r="B130" s="14" t="s">
        <v>1593</v>
      </c>
      <c r="C130" s="14" t="s">
        <v>1136</v>
      </c>
      <c r="D130" s="14" t="s">
        <v>1402</v>
      </c>
      <c r="E130" s="14" t="s">
        <v>1307</v>
      </c>
      <c r="F130" s="14" t="s">
        <v>72</v>
      </c>
      <c r="G130" s="14" t="s">
        <v>1454</v>
      </c>
      <c r="H130" s="14" t="s">
        <v>12</v>
      </c>
      <c r="I130" s="14" t="s">
        <v>505</v>
      </c>
      <c r="J130" s="14" t="s">
        <v>504</v>
      </c>
      <c r="K130" s="14" t="s">
        <v>129</v>
      </c>
      <c r="L130" s="14" t="s">
        <v>1600</v>
      </c>
      <c r="M130" s="14" t="s">
        <v>72</v>
      </c>
      <c r="N130" s="14" t="s">
        <v>12</v>
      </c>
      <c r="O130" s="14" t="s">
        <v>128</v>
      </c>
      <c r="P130" s="14" t="s">
        <v>178</v>
      </c>
      <c r="Q130" s="14" t="s">
        <v>506</v>
      </c>
      <c r="R130" s="14" t="s">
        <v>507</v>
      </c>
      <c r="S130" s="14" t="s">
        <v>508</v>
      </c>
      <c r="T130" s="14" t="s">
        <v>133</v>
      </c>
      <c r="U130" s="14" t="s">
        <v>94</v>
      </c>
      <c r="V130" s="14" t="s">
        <v>110</v>
      </c>
      <c r="W130" s="14" t="s">
        <v>119</v>
      </c>
      <c r="X130" s="14" t="s">
        <v>509</v>
      </c>
      <c r="Y130" s="14" t="s">
        <v>510</v>
      </c>
      <c r="Z130" s="14" t="s">
        <v>12</v>
      </c>
      <c r="AA130" s="14" t="s">
        <v>1307</v>
      </c>
      <c r="AB130" s="14" t="s">
        <v>1552</v>
      </c>
      <c r="AC130" s="14" t="s">
        <v>1549</v>
      </c>
      <c r="AD130">
        <v>4</v>
      </c>
    </row>
    <row r="131" spans="1:30">
      <c r="A131" t="str">
        <f t="shared" ref="A131:A194" si="2">IF(ISBLANK(E131),"",E131)</f>
        <v>S-000191083</v>
      </c>
      <c r="B131" s="14" t="s">
        <v>1593</v>
      </c>
      <c r="C131" s="14" t="s">
        <v>1144</v>
      </c>
      <c r="D131" s="14" t="s">
        <v>1402</v>
      </c>
      <c r="E131" s="14" t="s">
        <v>1306</v>
      </c>
      <c r="F131" s="14" t="s">
        <v>72</v>
      </c>
      <c r="G131" s="14" t="s">
        <v>1453</v>
      </c>
      <c r="H131" s="14" t="s">
        <v>12</v>
      </c>
      <c r="I131" s="14" t="s">
        <v>948</v>
      </c>
      <c r="J131" s="14" t="s">
        <v>947</v>
      </c>
      <c r="K131" s="14" t="s">
        <v>129</v>
      </c>
      <c r="L131" s="14" t="s">
        <v>1601</v>
      </c>
      <c r="M131" s="14" t="s">
        <v>72</v>
      </c>
      <c r="N131" s="14" t="s">
        <v>12</v>
      </c>
      <c r="O131" s="14" t="s">
        <v>128</v>
      </c>
      <c r="P131" s="14" t="s">
        <v>224</v>
      </c>
      <c r="Q131" s="14" t="s">
        <v>949</v>
      </c>
      <c r="R131" s="14" t="s">
        <v>950</v>
      </c>
      <c r="S131" s="14" t="s">
        <v>951</v>
      </c>
      <c r="T131" s="14" t="s">
        <v>151</v>
      </c>
      <c r="U131" s="14" t="s">
        <v>94</v>
      </c>
      <c r="V131" s="14" t="s">
        <v>152</v>
      </c>
      <c r="W131" s="14" t="s">
        <v>103</v>
      </c>
      <c r="X131" s="14" t="s">
        <v>952</v>
      </c>
      <c r="Y131" s="14" t="s">
        <v>114</v>
      </c>
      <c r="Z131" s="14" t="s">
        <v>12</v>
      </c>
      <c r="AA131" s="14" t="s">
        <v>1306</v>
      </c>
      <c r="AB131" s="14" t="s">
        <v>1556</v>
      </c>
      <c r="AC131" s="14" t="s">
        <v>1555</v>
      </c>
      <c r="AD131">
        <v>5</v>
      </c>
    </row>
    <row r="132" spans="1:30">
      <c r="A132" t="str">
        <f t="shared" si="2"/>
        <v>S-000191247</v>
      </c>
      <c r="B132" s="14" t="s">
        <v>1593</v>
      </c>
      <c r="C132" s="14" t="s">
        <v>1152</v>
      </c>
      <c r="D132" s="14" t="s">
        <v>1402</v>
      </c>
      <c r="E132" s="14" t="s">
        <v>1347</v>
      </c>
      <c r="F132" s="14" t="s">
        <v>72</v>
      </c>
      <c r="G132" s="14" t="s">
        <v>1494</v>
      </c>
      <c r="H132" s="14" t="s">
        <v>12</v>
      </c>
      <c r="I132" s="14" t="s">
        <v>301</v>
      </c>
      <c r="J132" s="14" t="s">
        <v>300</v>
      </c>
      <c r="K132" s="14" t="s">
        <v>129</v>
      </c>
      <c r="L132" s="14" t="s">
        <v>1602</v>
      </c>
      <c r="M132" s="14" t="s">
        <v>72</v>
      </c>
      <c r="N132" s="14" t="s">
        <v>12</v>
      </c>
      <c r="O132" s="14" t="s">
        <v>128</v>
      </c>
      <c r="P132" s="14" t="s">
        <v>157</v>
      </c>
      <c r="Q132" s="14" t="s">
        <v>302</v>
      </c>
      <c r="R132" s="14" t="s">
        <v>303</v>
      </c>
      <c r="S132" s="14" t="s">
        <v>304</v>
      </c>
      <c r="T132" s="14" t="s">
        <v>273</v>
      </c>
      <c r="U132" s="14" t="s">
        <v>94</v>
      </c>
      <c r="V132" s="14" t="s">
        <v>173</v>
      </c>
      <c r="W132" s="14" t="s">
        <v>274</v>
      </c>
      <c r="X132" s="14" t="s">
        <v>305</v>
      </c>
      <c r="Y132" s="14" t="s">
        <v>306</v>
      </c>
      <c r="Z132" s="14" t="s">
        <v>12</v>
      </c>
      <c r="AA132" s="14" t="s">
        <v>1347</v>
      </c>
      <c r="AB132" s="14" t="s">
        <v>1548</v>
      </c>
      <c r="AC132" s="14" t="s">
        <v>1550</v>
      </c>
      <c r="AD132">
        <v>7</v>
      </c>
    </row>
    <row r="133" spans="1:30">
      <c r="A133" t="str">
        <f t="shared" si="2"/>
        <v>S-000191291</v>
      </c>
      <c r="B133" s="14" t="s">
        <v>1593</v>
      </c>
      <c r="C133" s="14" t="s">
        <v>1160</v>
      </c>
      <c r="D133" s="14" t="s">
        <v>1402</v>
      </c>
      <c r="E133" s="14" t="s">
        <v>1358</v>
      </c>
      <c r="F133" s="14" t="s">
        <v>72</v>
      </c>
      <c r="G133" s="14" t="s">
        <v>1505</v>
      </c>
      <c r="H133" s="14" t="s">
        <v>12</v>
      </c>
      <c r="I133" s="14" t="s">
        <v>1170</v>
      </c>
      <c r="J133" s="14" t="s">
        <v>1169</v>
      </c>
      <c r="K133" s="14" t="s">
        <v>129</v>
      </c>
      <c r="L133" s="14" t="s">
        <v>946</v>
      </c>
      <c r="M133" s="14" t="s">
        <v>72</v>
      </c>
      <c r="N133" s="14" t="s">
        <v>12</v>
      </c>
      <c r="O133" s="14" t="s">
        <v>128</v>
      </c>
      <c r="P133" s="14" t="s">
        <v>178</v>
      </c>
      <c r="Q133" s="14" t="s">
        <v>1171</v>
      </c>
      <c r="R133" s="14" t="s">
        <v>1172</v>
      </c>
      <c r="S133" s="14" t="s">
        <v>1173</v>
      </c>
      <c r="T133" s="14" t="s">
        <v>219</v>
      </c>
      <c r="U133" s="14" t="s">
        <v>94</v>
      </c>
      <c r="V133" s="14" t="s">
        <v>152</v>
      </c>
      <c r="W133" s="14" t="s">
        <v>238</v>
      </c>
      <c r="X133" s="14" t="s">
        <v>1174</v>
      </c>
      <c r="Y133" s="14" t="s">
        <v>713</v>
      </c>
      <c r="Z133" s="14" t="s">
        <v>12</v>
      </c>
      <c r="AA133" s="14" t="s">
        <v>1358</v>
      </c>
      <c r="AB133" s="14" t="s">
        <v>1556</v>
      </c>
      <c r="AC133" s="14" t="s">
        <v>1549</v>
      </c>
      <c r="AD133">
        <v>6</v>
      </c>
    </row>
    <row r="134" spans="1:30">
      <c r="A134" t="str">
        <f t="shared" si="2"/>
        <v>S-000191091</v>
      </c>
      <c r="B134" s="14" t="s">
        <v>1593</v>
      </c>
      <c r="C134" s="14" t="s">
        <v>1168</v>
      </c>
      <c r="D134" s="14" t="s">
        <v>1402</v>
      </c>
      <c r="E134" s="14" t="s">
        <v>1308</v>
      </c>
      <c r="F134" s="14" t="s">
        <v>72</v>
      </c>
      <c r="G134" s="14" t="s">
        <v>1455</v>
      </c>
      <c r="H134" s="14" t="s">
        <v>12</v>
      </c>
      <c r="I134" s="14" t="s">
        <v>308</v>
      </c>
      <c r="J134" s="14" t="s">
        <v>307</v>
      </c>
      <c r="K134" s="14" t="s">
        <v>129</v>
      </c>
      <c r="L134" s="14" t="s">
        <v>143</v>
      </c>
      <c r="M134" s="14" t="s">
        <v>72</v>
      </c>
      <c r="N134" s="14" t="s">
        <v>12</v>
      </c>
      <c r="O134" s="14" t="s">
        <v>128</v>
      </c>
      <c r="P134" s="14" t="s">
        <v>127</v>
      </c>
      <c r="Q134" s="14" t="s">
        <v>309</v>
      </c>
      <c r="R134" s="14" t="s">
        <v>310</v>
      </c>
      <c r="S134" s="14" t="s">
        <v>311</v>
      </c>
      <c r="T134" s="14" t="s">
        <v>200</v>
      </c>
      <c r="U134" s="14" t="s">
        <v>94</v>
      </c>
      <c r="V134" s="14" t="s">
        <v>201</v>
      </c>
      <c r="W134" s="14" t="s">
        <v>202</v>
      </c>
      <c r="X134" s="14" t="s">
        <v>312</v>
      </c>
      <c r="Y134" s="14" t="s">
        <v>313</v>
      </c>
      <c r="Z134" s="14" t="s">
        <v>12</v>
      </c>
      <c r="AA134" s="14" t="s">
        <v>1308</v>
      </c>
      <c r="AB134" s="14" t="s">
        <v>1548</v>
      </c>
      <c r="AC134" s="14" t="s">
        <v>1549</v>
      </c>
      <c r="AD134">
        <v>5</v>
      </c>
    </row>
    <row r="135" spans="1:30">
      <c r="A135" t="str">
        <f t="shared" si="2"/>
        <v>S-000190983</v>
      </c>
      <c r="B135" s="14" t="s">
        <v>1593</v>
      </c>
      <c r="C135" s="14" t="s">
        <v>74</v>
      </c>
      <c r="D135" s="14" t="s">
        <v>1402</v>
      </c>
      <c r="E135" s="14" t="s">
        <v>1281</v>
      </c>
      <c r="F135" s="14" t="s">
        <v>72</v>
      </c>
      <c r="G135" s="14" t="s">
        <v>1428</v>
      </c>
      <c r="H135" s="14" t="s">
        <v>12</v>
      </c>
      <c r="I135" s="14" t="s">
        <v>961</v>
      </c>
      <c r="J135" s="14" t="s">
        <v>960</v>
      </c>
      <c r="K135" s="14" t="s">
        <v>129</v>
      </c>
      <c r="L135" s="14" t="s">
        <v>1603</v>
      </c>
      <c r="M135" s="14" t="s">
        <v>72</v>
      </c>
      <c r="N135" s="14" t="s">
        <v>12</v>
      </c>
      <c r="O135" s="14" t="s">
        <v>128</v>
      </c>
      <c r="P135" s="14" t="s">
        <v>127</v>
      </c>
      <c r="Q135" s="14" t="s">
        <v>962</v>
      </c>
      <c r="R135" s="14" t="s">
        <v>963</v>
      </c>
      <c r="S135" s="14" t="s">
        <v>964</v>
      </c>
      <c r="T135" s="14" t="s">
        <v>182</v>
      </c>
      <c r="U135" s="14" t="s">
        <v>94</v>
      </c>
      <c r="V135" s="14" t="s">
        <v>95</v>
      </c>
      <c r="W135" s="14" t="s">
        <v>786</v>
      </c>
      <c r="X135" s="14" t="s">
        <v>965</v>
      </c>
      <c r="Y135" s="14" t="s">
        <v>966</v>
      </c>
      <c r="Z135" s="14" t="s">
        <v>12</v>
      </c>
      <c r="AA135" s="14" t="s">
        <v>1281</v>
      </c>
      <c r="AB135" s="14" t="s">
        <v>1559</v>
      </c>
      <c r="AC135" s="14" t="s">
        <v>1549</v>
      </c>
      <c r="AD135">
        <v>3</v>
      </c>
    </row>
    <row r="136" spans="1:30">
      <c r="A136" t="str">
        <f t="shared" si="2"/>
        <v>S-000190999</v>
      </c>
      <c r="B136" s="14" t="s">
        <v>1593</v>
      </c>
      <c r="C136" s="14" t="s">
        <v>78</v>
      </c>
      <c r="D136" s="14" t="s">
        <v>1402</v>
      </c>
      <c r="E136" s="14" t="s">
        <v>1285</v>
      </c>
      <c r="F136" s="14" t="s">
        <v>72</v>
      </c>
      <c r="G136" s="14" t="s">
        <v>1432</v>
      </c>
      <c r="H136" s="14" t="s">
        <v>12</v>
      </c>
      <c r="I136" s="14" t="s">
        <v>1183</v>
      </c>
      <c r="J136" s="14" t="s">
        <v>1182</v>
      </c>
      <c r="K136" s="14" t="s">
        <v>129</v>
      </c>
      <c r="L136" s="14" t="s">
        <v>1604</v>
      </c>
      <c r="M136" s="14" t="s">
        <v>72</v>
      </c>
      <c r="N136" s="14" t="s">
        <v>12</v>
      </c>
      <c r="O136" s="14" t="s">
        <v>128</v>
      </c>
      <c r="P136" s="14" t="s">
        <v>138</v>
      </c>
      <c r="Q136" s="14" t="s">
        <v>1184</v>
      </c>
      <c r="R136" s="14" t="s">
        <v>1185</v>
      </c>
      <c r="S136" s="14" t="s">
        <v>1186</v>
      </c>
      <c r="T136" s="14" t="s">
        <v>228</v>
      </c>
      <c r="U136" s="14" t="s">
        <v>94</v>
      </c>
      <c r="V136" s="14" t="s">
        <v>384</v>
      </c>
      <c r="W136" s="14" t="s">
        <v>385</v>
      </c>
      <c r="X136" s="14" t="s">
        <v>1187</v>
      </c>
      <c r="Y136" s="14" t="s">
        <v>1188</v>
      </c>
      <c r="Z136" s="14" t="s">
        <v>12</v>
      </c>
      <c r="AA136" s="14" t="s">
        <v>1285</v>
      </c>
      <c r="AB136" s="14" t="s">
        <v>1562</v>
      </c>
      <c r="AC136" s="14" t="s">
        <v>1555</v>
      </c>
      <c r="AD136">
        <v>1</v>
      </c>
    </row>
    <row r="137" spans="1:30">
      <c r="A137" t="str">
        <f t="shared" si="2"/>
        <v>S-000191411</v>
      </c>
      <c r="B137" s="14" t="s">
        <v>1593</v>
      </c>
      <c r="C137" s="14" t="s">
        <v>77</v>
      </c>
      <c r="D137" s="14" t="s">
        <v>1402</v>
      </c>
      <c r="E137" s="14" t="s">
        <v>1388</v>
      </c>
      <c r="F137" s="14" t="s">
        <v>72</v>
      </c>
      <c r="G137" s="14" t="s">
        <v>1535</v>
      </c>
      <c r="H137" s="14" t="s">
        <v>12</v>
      </c>
      <c r="I137" s="14" t="s">
        <v>206</v>
      </c>
      <c r="J137" s="14" t="s">
        <v>205</v>
      </c>
      <c r="K137" s="14" t="s">
        <v>129</v>
      </c>
      <c r="L137" s="14" t="s">
        <v>1168</v>
      </c>
      <c r="M137" s="14" t="s">
        <v>72</v>
      </c>
      <c r="N137" s="14" t="s">
        <v>12</v>
      </c>
      <c r="O137" s="14" t="s">
        <v>128</v>
      </c>
      <c r="P137" s="14" t="s">
        <v>207</v>
      </c>
      <c r="Q137" s="14" t="s">
        <v>208</v>
      </c>
      <c r="R137" s="14" t="s">
        <v>209</v>
      </c>
      <c r="S137" s="14" t="s">
        <v>210</v>
      </c>
      <c r="T137" s="14" t="s">
        <v>211</v>
      </c>
      <c r="U137" s="14" t="s">
        <v>94</v>
      </c>
      <c r="V137" s="14" t="s">
        <v>96</v>
      </c>
      <c r="W137" s="14" t="s">
        <v>108</v>
      </c>
      <c r="X137" s="14" t="s">
        <v>212</v>
      </c>
      <c r="Y137" s="14" t="s">
        <v>213</v>
      </c>
      <c r="Z137" s="14" t="s">
        <v>12</v>
      </c>
      <c r="AA137" s="14" t="s">
        <v>1388</v>
      </c>
      <c r="AB137" s="14" t="s">
        <v>1559</v>
      </c>
      <c r="AC137" s="14" t="s">
        <v>1550</v>
      </c>
      <c r="AD137">
        <v>9</v>
      </c>
    </row>
    <row r="138" spans="1:30">
      <c r="A138" t="str">
        <f t="shared" si="2"/>
        <v>S-000191407</v>
      </c>
      <c r="B138" s="14" t="s">
        <v>1593</v>
      </c>
      <c r="C138" s="14" t="s">
        <v>75</v>
      </c>
      <c r="D138" s="14" t="s">
        <v>1402</v>
      </c>
      <c r="E138" s="14" t="s">
        <v>1387</v>
      </c>
      <c r="F138" s="14" t="s">
        <v>72</v>
      </c>
      <c r="G138" s="14" t="s">
        <v>1534</v>
      </c>
      <c r="H138" s="14" t="s">
        <v>12</v>
      </c>
      <c r="I138" s="14" t="s">
        <v>845</v>
      </c>
      <c r="J138" s="14" t="s">
        <v>844</v>
      </c>
      <c r="K138" s="14" t="s">
        <v>129</v>
      </c>
      <c r="L138" s="14" t="s">
        <v>1160</v>
      </c>
      <c r="M138" s="14" t="s">
        <v>72</v>
      </c>
      <c r="N138" s="14" t="s">
        <v>12</v>
      </c>
      <c r="O138" s="14" t="s">
        <v>128</v>
      </c>
      <c r="P138" s="14" t="s">
        <v>178</v>
      </c>
      <c r="Q138" s="14" t="s">
        <v>846</v>
      </c>
      <c r="R138" s="14" t="s">
        <v>847</v>
      </c>
      <c r="S138" s="14" t="s">
        <v>848</v>
      </c>
      <c r="T138" s="14" t="s">
        <v>191</v>
      </c>
      <c r="U138" s="14" t="s">
        <v>94</v>
      </c>
      <c r="V138" s="14" t="s">
        <v>112</v>
      </c>
      <c r="W138" s="14" t="s">
        <v>376</v>
      </c>
      <c r="X138" s="14" t="s">
        <v>849</v>
      </c>
      <c r="Y138" s="14" t="s">
        <v>850</v>
      </c>
      <c r="Z138" s="14" t="s">
        <v>12</v>
      </c>
      <c r="AA138" s="14" t="s">
        <v>1387</v>
      </c>
      <c r="AB138" s="14" t="s">
        <v>1562</v>
      </c>
      <c r="AC138" s="14" t="s">
        <v>1549</v>
      </c>
      <c r="AD138">
        <v>9</v>
      </c>
    </row>
    <row r="139" spans="1:30">
      <c r="A139" t="str">
        <f t="shared" si="2"/>
        <v>S-000191007</v>
      </c>
      <c r="B139" s="14" t="s">
        <v>1593</v>
      </c>
      <c r="C139" s="14" t="s">
        <v>81</v>
      </c>
      <c r="D139" s="14" t="s">
        <v>1402</v>
      </c>
      <c r="E139" s="14" t="s">
        <v>1287</v>
      </c>
      <c r="F139" s="14" t="s">
        <v>72</v>
      </c>
      <c r="G139" s="14" t="s">
        <v>1434</v>
      </c>
      <c r="H139" s="14" t="s">
        <v>12</v>
      </c>
      <c r="I139" s="14" t="s">
        <v>1130</v>
      </c>
      <c r="J139" s="14" t="s">
        <v>1129</v>
      </c>
      <c r="K139" s="14" t="s">
        <v>129</v>
      </c>
      <c r="L139" s="14" t="s">
        <v>500</v>
      </c>
      <c r="M139" s="14" t="s">
        <v>72</v>
      </c>
      <c r="N139" s="14" t="s">
        <v>12</v>
      </c>
      <c r="O139" s="14" t="s">
        <v>128</v>
      </c>
      <c r="P139" s="14" t="s">
        <v>207</v>
      </c>
      <c r="Q139" s="14" t="s">
        <v>1131</v>
      </c>
      <c r="R139" s="14" t="s">
        <v>1132</v>
      </c>
      <c r="S139" s="14" t="s">
        <v>1133</v>
      </c>
      <c r="T139" s="14" t="s">
        <v>211</v>
      </c>
      <c r="U139" s="14" t="s">
        <v>94</v>
      </c>
      <c r="V139" s="14" t="s">
        <v>96</v>
      </c>
      <c r="W139" s="14" t="s">
        <v>108</v>
      </c>
      <c r="X139" s="14" t="s">
        <v>1134</v>
      </c>
      <c r="Y139" s="14" t="s">
        <v>1135</v>
      </c>
      <c r="Z139" s="14" t="s">
        <v>12</v>
      </c>
      <c r="AA139" s="14" t="s">
        <v>1287</v>
      </c>
      <c r="AB139" s="14" t="s">
        <v>1559</v>
      </c>
      <c r="AC139" s="14" t="s">
        <v>1550</v>
      </c>
      <c r="AD139">
        <v>2</v>
      </c>
    </row>
    <row r="140" spans="1:30">
      <c r="A140" t="str">
        <f t="shared" si="2"/>
        <v>S-000191019</v>
      </c>
      <c r="B140" s="14" t="s">
        <v>1593</v>
      </c>
      <c r="C140" s="14" t="s">
        <v>80</v>
      </c>
      <c r="D140" s="14" t="s">
        <v>1402</v>
      </c>
      <c r="E140" s="14" t="s">
        <v>1290</v>
      </c>
      <c r="F140" s="14" t="s">
        <v>72</v>
      </c>
      <c r="G140" s="14" t="s">
        <v>1437</v>
      </c>
      <c r="H140" s="14" t="s">
        <v>12</v>
      </c>
      <c r="I140" s="14" t="s">
        <v>750</v>
      </c>
      <c r="J140" s="14" t="s">
        <v>749</v>
      </c>
      <c r="K140" s="14" t="s">
        <v>129</v>
      </c>
      <c r="L140" s="14" t="s">
        <v>1605</v>
      </c>
      <c r="M140" s="14" t="s">
        <v>72</v>
      </c>
      <c r="N140" s="14" t="s">
        <v>12</v>
      </c>
      <c r="O140" s="14" t="s">
        <v>128</v>
      </c>
      <c r="P140" s="14" t="s">
        <v>207</v>
      </c>
      <c r="Q140" s="14" t="s">
        <v>751</v>
      </c>
      <c r="R140" s="14" t="s">
        <v>752</v>
      </c>
      <c r="S140" s="14" t="s">
        <v>753</v>
      </c>
      <c r="T140" s="14" t="s">
        <v>273</v>
      </c>
      <c r="U140" s="14" t="s">
        <v>94</v>
      </c>
      <c r="V140" s="14" t="s">
        <v>173</v>
      </c>
      <c r="W140" s="14" t="s">
        <v>299</v>
      </c>
      <c r="X140" s="14" t="s">
        <v>754</v>
      </c>
      <c r="Y140" s="14" t="s">
        <v>755</v>
      </c>
      <c r="Z140" s="14" t="s">
        <v>12</v>
      </c>
      <c r="AA140" s="14" t="s">
        <v>1290</v>
      </c>
      <c r="AB140" s="14" t="s">
        <v>1548</v>
      </c>
      <c r="AC140" s="14" t="s">
        <v>1550</v>
      </c>
      <c r="AD140">
        <v>3</v>
      </c>
    </row>
    <row r="141" spans="1:30">
      <c r="A141" t="str">
        <f t="shared" si="2"/>
        <v>S-000190919</v>
      </c>
      <c r="B141" s="14" t="s">
        <v>1593</v>
      </c>
      <c r="C141" s="14" t="s">
        <v>83</v>
      </c>
      <c r="D141" s="14" t="s">
        <v>1402</v>
      </c>
      <c r="E141" s="14" t="s">
        <v>1265</v>
      </c>
      <c r="F141" s="14" t="s">
        <v>72</v>
      </c>
      <c r="G141" s="14" t="s">
        <v>1412</v>
      </c>
      <c r="H141" s="14" t="s">
        <v>12</v>
      </c>
      <c r="I141" s="14" t="s">
        <v>726</v>
      </c>
      <c r="J141" s="14" t="s">
        <v>725</v>
      </c>
      <c r="K141" s="14" t="s">
        <v>129</v>
      </c>
      <c r="L141" s="14" t="s">
        <v>103</v>
      </c>
      <c r="M141" s="14" t="s">
        <v>72</v>
      </c>
      <c r="N141" s="14" t="s">
        <v>12</v>
      </c>
      <c r="O141" s="14" t="s">
        <v>128</v>
      </c>
      <c r="P141" s="14" t="s">
        <v>127</v>
      </c>
      <c r="Q141" s="14" t="s">
        <v>727</v>
      </c>
      <c r="R141" s="14" t="s">
        <v>728</v>
      </c>
      <c r="S141" s="14" t="s">
        <v>729</v>
      </c>
      <c r="T141" s="14" t="s">
        <v>191</v>
      </c>
      <c r="U141" s="14" t="s">
        <v>94</v>
      </c>
      <c r="V141" s="14" t="s">
        <v>112</v>
      </c>
      <c r="W141" s="14" t="s">
        <v>192</v>
      </c>
      <c r="X141" s="14" t="s">
        <v>730</v>
      </c>
      <c r="Y141" s="14" t="s">
        <v>731</v>
      </c>
      <c r="Z141" s="14" t="s">
        <v>12</v>
      </c>
      <c r="AA141" s="14" t="s">
        <v>1265</v>
      </c>
      <c r="AB141" s="14" t="s">
        <v>1562</v>
      </c>
      <c r="AC141" s="14" t="s">
        <v>1549</v>
      </c>
      <c r="AD141">
        <v>1</v>
      </c>
    </row>
    <row r="142" spans="1:30">
      <c r="A142" t="str">
        <f t="shared" si="2"/>
        <v>S-000191443</v>
      </c>
      <c r="B142" s="14" t="s">
        <v>1593</v>
      </c>
      <c r="C142" s="14" t="s">
        <v>76</v>
      </c>
      <c r="D142" s="14" t="s">
        <v>1402</v>
      </c>
      <c r="E142" s="14" t="s">
        <v>1396</v>
      </c>
      <c r="F142" s="14" t="s">
        <v>72</v>
      </c>
      <c r="G142" s="14" t="s">
        <v>1543</v>
      </c>
      <c r="H142" s="14" t="s">
        <v>12</v>
      </c>
      <c r="I142" s="14" t="s">
        <v>988</v>
      </c>
      <c r="J142" s="14" t="s">
        <v>987</v>
      </c>
      <c r="K142" s="14" t="s">
        <v>129</v>
      </c>
      <c r="L142" s="14" t="s">
        <v>76</v>
      </c>
      <c r="M142" s="14" t="s">
        <v>72</v>
      </c>
      <c r="N142" s="14" t="s">
        <v>12</v>
      </c>
      <c r="O142" s="14" t="s">
        <v>128</v>
      </c>
      <c r="P142" s="14" t="s">
        <v>157</v>
      </c>
      <c r="Q142" s="14" t="s">
        <v>989</v>
      </c>
      <c r="R142" s="14" t="s">
        <v>990</v>
      </c>
      <c r="S142" s="14" t="s">
        <v>991</v>
      </c>
      <c r="T142" s="14" t="s">
        <v>237</v>
      </c>
      <c r="U142" s="14" t="s">
        <v>94</v>
      </c>
      <c r="V142" s="14" t="s">
        <v>238</v>
      </c>
      <c r="W142" s="14" t="s">
        <v>484</v>
      </c>
      <c r="X142" s="14" t="s">
        <v>992</v>
      </c>
      <c r="Y142" s="14" t="s">
        <v>993</v>
      </c>
      <c r="Z142" s="14" t="s">
        <v>12</v>
      </c>
      <c r="AA142" s="14" t="s">
        <v>1396</v>
      </c>
      <c r="AB142" s="14" t="s">
        <v>1554</v>
      </c>
      <c r="AC142" s="14" t="s">
        <v>1550</v>
      </c>
      <c r="AD142">
        <v>9</v>
      </c>
    </row>
    <row r="143" spans="1:30">
      <c r="A143" t="str">
        <f t="shared" si="2"/>
        <v>S-000191447</v>
      </c>
      <c r="B143" s="14" t="s">
        <v>1593</v>
      </c>
      <c r="C143" s="14" t="s">
        <v>1104</v>
      </c>
      <c r="D143" s="14" t="s">
        <v>1402</v>
      </c>
      <c r="E143" s="14" t="s">
        <v>1397</v>
      </c>
      <c r="F143" s="14" t="s">
        <v>72</v>
      </c>
      <c r="G143" s="14" t="s">
        <v>1544</v>
      </c>
      <c r="H143" s="14" t="s">
        <v>12</v>
      </c>
      <c r="I143" s="14" t="s">
        <v>156</v>
      </c>
      <c r="J143" s="14" t="s">
        <v>155</v>
      </c>
      <c r="K143" s="14" t="s">
        <v>129</v>
      </c>
      <c r="L143" s="14" t="s">
        <v>1104</v>
      </c>
      <c r="M143" s="14" t="s">
        <v>72</v>
      </c>
      <c r="N143" s="14" t="s">
        <v>12</v>
      </c>
      <c r="O143" s="14" t="s">
        <v>128</v>
      </c>
      <c r="P143" s="14" t="s">
        <v>157</v>
      </c>
      <c r="Q143" s="14" t="s">
        <v>158</v>
      </c>
      <c r="R143" s="14" t="s">
        <v>159</v>
      </c>
      <c r="S143" s="14" t="s">
        <v>160</v>
      </c>
      <c r="T143" s="14" t="s">
        <v>161</v>
      </c>
      <c r="U143" s="14" t="s">
        <v>94</v>
      </c>
      <c r="V143" s="14" t="s">
        <v>98</v>
      </c>
      <c r="W143" s="14" t="s">
        <v>162</v>
      </c>
      <c r="X143" s="14" t="s">
        <v>163</v>
      </c>
      <c r="Y143" s="14" t="s">
        <v>164</v>
      </c>
      <c r="Z143" s="14" t="s">
        <v>12</v>
      </c>
      <c r="AA143" s="14" t="s">
        <v>1397</v>
      </c>
      <c r="AB143" s="14" t="s">
        <v>1562</v>
      </c>
      <c r="AC143" s="14" t="s">
        <v>1550</v>
      </c>
      <c r="AD143">
        <v>9</v>
      </c>
    </row>
    <row r="144" spans="1:30">
      <c r="A144" t="str">
        <f t="shared" si="2"/>
        <v>S-000191211</v>
      </c>
      <c r="B144" s="14" t="s">
        <v>1593</v>
      </c>
      <c r="C144" s="14" t="s">
        <v>1237</v>
      </c>
      <c r="D144" s="14" t="s">
        <v>1402</v>
      </c>
      <c r="E144" s="14" t="s">
        <v>1338</v>
      </c>
      <c r="F144" s="14" t="s">
        <v>72</v>
      </c>
      <c r="G144" s="14" t="s">
        <v>1485</v>
      </c>
      <c r="H144" s="14" t="s">
        <v>12</v>
      </c>
      <c r="I144" s="14" t="s">
        <v>287</v>
      </c>
      <c r="J144" s="14" t="s">
        <v>286</v>
      </c>
      <c r="K144" s="14" t="s">
        <v>129</v>
      </c>
      <c r="L144" s="14" t="s">
        <v>583</v>
      </c>
      <c r="M144" s="14" t="s">
        <v>72</v>
      </c>
      <c r="N144" s="14" t="s">
        <v>12</v>
      </c>
      <c r="O144" s="14" t="s">
        <v>128</v>
      </c>
      <c r="P144" s="14" t="s">
        <v>157</v>
      </c>
      <c r="Q144" s="14" t="s">
        <v>288</v>
      </c>
      <c r="R144" s="14" t="s">
        <v>289</v>
      </c>
      <c r="S144" s="14" t="s">
        <v>290</v>
      </c>
      <c r="T144" s="14" t="s">
        <v>171</v>
      </c>
      <c r="U144" s="14" t="s">
        <v>94</v>
      </c>
      <c r="V144" s="14" t="s">
        <v>172</v>
      </c>
      <c r="W144" s="14" t="s">
        <v>201</v>
      </c>
      <c r="X144" s="14" t="s">
        <v>291</v>
      </c>
      <c r="Y144" s="14" t="s">
        <v>292</v>
      </c>
      <c r="Z144" s="14" t="s">
        <v>12</v>
      </c>
      <c r="AA144" s="14" t="s">
        <v>1338</v>
      </c>
      <c r="AB144" s="14" t="s">
        <v>1556</v>
      </c>
      <c r="AC144" s="14" t="s">
        <v>1550</v>
      </c>
      <c r="AD144">
        <v>6</v>
      </c>
    </row>
    <row r="145" spans="1:30">
      <c r="A145" t="str">
        <f t="shared" si="2"/>
        <v>S-000191359</v>
      </c>
      <c r="B145" s="14" t="s">
        <v>1593</v>
      </c>
      <c r="C145" s="14" t="s">
        <v>1245</v>
      </c>
      <c r="D145" s="14" t="s">
        <v>1402</v>
      </c>
      <c r="E145" s="14" t="s">
        <v>1375</v>
      </c>
      <c r="F145" s="14" t="s">
        <v>72</v>
      </c>
      <c r="G145" s="14" t="s">
        <v>1522</v>
      </c>
      <c r="H145" s="14" t="s">
        <v>12</v>
      </c>
      <c r="I145" s="14" t="s">
        <v>1211</v>
      </c>
      <c r="J145" s="14" t="s">
        <v>1210</v>
      </c>
      <c r="K145" s="14" t="s">
        <v>129</v>
      </c>
      <c r="L145" s="14" t="s">
        <v>1068</v>
      </c>
      <c r="M145" s="14" t="s">
        <v>72</v>
      </c>
      <c r="N145" s="14" t="s">
        <v>12</v>
      </c>
      <c r="O145" s="14" t="s">
        <v>128</v>
      </c>
      <c r="P145" s="14" t="s">
        <v>178</v>
      </c>
      <c r="Q145" s="14" t="s">
        <v>1212</v>
      </c>
      <c r="R145" s="14" t="s">
        <v>1213</v>
      </c>
      <c r="S145" s="14" t="s">
        <v>1214</v>
      </c>
      <c r="T145" s="14" t="s">
        <v>320</v>
      </c>
      <c r="U145" s="14" t="s">
        <v>94</v>
      </c>
      <c r="V145" s="14" t="s">
        <v>103</v>
      </c>
      <c r="W145" s="14" t="s">
        <v>444</v>
      </c>
      <c r="X145" s="14" t="s">
        <v>1215</v>
      </c>
      <c r="Y145" s="14" t="s">
        <v>1216</v>
      </c>
      <c r="Z145" s="14" t="s">
        <v>12</v>
      </c>
      <c r="AA145" s="14" t="s">
        <v>1375</v>
      </c>
      <c r="AB145" s="14" t="s">
        <v>1554</v>
      </c>
      <c r="AC145" s="14" t="s">
        <v>1549</v>
      </c>
      <c r="AD145">
        <v>8</v>
      </c>
    </row>
    <row r="146" spans="1:30">
      <c r="A146" t="str">
        <f t="shared" si="2"/>
        <v/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30">
      <c r="A147" t="str">
        <f t="shared" si="2"/>
        <v/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30">
      <c r="A148" t="str">
        <f t="shared" si="2"/>
        <v/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30">
      <c r="A149" t="str">
        <f t="shared" si="2"/>
        <v/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30">
      <c r="A150" t="str">
        <f t="shared" si="2"/>
        <v/>
      </c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30">
      <c r="A151" t="str">
        <f t="shared" si="2"/>
        <v/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30">
      <c r="A152" t="str">
        <f t="shared" si="2"/>
        <v/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30">
      <c r="A153" t="str">
        <f t="shared" si="2"/>
        <v/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30">
      <c r="A154" t="str">
        <f t="shared" si="2"/>
        <v/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30">
      <c r="A155" t="str">
        <f t="shared" si="2"/>
        <v/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30">
      <c r="A156" t="str">
        <f t="shared" si="2"/>
        <v/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30">
      <c r="A157" t="str">
        <f t="shared" si="2"/>
        <v/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30">
      <c r="A158" t="str">
        <f t="shared" si="2"/>
        <v/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30">
      <c r="A159" t="str">
        <f t="shared" si="2"/>
        <v/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30">
      <c r="A160" t="str">
        <f t="shared" si="2"/>
        <v/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>
      <c r="A161" t="str">
        <f t="shared" si="2"/>
        <v/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>
      <c r="A162" t="str">
        <f t="shared" si="2"/>
        <v/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>
      <c r="A163" t="str">
        <f t="shared" si="2"/>
        <v/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>
      <c r="A164" t="str">
        <f t="shared" si="2"/>
        <v/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>
      <c r="A165" t="str">
        <f t="shared" si="2"/>
        <v/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>
      <c r="A166" t="str">
        <f t="shared" si="2"/>
        <v/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>
      <c r="A167" t="str">
        <f t="shared" si="2"/>
        <v/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>
      <c r="A168" t="str">
        <f t="shared" si="2"/>
        <v/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>
      <c r="A169" t="str">
        <f t="shared" si="2"/>
        <v/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>
      <c r="A170" t="str">
        <f t="shared" si="2"/>
        <v/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>
      <c r="A171" t="str">
        <f t="shared" si="2"/>
        <v/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>
      <c r="A172" t="str">
        <f t="shared" si="2"/>
        <v/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>
      <c r="A173" t="str">
        <f t="shared" si="2"/>
        <v/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>
      <c r="A174" t="str">
        <f t="shared" si="2"/>
        <v/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>
      <c r="A175" t="str">
        <f t="shared" si="2"/>
        <v/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>
      <c r="A176" t="str">
        <f t="shared" si="2"/>
        <v/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>
      <c r="A177" t="str">
        <f t="shared" si="2"/>
        <v/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>
      <c r="A178" t="str">
        <f t="shared" si="2"/>
        <v/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>
      <c r="A179" t="str">
        <f t="shared" si="2"/>
        <v/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>
      <c r="A180" t="str">
        <f t="shared" si="2"/>
        <v/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>
      <c r="A181" t="str">
        <f t="shared" si="2"/>
        <v/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>
      <c r="A182" t="str">
        <f t="shared" si="2"/>
        <v/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>
      <c r="A183" t="str">
        <f t="shared" si="2"/>
        <v/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>
      <c r="A184" t="str">
        <f t="shared" si="2"/>
        <v/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>
      <c r="A185" t="str">
        <f t="shared" si="2"/>
        <v/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>
      <c r="A186" t="str">
        <f t="shared" si="2"/>
        <v/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>
      <c r="A187" t="str">
        <f t="shared" si="2"/>
        <v/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>
      <c r="A188" t="str">
        <f t="shared" si="2"/>
        <v/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>
      <c r="A189" t="str">
        <f t="shared" si="2"/>
        <v/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>
      <c r="A190" t="str">
        <f t="shared" si="2"/>
        <v/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>
      <c r="A191" t="str">
        <f t="shared" si="2"/>
        <v/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>
      <c r="A192" t="str">
        <f t="shared" si="2"/>
        <v/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>
      <c r="A193" t="str">
        <f t="shared" si="2"/>
        <v/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>
      <c r="A194" t="str">
        <f t="shared" si="2"/>
        <v/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>
      <c r="A195" t="str">
        <f t="shared" ref="A195:A258" si="3">IF(ISBLANK(E195),"",E195)</f>
        <v/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>
      <c r="A196" t="str">
        <f t="shared" si="3"/>
        <v/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>
      <c r="A197" t="str">
        <f t="shared" si="3"/>
        <v/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>
      <c r="A198" t="str">
        <f t="shared" si="3"/>
        <v/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>
      <c r="A199" t="str">
        <f t="shared" si="3"/>
        <v/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>
      <c r="A200" t="str">
        <f t="shared" si="3"/>
        <v/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>
      <c r="A201" t="str">
        <f t="shared" si="3"/>
        <v/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>
      <c r="A202" t="str">
        <f t="shared" si="3"/>
        <v/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>
      <c r="A203" t="str">
        <f t="shared" si="3"/>
        <v/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>
      <c r="A204" t="str">
        <f t="shared" si="3"/>
        <v/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>
      <c r="A205" t="str">
        <f t="shared" si="3"/>
        <v/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>
      <c r="A206" t="str">
        <f t="shared" si="3"/>
        <v/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>
      <c r="A207" t="str">
        <f t="shared" si="3"/>
        <v/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>
      <c r="A208" t="str">
        <f t="shared" si="3"/>
        <v/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>
      <c r="A209" t="str">
        <f t="shared" si="3"/>
        <v/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>
      <c r="A210" t="str">
        <f t="shared" si="3"/>
        <v/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>
      <c r="A211" t="str">
        <f t="shared" si="3"/>
        <v/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>
      <c r="A212" t="str">
        <f t="shared" si="3"/>
        <v/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>
      <c r="A213" t="str">
        <f t="shared" si="3"/>
        <v/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>
      <c r="A214" t="str">
        <f t="shared" si="3"/>
        <v/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>
      <c r="A215" t="str">
        <f t="shared" si="3"/>
        <v/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>
      <c r="A216" t="str">
        <f t="shared" si="3"/>
        <v/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>
      <c r="A217" t="str">
        <f t="shared" si="3"/>
        <v/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>
      <c r="A218" t="str">
        <f t="shared" si="3"/>
        <v/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>
      <c r="A219" t="str">
        <f t="shared" si="3"/>
        <v/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>
      <c r="A220" t="str">
        <f t="shared" si="3"/>
        <v/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>
      <c r="A221" t="str">
        <f t="shared" si="3"/>
        <v/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>
      <c r="A222" t="str">
        <f t="shared" si="3"/>
        <v/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>
      <c r="A223" t="str">
        <f t="shared" si="3"/>
        <v/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>
      <c r="A224" t="str">
        <f t="shared" si="3"/>
        <v/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>
      <c r="A225" t="str">
        <f t="shared" si="3"/>
        <v/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>
      <c r="A226" t="str">
        <f t="shared" si="3"/>
        <v/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>
      <c r="A227" t="str">
        <f t="shared" si="3"/>
        <v/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>
      <c r="A228" t="str">
        <f t="shared" si="3"/>
        <v/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>
      <c r="A229" t="str">
        <f t="shared" si="3"/>
        <v/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>
      <c r="A230" t="str">
        <f t="shared" si="3"/>
        <v/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>
      <c r="A231" t="str">
        <f t="shared" si="3"/>
        <v/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>
      <c r="A232" t="str">
        <f t="shared" si="3"/>
        <v/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>
      <c r="A233" t="str">
        <f t="shared" si="3"/>
        <v/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>
      <c r="A234" t="str">
        <f t="shared" si="3"/>
        <v/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>
      <c r="A235" t="str">
        <f t="shared" si="3"/>
        <v/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>
      <c r="A236" t="str">
        <f t="shared" si="3"/>
        <v/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>
      <c r="A237" t="str">
        <f t="shared" si="3"/>
        <v/>
      </c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>
      <c r="A238" t="str">
        <f t="shared" si="3"/>
        <v/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>
      <c r="A239" t="str">
        <f t="shared" si="3"/>
        <v/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>
      <c r="A240" t="str">
        <f t="shared" si="3"/>
        <v/>
      </c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>
      <c r="A241" t="str">
        <f t="shared" si="3"/>
        <v/>
      </c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>
      <c r="A242" t="str">
        <f t="shared" si="3"/>
        <v/>
      </c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>
      <c r="A243" t="str">
        <f t="shared" si="3"/>
        <v/>
      </c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>
      <c r="A244" t="str">
        <f t="shared" si="3"/>
        <v/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>
      <c r="A245" t="str">
        <f t="shared" si="3"/>
        <v/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>
      <c r="A246" t="str">
        <f t="shared" si="3"/>
        <v/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>
      <c r="A247" t="str">
        <f t="shared" si="3"/>
        <v/>
      </c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>
      <c r="A248" t="str">
        <f t="shared" si="3"/>
        <v/>
      </c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>
      <c r="A249" t="str">
        <f t="shared" si="3"/>
        <v/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>
      <c r="A250" t="str">
        <f t="shared" si="3"/>
        <v/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>
      <c r="A251" t="str">
        <f t="shared" si="3"/>
        <v/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>
      <c r="A252" t="str">
        <f t="shared" si="3"/>
        <v/>
      </c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>
      <c r="A253" t="str">
        <f t="shared" si="3"/>
        <v/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>
      <c r="A254" t="str">
        <f t="shared" si="3"/>
        <v/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>
      <c r="A255" t="str">
        <f t="shared" si="3"/>
        <v/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>
      <c r="A256" t="str">
        <f t="shared" si="3"/>
        <v/>
      </c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>
      <c r="A257" t="str">
        <f t="shared" si="3"/>
        <v/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>
      <c r="A258" t="str">
        <f t="shared" si="3"/>
        <v/>
      </c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>
      <c r="A259" t="str">
        <f t="shared" ref="A259:A322" si="4">IF(ISBLANK(E259),"",E259)</f>
        <v/>
      </c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>
      <c r="A260" t="str">
        <f t="shared" si="4"/>
        <v/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>
      <c r="A261" t="str">
        <f t="shared" si="4"/>
        <v/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>
      <c r="A262" t="str">
        <f t="shared" si="4"/>
        <v/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>
      <c r="A263" t="str">
        <f t="shared" si="4"/>
        <v/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>
      <c r="A264" t="str">
        <f t="shared" si="4"/>
        <v/>
      </c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>
      <c r="A265" t="str">
        <f t="shared" si="4"/>
        <v/>
      </c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>
      <c r="A266" t="str">
        <f t="shared" si="4"/>
        <v/>
      </c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>
      <c r="A267" t="str">
        <f t="shared" si="4"/>
        <v/>
      </c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>
      <c r="A268" t="str">
        <f t="shared" si="4"/>
        <v/>
      </c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>
      <c r="A269" t="str">
        <f t="shared" si="4"/>
        <v/>
      </c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>
      <c r="A270" t="str">
        <f t="shared" si="4"/>
        <v/>
      </c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>
      <c r="A271" t="str">
        <f t="shared" si="4"/>
        <v/>
      </c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>
      <c r="A272" t="str">
        <f t="shared" si="4"/>
        <v/>
      </c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>
      <c r="A273" t="str">
        <f t="shared" si="4"/>
        <v/>
      </c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>
      <c r="A274" t="str">
        <f t="shared" si="4"/>
        <v/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>
      <c r="A275" t="str">
        <f t="shared" si="4"/>
        <v/>
      </c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>
      <c r="A276" t="str">
        <f t="shared" si="4"/>
        <v/>
      </c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>
      <c r="A277" t="str">
        <f t="shared" si="4"/>
        <v/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>
      <c r="A278" t="str">
        <f t="shared" si="4"/>
        <v/>
      </c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>
      <c r="A279" t="str">
        <f t="shared" si="4"/>
        <v/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>
      <c r="A280" t="str">
        <f t="shared" si="4"/>
        <v/>
      </c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>
      <c r="A281" t="str">
        <f t="shared" si="4"/>
        <v/>
      </c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>
      <c r="A282" t="str">
        <f t="shared" si="4"/>
        <v/>
      </c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>
      <c r="A283" t="str">
        <f t="shared" si="4"/>
        <v/>
      </c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>
      <c r="A284" t="str">
        <f t="shared" si="4"/>
        <v/>
      </c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>
      <c r="A285" t="str">
        <f t="shared" si="4"/>
        <v/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>
      <c r="A286" t="str">
        <f t="shared" si="4"/>
        <v/>
      </c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>
      <c r="A287" t="str">
        <f t="shared" si="4"/>
        <v/>
      </c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>
      <c r="A288" t="str">
        <f t="shared" si="4"/>
        <v/>
      </c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>
      <c r="A289" t="str">
        <f t="shared" si="4"/>
        <v/>
      </c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>
      <c r="A290" t="str">
        <f t="shared" si="4"/>
        <v/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>
      <c r="A291" t="str">
        <f t="shared" si="4"/>
        <v/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>
      <c r="A292" t="str">
        <f t="shared" si="4"/>
        <v/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>
      <c r="A293" t="str">
        <f t="shared" si="4"/>
        <v/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>
      <c r="A294" t="str">
        <f t="shared" si="4"/>
        <v/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>
      <c r="A295" t="str">
        <f t="shared" si="4"/>
        <v/>
      </c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>
      <c r="A296" t="str">
        <f t="shared" si="4"/>
        <v/>
      </c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>
      <c r="A297" t="str">
        <f t="shared" si="4"/>
        <v/>
      </c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>
      <c r="A298" t="str">
        <f t="shared" si="4"/>
        <v/>
      </c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>
      <c r="A299" t="str">
        <f t="shared" si="4"/>
        <v/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>
      <c r="A300" t="str">
        <f t="shared" si="4"/>
        <v/>
      </c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>
      <c r="A301" t="str">
        <f t="shared" si="4"/>
        <v/>
      </c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>
      <c r="A302" t="str">
        <f t="shared" si="4"/>
        <v/>
      </c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>
      <c r="A303" t="str">
        <f t="shared" si="4"/>
        <v/>
      </c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>
      <c r="A304" t="str">
        <f t="shared" si="4"/>
        <v/>
      </c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>
      <c r="A305" t="str">
        <f t="shared" si="4"/>
        <v/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>
      <c r="A306" t="str">
        <f t="shared" si="4"/>
        <v/>
      </c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>
      <c r="A307" t="str">
        <f t="shared" si="4"/>
        <v/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>
      <c r="A308" t="str">
        <f t="shared" si="4"/>
        <v/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>
      <c r="A309" t="str">
        <f t="shared" si="4"/>
        <v/>
      </c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>
      <c r="A310" t="str">
        <f t="shared" si="4"/>
        <v/>
      </c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>
      <c r="A311" t="str">
        <f t="shared" si="4"/>
        <v/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>
      <c r="A312" t="str">
        <f t="shared" si="4"/>
        <v/>
      </c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>
      <c r="A313" t="str">
        <f t="shared" si="4"/>
        <v/>
      </c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>
      <c r="A314" t="str">
        <f t="shared" si="4"/>
        <v/>
      </c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>
      <c r="A315" t="str">
        <f t="shared" si="4"/>
        <v/>
      </c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>
      <c r="A316" t="str">
        <f t="shared" si="4"/>
        <v/>
      </c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>
      <c r="A317" t="str">
        <f t="shared" si="4"/>
        <v/>
      </c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>
      <c r="A318" t="str">
        <f t="shared" si="4"/>
        <v/>
      </c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>
      <c r="A319" t="str">
        <f t="shared" si="4"/>
        <v/>
      </c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>
      <c r="A320" t="str">
        <f t="shared" si="4"/>
        <v/>
      </c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>
      <c r="A321" t="str">
        <f t="shared" si="4"/>
        <v/>
      </c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>
      <c r="A322" t="str">
        <f t="shared" si="4"/>
        <v/>
      </c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>
      <c r="A323" t="str">
        <f t="shared" ref="A323:A386" si="5">IF(ISBLANK(E323),"",E323)</f>
        <v/>
      </c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>
      <c r="A324" t="str">
        <f t="shared" si="5"/>
        <v/>
      </c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>
      <c r="A325" t="str">
        <f t="shared" si="5"/>
        <v/>
      </c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>
      <c r="A326" t="str">
        <f t="shared" si="5"/>
        <v/>
      </c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>
      <c r="A327" t="str">
        <f t="shared" si="5"/>
        <v/>
      </c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>
      <c r="A328" t="str">
        <f t="shared" si="5"/>
        <v/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>
      <c r="A329" t="str">
        <f t="shared" si="5"/>
        <v/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>
      <c r="A330" t="str">
        <f t="shared" si="5"/>
        <v/>
      </c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>
      <c r="A331" t="str">
        <f t="shared" si="5"/>
        <v/>
      </c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>
      <c r="A332" t="str">
        <f t="shared" si="5"/>
        <v/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>
      <c r="A333" t="str">
        <f t="shared" si="5"/>
        <v/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>
      <c r="A334" t="str">
        <f t="shared" si="5"/>
        <v/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>
      <c r="A335" t="str">
        <f t="shared" si="5"/>
        <v/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>
      <c r="A336" t="str">
        <f t="shared" si="5"/>
        <v/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>
      <c r="A337" t="str">
        <f t="shared" si="5"/>
        <v/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>
      <c r="A338" t="str">
        <f t="shared" si="5"/>
        <v/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>
      <c r="A339" t="str">
        <f t="shared" si="5"/>
        <v/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>
      <c r="A340" t="str">
        <f t="shared" si="5"/>
        <v/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>
      <c r="A341" t="str">
        <f t="shared" si="5"/>
        <v/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>
      <c r="A342" t="str">
        <f t="shared" si="5"/>
        <v/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>
      <c r="A343" t="str">
        <f t="shared" si="5"/>
        <v/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>
      <c r="A344" t="str">
        <f t="shared" si="5"/>
        <v/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>
      <c r="A345" t="str">
        <f t="shared" si="5"/>
        <v/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>
      <c r="A346" t="str">
        <f t="shared" si="5"/>
        <v/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>
      <c r="A347" t="str">
        <f t="shared" si="5"/>
        <v/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>
      <c r="A348" t="str">
        <f t="shared" si="5"/>
        <v/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>
      <c r="A349" t="str">
        <f t="shared" si="5"/>
        <v/>
      </c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>
      <c r="A350" t="str">
        <f t="shared" si="5"/>
        <v/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>
      <c r="A351" t="str">
        <f t="shared" si="5"/>
        <v/>
      </c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>
      <c r="A352" t="str">
        <f t="shared" si="5"/>
        <v/>
      </c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>
      <c r="A353" t="str">
        <f t="shared" si="5"/>
        <v/>
      </c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>
      <c r="A354" t="str">
        <f t="shared" si="5"/>
        <v/>
      </c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>
      <c r="A355" t="str">
        <f t="shared" si="5"/>
        <v/>
      </c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>
      <c r="A356" t="str">
        <f t="shared" si="5"/>
        <v/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>
      <c r="A357" t="str">
        <f t="shared" si="5"/>
        <v/>
      </c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>
      <c r="A358" t="str">
        <f t="shared" si="5"/>
        <v/>
      </c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>
      <c r="A359" t="str">
        <f t="shared" si="5"/>
        <v/>
      </c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>
      <c r="A360" t="str">
        <f t="shared" si="5"/>
        <v/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>
      <c r="A361" t="str">
        <f t="shared" si="5"/>
        <v/>
      </c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>
      <c r="A362" t="str">
        <f t="shared" si="5"/>
        <v/>
      </c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>
      <c r="A363" t="str">
        <f t="shared" si="5"/>
        <v/>
      </c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>
      <c r="A364" t="str">
        <f t="shared" si="5"/>
        <v/>
      </c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>
      <c r="A365" t="str">
        <f t="shared" si="5"/>
        <v/>
      </c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>
      <c r="A366" t="str">
        <f t="shared" si="5"/>
        <v/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>
      <c r="A367" t="str">
        <f t="shared" si="5"/>
        <v/>
      </c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>
      <c r="A368" t="str">
        <f t="shared" si="5"/>
        <v/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>
      <c r="A369" t="str">
        <f t="shared" si="5"/>
        <v/>
      </c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>
      <c r="A370" t="str">
        <f t="shared" si="5"/>
        <v/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>
      <c r="A371" t="str">
        <f t="shared" si="5"/>
        <v/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>
      <c r="A372" t="str">
        <f t="shared" si="5"/>
        <v/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>
      <c r="A373" t="str">
        <f t="shared" si="5"/>
        <v/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>
      <c r="A374" t="str">
        <f t="shared" si="5"/>
        <v/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>
      <c r="A375" t="str">
        <f t="shared" si="5"/>
        <v/>
      </c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>
      <c r="A376" t="str">
        <f t="shared" si="5"/>
        <v/>
      </c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>
      <c r="A377" t="str">
        <f t="shared" si="5"/>
        <v/>
      </c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>
      <c r="A378" t="str">
        <f t="shared" si="5"/>
        <v/>
      </c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>
      <c r="A379" t="str">
        <f t="shared" si="5"/>
        <v/>
      </c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>
      <c r="A380" t="str">
        <f t="shared" si="5"/>
        <v/>
      </c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>
      <c r="A381" t="str">
        <f t="shared" si="5"/>
        <v/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>
      <c r="A382" t="str">
        <f t="shared" si="5"/>
        <v/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>
      <c r="A383" t="str">
        <f t="shared" si="5"/>
        <v/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>
      <c r="A384" t="str">
        <f t="shared" si="5"/>
        <v/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>
      <c r="A385" t="str">
        <f t="shared" si="5"/>
        <v/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>
      <c r="A386" t="str">
        <f t="shared" si="5"/>
        <v/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>
      <c r="A387" t="str">
        <f t="shared" ref="A387:A450" si="6">IF(ISBLANK(E387),"",E387)</f>
        <v/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>
      <c r="A388" t="str">
        <f t="shared" si="6"/>
        <v/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>
      <c r="A389" t="str">
        <f t="shared" si="6"/>
        <v/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>
      <c r="A390" t="str">
        <f t="shared" si="6"/>
        <v/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>
      <c r="A391" t="str">
        <f t="shared" si="6"/>
        <v/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>
      <c r="A392" t="str">
        <f t="shared" si="6"/>
        <v/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>
      <c r="A393" t="str">
        <f t="shared" si="6"/>
        <v/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>
      <c r="A394" t="str">
        <f t="shared" si="6"/>
        <v/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>
      <c r="A395" t="str">
        <f t="shared" si="6"/>
        <v/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>
      <c r="A396" t="str">
        <f t="shared" si="6"/>
        <v/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>
      <c r="A397" t="str">
        <f t="shared" si="6"/>
        <v/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>
      <c r="A398" t="str">
        <f t="shared" si="6"/>
        <v/>
      </c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>
      <c r="A399" t="str">
        <f t="shared" si="6"/>
        <v/>
      </c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>
      <c r="A400" t="str">
        <f t="shared" si="6"/>
        <v/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>
      <c r="A401" t="str">
        <f t="shared" si="6"/>
        <v/>
      </c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>
      <c r="A402" t="str">
        <f t="shared" si="6"/>
        <v/>
      </c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>
      <c r="A403" t="str">
        <f t="shared" si="6"/>
        <v/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>
      <c r="A404" t="str">
        <f t="shared" si="6"/>
        <v/>
      </c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>
      <c r="A405" t="str">
        <f t="shared" si="6"/>
        <v/>
      </c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>
      <c r="A406" t="str">
        <f t="shared" si="6"/>
        <v/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>
      <c r="A407" t="str">
        <f t="shared" si="6"/>
        <v/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>
      <c r="A408" t="str">
        <f t="shared" si="6"/>
        <v/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>
      <c r="A409" t="str">
        <f t="shared" si="6"/>
        <v/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>
      <c r="A410" t="str">
        <f t="shared" si="6"/>
        <v/>
      </c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>
      <c r="A411" t="str">
        <f t="shared" si="6"/>
        <v/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>
      <c r="A412" t="str">
        <f t="shared" si="6"/>
        <v/>
      </c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>
      <c r="A413" t="str">
        <f t="shared" si="6"/>
        <v/>
      </c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>
      <c r="A414" t="str">
        <f t="shared" si="6"/>
        <v/>
      </c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>
      <c r="A415" t="str">
        <f t="shared" si="6"/>
        <v/>
      </c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>
      <c r="A416" t="str">
        <f t="shared" si="6"/>
        <v/>
      </c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>
      <c r="A417" t="str">
        <f t="shared" si="6"/>
        <v/>
      </c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>
      <c r="A418" t="str">
        <f t="shared" si="6"/>
        <v/>
      </c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>
      <c r="A419" t="str">
        <f t="shared" si="6"/>
        <v/>
      </c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>
      <c r="A420" t="str">
        <f t="shared" si="6"/>
        <v/>
      </c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>
      <c r="A421" t="str">
        <f t="shared" si="6"/>
        <v/>
      </c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>
      <c r="A422" t="str">
        <f t="shared" si="6"/>
        <v/>
      </c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>
      <c r="A423" t="str">
        <f t="shared" si="6"/>
        <v/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>
      <c r="A424" t="str">
        <f t="shared" si="6"/>
        <v/>
      </c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>
      <c r="A425" t="str">
        <f t="shared" si="6"/>
        <v/>
      </c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>
      <c r="A426" t="str">
        <f t="shared" si="6"/>
        <v/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>
      <c r="A427" t="str">
        <f t="shared" si="6"/>
        <v/>
      </c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>
      <c r="A428" t="str">
        <f t="shared" si="6"/>
        <v/>
      </c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>
      <c r="A429" t="str">
        <f t="shared" si="6"/>
        <v/>
      </c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>
      <c r="A430" t="str">
        <f t="shared" si="6"/>
        <v/>
      </c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>
      <c r="A431" t="str">
        <f t="shared" si="6"/>
        <v/>
      </c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>
      <c r="A432" t="str">
        <f t="shared" si="6"/>
        <v/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>
      <c r="A433" t="str">
        <f t="shared" si="6"/>
        <v/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>
      <c r="A434" t="str">
        <f t="shared" si="6"/>
        <v/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>
      <c r="A435" t="str">
        <f t="shared" si="6"/>
        <v/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>
      <c r="A436" t="str">
        <f t="shared" si="6"/>
        <v/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>
      <c r="A437" t="str">
        <f t="shared" si="6"/>
        <v/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>
      <c r="A438" t="str">
        <f t="shared" si="6"/>
        <v/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>
      <c r="A439" t="str">
        <f t="shared" si="6"/>
        <v/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>
      <c r="A440" t="str">
        <f t="shared" si="6"/>
        <v/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>
      <c r="A441" t="str">
        <f t="shared" si="6"/>
        <v/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>
      <c r="A442" t="str">
        <f t="shared" si="6"/>
        <v/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>
      <c r="A443" t="str">
        <f t="shared" si="6"/>
        <v/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>
      <c r="A444" t="str">
        <f t="shared" si="6"/>
        <v/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>
      <c r="A445" t="str">
        <f t="shared" si="6"/>
        <v/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>
      <c r="A446" t="str">
        <f t="shared" si="6"/>
        <v/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>
      <c r="A447" t="str">
        <f t="shared" si="6"/>
        <v/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>
      <c r="A448" t="str">
        <f t="shared" si="6"/>
        <v/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>
      <c r="A449" t="str">
        <f t="shared" si="6"/>
        <v/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>
      <c r="A450" t="str">
        <f t="shared" si="6"/>
        <v/>
      </c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>
      <c r="A451" t="str">
        <f t="shared" ref="A451:A514" si="7">IF(ISBLANK(E451),"",E451)</f>
        <v/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>
      <c r="A452" t="str">
        <f t="shared" si="7"/>
        <v/>
      </c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>
      <c r="A453" t="str">
        <f t="shared" si="7"/>
        <v/>
      </c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>
      <c r="A454" t="str">
        <f t="shared" si="7"/>
        <v/>
      </c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>
      <c r="A455" t="str">
        <f t="shared" si="7"/>
        <v/>
      </c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>
      <c r="A456" t="str">
        <f t="shared" si="7"/>
        <v/>
      </c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>
      <c r="A457" t="str">
        <f t="shared" si="7"/>
        <v/>
      </c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>
      <c r="A458" t="str">
        <f t="shared" si="7"/>
        <v/>
      </c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>
      <c r="A459" t="str">
        <f t="shared" si="7"/>
        <v/>
      </c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>
      <c r="A460" t="str">
        <f t="shared" si="7"/>
        <v/>
      </c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>
      <c r="A461" t="str">
        <f t="shared" si="7"/>
        <v/>
      </c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>
      <c r="A462" t="str">
        <f t="shared" si="7"/>
        <v/>
      </c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>
      <c r="A463" t="str">
        <f t="shared" si="7"/>
        <v/>
      </c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>
      <c r="A464" t="str">
        <f t="shared" si="7"/>
        <v/>
      </c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>
      <c r="A465" t="str">
        <f t="shared" si="7"/>
        <v/>
      </c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>
      <c r="A466" t="str">
        <f t="shared" si="7"/>
        <v/>
      </c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>
      <c r="A467" t="str">
        <f t="shared" si="7"/>
        <v/>
      </c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>
      <c r="A468" t="str">
        <f t="shared" si="7"/>
        <v/>
      </c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>
      <c r="A469" t="str">
        <f t="shared" si="7"/>
        <v/>
      </c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>
      <c r="A470" t="str">
        <f t="shared" si="7"/>
        <v/>
      </c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>
      <c r="A471" t="str">
        <f t="shared" si="7"/>
        <v/>
      </c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>
      <c r="A472" t="str">
        <f t="shared" si="7"/>
        <v/>
      </c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>
      <c r="A473" t="str">
        <f t="shared" si="7"/>
        <v/>
      </c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>
      <c r="A474" t="str">
        <f t="shared" si="7"/>
        <v/>
      </c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>
      <c r="A475" t="str">
        <f t="shared" si="7"/>
        <v/>
      </c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>
      <c r="A476" t="str">
        <f t="shared" si="7"/>
        <v/>
      </c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>
      <c r="A477" t="str">
        <f t="shared" si="7"/>
        <v/>
      </c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>
      <c r="A478" t="str">
        <f t="shared" si="7"/>
        <v/>
      </c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>
      <c r="A479" t="str">
        <f t="shared" si="7"/>
        <v/>
      </c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>
      <c r="A480" t="str">
        <f t="shared" si="7"/>
        <v/>
      </c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>
      <c r="A481" t="str">
        <f t="shared" si="7"/>
        <v/>
      </c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>
      <c r="A482" t="str">
        <f t="shared" si="7"/>
        <v/>
      </c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>
      <c r="A483" t="str">
        <f t="shared" si="7"/>
        <v/>
      </c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>
      <c r="A484" t="str">
        <f t="shared" si="7"/>
        <v/>
      </c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>
      <c r="A485" t="str">
        <f t="shared" si="7"/>
        <v/>
      </c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>
      <c r="A486" t="str">
        <f t="shared" si="7"/>
        <v/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>
      <c r="A487" t="str">
        <f t="shared" si="7"/>
        <v/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>
      <c r="A488" t="str">
        <f t="shared" si="7"/>
        <v/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>
      <c r="A489" t="str">
        <f t="shared" si="7"/>
        <v/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>
      <c r="A490" t="str">
        <f t="shared" si="7"/>
        <v/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>
      <c r="A491" t="str">
        <f t="shared" si="7"/>
        <v/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>
      <c r="A492" t="str">
        <f t="shared" si="7"/>
        <v/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>
      <c r="A493" t="str">
        <f t="shared" si="7"/>
        <v/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>
      <c r="A494" t="str">
        <f t="shared" si="7"/>
        <v/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>
      <c r="A495" t="str">
        <f t="shared" si="7"/>
        <v/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>
      <c r="A496" t="str">
        <f t="shared" si="7"/>
        <v/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>
      <c r="A497" t="str">
        <f t="shared" si="7"/>
        <v/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>
      <c r="A498" t="str">
        <f t="shared" si="7"/>
        <v/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>
      <c r="A499" t="str">
        <f t="shared" si="7"/>
        <v/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>
      <c r="A500" t="str">
        <f t="shared" si="7"/>
        <v/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>
      <c r="A501" t="str">
        <f t="shared" si="7"/>
        <v/>
      </c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>
      <c r="A502" t="str">
        <f t="shared" si="7"/>
        <v/>
      </c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>
      <c r="A503" t="str">
        <f t="shared" si="7"/>
        <v/>
      </c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>
      <c r="A504" t="str">
        <f t="shared" si="7"/>
        <v/>
      </c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>
      <c r="A505" t="str">
        <f t="shared" si="7"/>
        <v/>
      </c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>
      <c r="A506" t="str">
        <f t="shared" si="7"/>
        <v/>
      </c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>
      <c r="A507" t="str">
        <f t="shared" si="7"/>
        <v/>
      </c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>
      <c r="A508" t="str">
        <f t="shared" si="7"/>
        <v/>
      </c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>
      <c r="A509" t="str">
        <f t="shared" si="7"/>
        <v/>
      </c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>
      <c r="A510" t="str">
        <f t="shared" si="7"/>
        <v/>
      </c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>
      <c r="A511" t="str">
        <f t="shared" si="7"/>
        <v/>
      </c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>
      <c r="A512" t="str">
        <f t="shared" si="7"/>
        <v/>
      </c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>
      <c r="A513" t="str">
        <f t="shared" si="7"/>
        <v/>
      </c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>
      <c r="A514" t="str">
        <f t="shared" si="7"/>
        <v/>
      </c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>
      <c r="A515" t="str">
        <f t="shared" ref="A515:A578" si="8">IF(ISBLANK(E515),"",E515)</f>
        <v/>
      </c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>
      <c r="A516" t="str">
        <f t="shared" si="8"/>
        <v/>
      </c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>
      <c r="A517" t="str">
        <f t="shared" si="8"/>
        <v/>
      </c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>
      <c r="A518" t="str">
        <f t="shared" si="8"/>
        <v/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>
      <c r="A519" t="str">
        <f t="shared" si="8"/>
        <v/>
      </c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>
      <c r="A520" t="str">
        <f t="shared" si="8"/>
        <v/>
      </c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>
      <c r="A521" t="str">
        <f t="shared" si="8"/>
        <v/>
      </c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>
      <c r="A522" t="str">
        <f t="shared" si="8"/>
        <v/>
      </c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>
      <c r="A523" t="str">
        <f t="shared" si="8"/>
        <v/>
      </c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>
      <c r="A524" t="str">
        <f t="shared" si="8"/>
        <v/>
      </c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>
      <c r="A525" t="str">
        <f t="shared" si="8"/>
        <v/>
      </c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>
      <c r="A526" t="str">
        <f t="shared" si="8"/>
        <v/>
      </c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>
      <c r="A527" t="str">
        <f t="shared" si="8"/>
        <v/>
      </c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>
      <c r="A528" t="str">
        <f t="shared" si="8"/>
        <v/>
      </c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>
      <c r="A529" t="str">
        <f t="shared" si="8"/>
        <v/>
      </c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>
      <c r="A530" t="str">
        <f t="shared" si="8"/>
        <v/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>
      <c r="A531" t="str">
        <f t="shared" si="8"/>
        <v/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>
      <c r="A532" t="str">
        <f t="shared" si="8"/>
        <v/>
      </c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>
      <c r="A533" t="str">
        <f t="shared" si="8"/>
        <v/>
      </c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>
      <c r="A534" t="str">
        <f t="shared" si="8"/>
        <v/>
      </c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>
      <c r="A535" t="str">
        <f t="shared" si="8"/>
        <v/>
      </c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>
      <c r="A536" t="str">
        <f t="shared" si="8"/>
        <v/>
      </c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>
      <c r="A537" t="str">
        <f t="shared" si="8"/>
        <v/>
      </c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>
      <c r="A538" t="str">
        <f t="shared" si="8"/>
        <v/>
      </c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>
      <c r="A539" t="str">
        <f t="shared" si="8"/>
        <v/>
      </c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>
      <c r="A540" t="str">
        <f t="shared" si="8"/>
        <v/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>
      <c r="A541" t="str">
        <f t="shared" si="8"/>
        <v/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>
      <c r="A542" t="str">
        <f t="shared" si="8"/>
        <v/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>
      <c r="A543" t="str">
        <f t="shared" si="8"/>
        <v/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>
      <c r="A544" t="str">
        <f t="shared" si="8"/>
        <v/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>
      <c r="A545" t="str">
        <f t="shared" si="8"/>
        <v/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>
      <c r="A546" t="str">
        <f t="shared" si="8"/>
        <v/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>
      <c r="A547" t="str">
        <f t="shared" si="8"/>
        <v/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>
      <c r="A548" t="str">
        <f t="shared" si="8"/>
        <v/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>
      <c r="A549" t="str">
        <f t="shared" si="8"/>
        <v/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>
      <c r="A550" t="str">
        <f t="shared" si="8"/>
        <v/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>
      <c r="A551" t="str">
        <f t="shared" si="8"/>
        <v/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>
      <c r="A552" t="str">
        <f t="shared" si="8"/>
        <v/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>
      <c r="A553" t="str">
        <f t="shared" si="8"/>
        <v/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>
      <c r="A554" t="str">
        <f t="shared" si="8"/>
        <v/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>
      <c r="A555" t="str">
        <f t="shared" si="8"/>
        <v/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>
      <c r="A556" t="str">
        <f t="shared" si="8"/>
        <v/>
      </c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>
      <c r="A557" t="str">
        <f t="shared" si="8"/>
        <v/>
      </c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>
      <c r="A558" t="str">
        <f t="shared" si="8"/>
        <v/>
      </c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>
      <c r="A559" t="str">
        <f t="shared" si="8"/>
        <v/>
      </c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>
      <c r="A560" t="str">
        <f t="shared" si="8"/>
        <v/>
      </c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>
      <c r="A561" t="str">
        <f t="shared" si="8"/>
        <v/>
      </c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>
      <c r="A562" t="str">
        <f t="shared" si="8"/>
        <v/>
      </c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>
      <c r="A563" t="str">
        <f t="shared" si="8"/>
        <v/>
      </c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>
      <c r="A564" t="str">
        <f t="shared" si="8"/>
        <v/>
      </c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>
      <c r="A565" t="str">
        <f t="shared" si="8"/>
        <v/>
      </c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>
      <c r="A566" t="str">
        <f t="shared" si="8"/>
        <v/>
      </c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>
      <c r="A567" t="str">
        <f t="shared" si="8"/>
        <v/>
      </c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>
      <c r="A568" t="str">
        <f t="shared" si="8"/>
        <v/>
      </c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>
      <c r="A569" t="str">
        <f t="shared" si="8"/>
        <v/>
      </c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>
      <c r="A570" t="str">
        <f t="shared" si="8"/>
        <v/>
      </c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>
      <c r="A571" t="str">
        <f t="shared" si="8"/>
        <v/>
      </c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>
      <c r="A572" t="str">
        <f t="shared" si="8"/>
        <v/>
      </c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>
      <c r="A573" t="str">
        <f t="shared" si="8"/>
        <v/>
      </c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>
      <c r="A574" t="str">
        <f t="shared" si="8"/>
        <v/>
      </c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>
      <c r="A575" t="str">
        <f t="shared" si="8"/>
        <v/>
      </c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>
      <c r="A576" t="str">
        <f t="shared" si="8"/>
        <v/>
      </c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>
      <c r="A577" t="str">
        <f t="shared" si="8"/>
        <v/>
      </c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>
      <c r="A578" t="str">
        <f t="shared" si="8"/>
        <v/>
      </c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>
      <c r="A579" t="str">
        <f t="shared" ref="A579:A642" si="9">IF(ISBLANK(E579),"",E579)</f>
        <v/>
      </c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>
      <c r="A580" t="str">
        <f t="shared" si="9"/>
        <v/>
      </c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>
      <c r="A581" t="str">
        <f t="shared" si="9"/>
        <v/>
      </c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>
      <c r="A582" t="str">
        <f t="shared" si="9"/>
        <v/>
      </c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>
      <c r="A583" t="str">
        <f t="shared" si="9"/>
        <v/>
      </c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>
      <c r="A584" t="str">
        <f t="shared" si="9"/>
        <v/>
      </c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>
      <c r="A585" t="str">
        <f t="shared" si="9"/>
        <v/>
      </c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>
      <c r="A586" t="str">
        <f t="shared" si="9"/>
        <v/>
      </c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>
      <c r="A587" t="str">
        <f t="shared" si="9"/>
        <v/>
      </c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>
      <c r="A588" t="str">
        <f t="shared" si="9"/>
        <v/>
      </c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>
      <c r="A589" t="str">
        <f t="shared" si="9"/>
        <v/>
      </c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>
      <c r="A590" t="str">
        <f t="shared" si="9"/>
        <v/>
      </c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>
      <c r="A591" t="str">
        <f t="shared" si="9"/>
        <v/>
      </c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>
      <c r="A592" t="str">
        <f t="shared" si="9"/>
        <v/>
      </c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>
      <c r="A593" t="str">
        <f t="shared" si="9"/>
        <v/>
      </c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>
      <c r="A594" t="str">
        <f t="shared" si="9"/>
        <v/>
      </c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>
      <c r="A595" t="str">
        <f t="shared" si="9"/>
        <v/>
      </c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>
      <c r="A596" t="str">
        <f t="shared" si="9"/>
        <v/>
      </c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>
      <c r="A597" t="str">
        <f t="shared" si="9"/>
        <v/>
      </c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>
      <c r="A598" t="str">
        <f t="shared" si="9"/>
        <v/>
      </c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>
      <c r="A599" t="str">
        <f t="shared" si="9"/>
        <v/>
      </c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>
      <c r="A600" t="str">
        <f t="shared" si="9"/>
        <v/>
      </c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>
      <c r="A601" t="str">
        <f t="shared" si="9"/>
        <v/>
      </c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>
      <c r="A602" t="str">
        <f t="shared" si="9"/>
        <v/>
      </c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>
      <c r="A603" t="str">
        <f t="shared" si="9"/>
        <v/>
      </c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>
      <c r="A604" t="str">
        <f t="shared" si="9"/>
        <v/>
      </c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>
      <c r="A605" t="str">
        <f t="shared" si="9"/>
        <v/>
      </c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>
      <c r="A606" t="str">
        <f t="shared" si="9"/>
        <v/>
      </c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>
      <c r="A607" t="str">
        <f t="shared" si="9"/>
        <v/>
      </c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>
      <c r="A608" t="str">
        <f t="shared" si="9"/>
        <v/>
      </c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>
      <c r="A609" t="str">
        <f t="shared" si="9"/>
        <v/>
      </c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>
      <c r="A610" t="str">
        <f t="shared" si="9"/>
        <v/>
      </c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>
      <c r="A611" t="str">
        <f t="shared" si="9"/>
        <v/>
      </c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>
      <c r="A612" t="str">
        <f t="shared" si="9"/>
        <v/>
      </c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>
      <c r="A613" t="str">
        <f t="shared" si="9"/>
        <v/>
      </c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>
      <c r="A614" t="str">
        <f t="shared" si="9"/>
        <v/>
      </c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>
      <c r="A615" t="str">
        <f t="shared" si="9"/>
        <v/>
      </c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>
      <c r="A616" t="str">
        <f t="shared" si="9"/>
        <v/>
      </c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>
      <c r="A617" t="str">
        <f t="shared" si="9"/>
        <v/>
      </c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>
      <c r="A618" t="str">
        <f t="shared" si="9"/>
        <v/>
      </c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>
      <c r="A619" t="str">
        <f t="shared" si="9"/>
        <v/>
      </c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>
      <c r="A620" t="str">
        <f t="shared" si="9"/>
        <v/>
      </c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>
      <c r="A621" t="str">
        <f t="shared" si="9"/>
        <v/>
      </c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>
      <c r="A622" t="str">
        <f t="shared" si="9"/>
        <v/>
      </c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>
      <c r="A623" t="str">
        <f t="shared" si="9"/>
        <v/>
      </c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>
      <c r="A624" t="str">
        <f t="shared" si="9"/>
        <v/>
      </c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>
      <c r="A625" t="str">
        <f t="shared" si="9"/>
        <v/>
      </c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>
      <c r="A626" t="str">
        <f t="shared" si="9"/>
        <v/>
      </c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>
      <c r="A627" t="str">
        <f t="shared" si="9"/>
        <v/>
      </c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>
      <c r="A628" t="str">
        <f t="shared" si="9"/>
        <v/>
      </c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>
      <c r="A629" t="str">
        <f t="shared" si="9"/>
        <v/>
      </c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>
      <c r="A630" t="str">
        <f t="shared" si="9"/>
        <v/>
      </c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>
      <c r="A631" t="str">
        <f t="shared" si="9"/>
        <v/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>
      <c r="A632" t="str">
        <f t="shared" si="9"/>
        <v/>
      </c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>
      <c r="A633" t="str">
        <f t="shared" si="9"/>
        <v/>
      </c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>
      <c r="A634" t="str">
        <f t="shared" si="9"/>
        <v/>
      </c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>
      <c r="A635" t="str">
        <f t="shared" si="9"/>
        <v/>
      </c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>
      <c r="A636" t="str">
        <f t="shared" si="9"/>
        <v/>
      </c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>
      <c r="A637" t="str">
        <f t="shared" si="9"/>
        <v/>
      </c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>
      <c r="A638" t="str">
        <f t="shared" si="9"/>
        <v/>
      </c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>
      <c r="A639" t="str">
        <f t="shared" si="9"/>
        <v/>
      </c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>
      <c r="A640" t="str">
        <f t="shared" si="9"/>
        <v/>
      </c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>
      <c r="A641" t="str">
        <f t="shared" si="9"/>
        <v/>
      </c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>
      <c r="A642" t="str">
        <f t="shared" si="9"/>
        <v/>
      </c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>
      <c r="A643" t="str">
        <f t="shared" ref="A643:A706" si="10">IF(ISBLANK(E643),"",E643)</f>
        <v/>
      </c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>
      <c r="A644" t="str">
        <f t="shared" si="10"/>
        <v/>
      </c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>
      <c r="A645" t="str">
        <f t="shared" si="10"/>
        <v/>
      </c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>
      <c r="A646" t="str">
        <f t="shared" si="10"/>
        <v/>
      </c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>
      <c r="A647" t="str">
        <f t="shared" si="10"/>
        <v/>
      </c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>
      <c r="A648" t="str">
        <f t="shared" si="10"/>
        <v/>
      </c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>
      <c r="A649" t="str">
        <f t="shared" si="10"/>
        <v/>
      </c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>
      <c r="A650" t="str">
        <f t="shared" si="10"/>
        <v/>
      </c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>
      <c r="A651" t="str">
        <f t="shared" si="10"/>
        <v/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>
      <c r="A652" t="str">
        <f t="shared" si="10"/>
        <v/>
      </c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>
      <c r="A653" t="str">
        <f t="shared" si="10"/>
        <v/>
      </c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>
      <c r="A654" t="str">
        <f t="shared" si="10"/>
        <v/>
      </c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>
      <c r="A655" t="str">
        <f t="shared" si="10"/>
        <v/>
      </c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>
      <c r="A656" t="str">
        <f t="shared" si="10"/>
        <v/>
      </c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>
      <c r="A657" t="str">
        <f t="shared" si="10"/>
        <v/>
      </c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>
      <c r="A658" t="str">
        <f t="shared" si="10"/>
        <v/>
      </c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>
      <c r="A659" t="str">
        <f t="shared" si="10"/>
        <v/>
      </c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>
      <c r="A660" t="str">
        <f t="shared" si="10"/>
        <v/>
      </c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>
      <c r="A661" t="str">
        <f t="shared" si="10"/>
        <v/>
      </c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>
      <c r="A662" t="str">
        <f t="shared" si="10"/>
        <v/>
      </c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>
      <c r="A663" t="str">
        <f t="shared" si="10"/>
        <v/>
      </c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>
      <c r="A664" t="str">
        <f t="shared" si="10"/>
        <v/>
      </c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>
      <c r="A665" t="str">
        <f t="shared" si="10"/>
        <v/>
      </c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>
      <c r="A666" t="str">
        <f t="shared" si="10"/>
        <v/>
      </c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>
      <c r="A667" t="str">
        <f t="shared" si="10"/>
        <v/>
      </c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>
      <c r="A668" t="str">
        <f t="shared" si="10"/>
        <v/>
      </c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>
      <c r="A669" t="str">
        <f t="shared" si="10"/>
        <v/>
      </c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>
      <c r="A670" t="str">
        <f t="shared" si="10"/>
        <v/>
      </c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>
      <c r="A671" t="str">
        <f t="shared" si="10"/>
        <v/>
      </c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>
      <c r="A672" t="str">
        <f t="shared" si="10"/>
        <v/>
      </c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>
      <c r="A673" t="str">
        <f t="shared" si="10"/>
        <v/>
      </c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>
      <c r="A674" t="str">
        <f t="shared" si="10"/>
        <v/>
      </c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>
      <c r="A675" t="str">
        <f t="shared" si="10"/>
        <v/>
      </c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>
      <c r="A676" t="str">
        <f t="shared" si="10"/>
        <v/>
      </c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>
      <c r="A677" t="str">
        <f t="shared" si="10"/>
        <v/>
      </c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>
      <c r="A678" t="str">
        <f t="shared" si="10"/>
        <v/>
      </c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>
      <c r="A679" t="str">
        <f t="shared" si="10"/>
        <v/>
      </c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>
      <c r="A680" t="str">
        <f t="shared" si="10"/>
        <v/>
      </c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>
      <c r="A681" t="str">
        <f t="shared" si="10"/>
        <v/>
      </c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>
      <c r="A682" t="str">
        <f t="shared" si="10"/>
        <v/>
      </c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>
      <c r="A683" t="str">
        <f t="shared" si="10"/>
        <v/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>
      <c r="A684" t="str">
        <f t="shared" si="10"/>
        <v/>
      </c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>
      <c r="A685" t="str">
        <f t="shared" si="10"/>
        <v/>
      </c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>
      <c r="A686" t="str">
        <f t="shared" si="10"/>
        <v/>
      </c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>
      <c r="A687" t="str">
        <f t="shared" si="10"/>
        <v/>
      </c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>
      <c r="A688" t="str">
        <f t="shared" si="10"/>
        <v/>
      </c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>
      <c r="A689" t="str">
        <f t="shared" si="10"/>
        <v/>
      </c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>
      <c r="A690" t="str">
        <f t="shared" si="10"/>
        <v/>
      </c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>
      <c r="A691" t="str">
        <f t="shared" si="10"/>
        <v/>
      </c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>
      <c r="A692" t="str">
        <f t="shared" si="10"/>
        <v/>
      </c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>
      <c r="A693" t="str">
        <f t="shared" si="10"/>
        <v/>
      </c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>
      <c r="A694" t="str">
        <f t="shared" si="10"/>
        <v/>
      </c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>
      <c r="A695" t="str">
        <f t="shared" si="10"/>
        <v/>
      </c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>
      <c r="A696" t="str">
        <f t="shared" si="10"/>
        <v/>
      </c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>
      <c r="A697" t="str">
        <f t="shared" si="10"/>
        <v/>
      </c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>
      <c r="A698" t="str">
        <f t="shared" si="10"/>
        <v/>
      </c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>
      <c r="A699" t="str">
        <f t="shared" si="10"/>
        <v/>
      </c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>
      <c r="A700" t="str">
        <f t="shared" si="10"/>
        <v/>
      </c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>
      <c r="A701" t="str">
        <f t="shared" si="10"/>
        <v/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>
      <c r="A702" t="str">
        <f t="shared" si="10"/>
        <v/>
      </c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>
      <c r="A703" t="str">
        <f t="shared" si="10"/>
        <v/>
      </c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>
      <c r="A704" t="str">
        <f t="shared" si="10"/>
        <v/>
      </c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>
      <c r="A705" t="str">
        <f t="shared" si="10"/>
        <v/>
      </c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>
      <c r="A706" t="str">
        <f t="shared" si="10"/>
        <v/>
      </c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>
      <c r="A707" t="str">
        <f t="shared" ref="A707:A770" si="11">IF(ISBLANK(E707),"",E707)</f>
        <v/>
      </c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>
      <c r="A708" t="str">
        <f t="shared" si="11"/>
        <v/>
      </c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>
      <c r="A709" t="str">
        <f t="shared" si="11"/>
        <v/>
      </c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>
      <c r="A710" t="str">
        <f t="shared" si="11"/>
        <v/>
      </c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>
      <c r="A711" t="str">
        <f t="shared" si="11"/>
        <v/>
      </c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>
      <c r="A712" t="str">
        <f t="shared" si="11"/>
        <v/>
      </c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>
      <c r="A713" t="str">
        <f t="shared" si="11"/>
        <v/>
      </c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>
      <c r="A714" t="str">
        <f t="shared" si="11"/>
        <v/>
      </c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>
      <c r="A715" t="str">
        <f t="shared" si="11"/>
        <v/>
      </c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>
      <c r="A716" t="str">
        <f t="shared" si="11"/>
        <v/>
      </c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>
      <c r="A717" t="str">
        <f t="shared" si="11"/>
        <v/>
      </c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>
      <c r="A718" t="str">
        <f t="shared" si="11"/>
        <v/>
      </c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>
      <c r="A719" t="str">
        <f t="shared" si="11"/>
        <v/>
      </c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>
      <c r="A720" t="str">
        <f t="shared" si="11"/>
        <v/>
      </c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>
      <c r="A721" t="str">
        <f t="shared" si="11"/>
        <v/>
      </c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>
      <c r="A722" t="str">
        <f t="shared" si="11"/>
        <v/>
      </c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>
      <c r="A723" t="str">
        <f t="shared" si="11"/>
        <v/>
      </c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>
      <c r="A724" t="str">
        <f t="shared" si="11"/>
        <v/>
      </c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>
      <c r="A725" t="str">
        <f t="shared" si="11"/>
        <v/>
      </c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>
      <c r="A726" t="str">
        <f t="shared" si="11"/>
        <v/>
      </c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>
      <c r="A727" t="str">
        <f t="shared" si="11"/>
        <v/>
      </c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>
      <c r="A728" t="str">
        <f t="shared" si="11"/>
        <v/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>
      <c r="A729" t="str">
        <f t="shared" si="11"/>
        <v/>
      </c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>
      <c r="A730" t="str">
        <f t="shared" si="11"/>
        <v/>
      </c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>
      <c r="A731" t="str">
        <f t="shared" si="11"/>
        <v/>
      </c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>
      <c r="A732" t="str">
        <f t="shared" si="11"/>
        <v/>
      </c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>
      <c r="A733" t="str">
        <f t="shared" si="11"/>
        <v/>
      </c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>
      <c r="A734" t="str">
        <f t="shared" si="11"/>
        <v/>
      </c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>
      <c r="A735" t="str">
        <f t="shared" si="11"/>
        <v/>
      </c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>
      <c r="A736" t="str">
        <f t="shared" si="11"/>
        <v/>
      </c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>
      <c r="A737" t="str">
        <f t="shared" si="11"/>
        <v/>
      </c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>
      <c r="A738" t="str">
        <f t="shared" si="11"/>
        <v/>
      </c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>
      <c r="A739" t="str">
        <f t="shared" si="11"/>
        <v/>
      </c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>
      <c r="A740" t="str">
        <f t="shared" si="11"/>
        <v/>
      </c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>
      <c r="A741" t="str">
        <f t="shared" si="11"/>
        <v/>
      </c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>
      <c r="A742" t="str">
        <f t="shared" si="11"/>
        <v/>
      </c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>
      <c r="A743" t="str">
        <f t="shared" si="11"/>
        <v/>
      </c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>
      <c r="A744" t="str">
        <f t="shared" si="11"/>
        <v/>
      </c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>
      <c r="A745" t="str">
        <f t="shared" si="11"/>
        <v/>
      </c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>
      <c r="A746" t="str">
        <f t="shared" si="11"/>
        <v/>
      </c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>
      <c r="A747" t="str">
        <f t="shared" si="11"/>
        <v/>
      </c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>
      <c r="A748" t="str">
        <f t="shared" si="11"/>
        <v/>
      </c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>
      <c r="A749" t="str">
        <f t="shared" si="11"/>
        <v/>
      </c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>
      <c r="A750" t="str">
        <f t="shared" si="11"/>
        <v/>
      </c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>
      <c r="A751" t="str">
        <f t="shared" si="11"/>
        <v/>
      </c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>
      <c r="A752" t="str">
        <f t="shared" si="11"/>
        <v/>
      </c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>
      <c r="A753" t="str">
        <f t="shared" si="11"/>
        <v/>
      </c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>
      <c r="A754" t="str">
        <f t="shared" si="11"/>
        <v/>
      </c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>
      <c r="A755" t="str">
        <f t="shared" si="11"/>
        <v/>
      </c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>
      <c r="A756" t="str">
        <f t="shared" si="11"/>
        <v/>
      </c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>
      <c r="A757" t="str">
        <f t="shared" si="11"/>
        <v/>
      </c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>
      <c r="A758" t="str">
        <f t="shared" si="11"/>
        <v/>
      </c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>
      <c r="A759" t="str">
        <f t="shared" si="11"/>
        <v/>
      </c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>
      <c r="A760" t="str">
        <f t="shared" si="11"/>
        <v/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>
      <c r="A761" t="str">
        <f t="shared" si="11"/>
        <v/>
      </c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>
      <c r="A762" t="str">
        <f t="shared" si="11"/>
        <v/>
      </c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>
      <c r="A763" t="str">
        <f t="shared" si="11"/>
        <v/>
      </c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>
      <c r="A764" t="str">
        <f t="shared" si="11"/>
        <v/>
      </c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>
      <c r="A765" t="str">
        <f t="shared" si="11"/>
        <v/>
      </c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>
      <c r="A766" t="str">
        <f t="shared" si="11"/>
        <v/>
      </c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>
      <c r="A767" t="str">
        <f t="shared" si="11"/>
        <v/>
      </c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>
      <c r="A768" t="str">
        <f t="shared" si="11"/>
        <v/>
      </c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>
      <c r="A769" t="str">
        <f t="shared" si="11"/>
        <v/>
      </c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>
      <c r="A770" t="str">
        <f t="shared" si="11"/>
        <v/>
      </c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>
      <c r="A771" t="str">
        <f t="shared" ref="A771:A834" si="12">IF(ISBLANK(E771),"",E771)</f>
        <v/>
      </c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>
      <c r="A772" t="str">
        <f t="shared" si="12"/>
        <v/>
      </c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>
      <c r="A773" t="str">
        <f t="shared" si="12"/>
        <v/>
      </c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>
      <c r="A774" t="str">
        <f t="shared" si="12"/>
        <v/>
      </c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>
      <c r="A775" t="str">
        <f t="shared" si="12"/>
        <v/>
      </c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>
      <c r="A776" t="str">
        <f t="shared" si="12"/>
        <v/>
      </c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>
      <c r="A777" t="str">
        <f t="shared" si="12"/>
        <v/>
      </c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>
      <c r="A778" t="str">
        <f t="shared" si="12"/>
        <v/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>
      <c r="A779" t="str">
        <f t="shared" si="12"/>
        <v/>
      </c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>
      <c r="A780" t="str">
        <f t="shared" si="12"/>
        <v/>
      </c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>
      <c r="A781" t="str">
        <f t="shared" si="12"/>
        <v/>
      </c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>
      <c r="A782" t="str">
        <f t="shared" si="12"/>
        <v/>
      </c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>
      <c r="A783" t="str">
        <f t="shared" si="12"/>
        <v/>
      </c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>
      <c r="A784" t="str">
        <f t="shared" si="12"/>
        <v/>
      </c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>
      <c r="A785" t="str">
        <f t="shared" si="12"/>
        <v/>
      </c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>
      <c r="A786" t="str">
        <f t="shared" si="12"/>
        <v/>
      </c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>
      <c r="A787" t="str">
        <f t="shared" si="12"/>
        <v/>
      </c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>
      <c r="A788" t="str">
        <f t="shared" si="12"/>
        <v/>
      </c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>
      <c r="A789" t="str">
        <f t="shared" si="12"/>
        <v/>
      </c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>
      <c r="A790" t="str">
        <f t="shared" si="12"/>
        <v/>
      </c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>
      <c r="A791" t="str">
        <f t="shared" si="12"/>
        <v/>
      </c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>
      <c r="A792" t="str">
        <f t="shared" si="12"/>
        <v/>
      </c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>
      <c r="A793" t="str">
        <f t="shared" si="12"/>
        <v/>
      </c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>
      <c r="A794" t="str">
        <f t="shared" si="12"/>
        <v/>
      </c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>
      <c r="A795" t="str">
        <f t="shared" si="12"/>
        <v/>
      </c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>
      <c r="A796" t="str">
        <f t="shared" si="12"/>
        <v/>
      </c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>
      <c r="A797" t="str">
        <f t="shared" si="12"/>
        <v/>
      </c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>
      <c r="A798" t="str">
        <f t="shared" si="12"/>
        <v/>
      </c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>
      <c r="A799" t="str">
        <f t="shared" si="12"/>
        <v/>
      </c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>
      <c r="A800" t="str">
        <f t="shared" si="12"/>
        <v/>
      </c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>
      <c r="A801" t="str">
        <f t="shared" si="12"/>
        <v/>
      </c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>
      <c r="A802" t="str">
        <f t="shared" si="12"/>
        <v/>
      </c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>
      <c r="A803" t="str">
        <f t="shared" si="12"/>
        <v/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>
      <c r="A804" t="str">
        <f t="shared" si="12"/>
        <v/>
      </c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>
      <c r="A805" t="str">
        <f t="shared" si="12"/>
        <v/>
      </c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>
      <c r="A806" t="str">
        <f t="shared" si="12"/>
        <v/>
      </c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>
      <c r="A807" t="str">
        <f t="shared" si="12"/>
        <v/>
      </c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>
      <c r="A808" t="str">
        <f t="shared" si="12"/>
        <v/>
      </c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>
      <c r="A809" t="str">
        <f t="shared" si="12"/>
        <v/>
      </c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>
      <c r="A810" t="str">
        <f t="shared" si="12"/>
        <v/>
      </c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>
      <c r="A811" t="str">
        <f t="shared" si="12"/>
        <v/>
      </c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>
      <c r="A812" t="str">
        <f t="shared" si="12"/>
        <v/>
      </c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>
      <c r="A813" t="str">
        <f t="shared" si="12"/>
        <v/>
      </c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>
      <c r="A814" t="str">
        <f t="shared" si="12"/>
        <v/>
      </c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>
      <c r="A815" t="str">
        <f t="shared" si="12"/>
        <v/>
      </c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>
      <c r="A816" t="str">
        <f t="shared" si="12"/>
        <v/>
      </c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>
      <c r="A817" t="str">
        <f t="shared" si="12"/>
        <v/>
      </c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>
      <c r="A818" t="str">
        <f t="shared" si="12"/>
        <v/>
      </c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>
      <c r="A819" t="str">
        <f t="shared" si="12"/>
        <v/>
      </c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>
      <c r="A820" t="str">
        <f t="shared" si="12"/>
        <v/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>
      <c r="A821" t="str">
        <f t="shared" si="12"/>
        <v/>
      </c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>
      <c r="A822" t="str">
        <f t="shared" si="12"/>
        <v/>
      </c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>
      <c r="A823" t="str">
        <f t="shared" si="12"/>
        <v/>
      </c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>
      <c r="A824" t="str">
        <f t="shared" si="12"/>
        <v/>
      </c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>
      <c r="A825" t="str">
        <f t="shared" si="12"/>
        <v/>
      </c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>
      <c r="A826" t="str">
        <f t="shared" si="12"/>
        <v/>
      </c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>
      <c r="A827" t="str">
        <f t="shared" si="12"/>
        <v/>
      </c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>
      <c r="A828" t="str">
        <f t="shared" si="12"/>
        <v/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>
      <c r="A829" t="str">
        <f t="shared" si="12"/>
        <v/>
      </c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>
      <c r="A830" t="str">
        <f t="shared" si="12"/>
        <v/>
      </c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>
      <c r="A831" t="str">
        <f t="shared" si="12"/>
        <v/>
      </c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>
      <c r="A832" t="str">
        <f t="shared" si="12"/>
        <v/>
      </c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>
      <c r="A833" t="str">
        <f t="shared" si="12"/>
        <v/>
      </c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>
      <c r="A834" t="str">
        <f t="shared" si="12"/>
        <v/>
      </c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>
      <c r="A835" t="str">
        <f t="shared" ref="A835:A898" si="13">IF(ISBLANK(E835),"",E835)</f>
        <v/>
      </c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>
      <c r="A836" t="str">
        <f t="shared" si="13"/>
        <v/>
      </c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>
      <c r="A837" t="str">
        <f t="shared" si="13"/>
        <v/>
      </c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>
      <c r="A838" t="str">
        <f t="shared" si="13"/>
        <v/>
      </c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>
      <c r="A839" t="str">
        <f t="shared" si="13"/>
        <v/>
      </c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>
      <c r="A840" t="str">
        <f t="shared" si="13"/>
        <v/>
      </c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>
      <c r="A841" t="str">
        <f t="shared" si="13"/>
        <v/>
      </c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>
      <c r="A842" t="str">
        <f t="shared" si="13"/>
        <v/>
      </c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>
      <c r="A843" t="str">
        <f t="shared" si="13"/>
        <v/>
      </c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>
      <c r="A844" t="str">
        <f t="shared" si="13"/>
        <v/>
      </c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>
      <c r="A845" t="str">
        <f t="shared" si="13"/>
        <v/>
      </c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>
      <c r="A846" t="str">
        <f t="shared" si="13"/>
        <v/>
      </c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>
      <c r="A847" t="str">
        <f t="shared" si="13"/>
        <v/>
      </c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>
      <c r="A848" t="str">
        <f t="shared" si="13"/>
        <v/>
      </c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>
      <c r="A849" t="str">
        <f t="shared" si="13"/>
        <v/>
      </c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>
      <c r="A850" t="str">
        <f t="shared" si="13"/>
        <v/>
      </c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>
      <c r="A851" t="str">
        <f t="shared" si="13"/>
        <v/>
      </c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>
      <c r="A852" t="str">
        <f t="shared" si="13"/>
        <v/>
      </c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>
      <c r="A853" t="str">
        <f t="shared" si="13"/>
        <v/>
      </c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>
      <c r="A854" t="str">
        <f t="shared" si="13"/>
        <v/>
      </c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>
      <c r="A855" t="str">
        <f t="shared" si="13"/>
        <v/>
      </c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>
      <c r="A856" t="str">
        <f t="shared" si="13"/>
        <v/>
      </c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>
      <c r="A857" t="str">
        <f t="shared" si="13"/>
        <v/>
      </c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>
      <c r="A858" t="str">
        <f t="shared" si="13"/>
        <v/>
      </c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>
      <c r="A859" t="str">
        <f t="shared" si="13"/>
        <v/>
      </c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>
      <c r="A860" t="str">
        <f t="shared" si="13"/>
        <v/>
      </c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>
      <c r="A861" t="str">
        <f t="shared" si="13"/>
        <v/>
      </c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>
      <c r="A862" t="str">
        <f t="shared" si="13"/>
        <v/>
      </c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>
      <c r="A863" t="str">
        <f t="shared" si="13"/>
        <v/>
      </c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>
      <c r="A864" t="str">
        <f t="shared" si="13"/>
        <v/>
      </c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>
      <c r="A865" t="str">
        <f t="shared" si="13"/>
        <v/>
      </c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>
      <c r="A866" t="str">
        <f t="shared" si="13"/>
        <v/>
      </c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>
      <c r="A867" t="str">
        <f t="shared" si="13"/>
        <v/>
      </c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>
      <c r="A868" t="str">
        <f t="shared" si="13"/>
        <v/>
      </c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>
      <c r="A869" t="str">
        <f t="shared" si="13"/>
        <v/>
      </c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>
      <c r="A870" t="str">
        <f t="shared" si="13"/>
        <v/>
      </c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>
      <c r="A871" t="str">
        <f t="shared" si="13"/>
        <v/>
      </c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>
      <c r="A872" t="str">
        <f t="shared" si="13"/>
        <v/>
      </c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>
      <c r="A873" t="str">
        <f t="shared" si="13"/>
        <v/>
      </c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>
      <c r="A874" t="str">
        <f t="shared" si="13"/>
        <v/>
      </c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>
      <c r="A875" t="str">
        <f t="shared" si="13"/>
        <v/>
      </c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>
      <c r="A876" t="str">
        <f t="shared" si="13"/>
        <v/>
      </c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>
      <c r="A877" t="str">
        <f t="shared" si="13"/>
        <v/>
      </c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>
      <c r="A878" t="str">
        <f t="shared" si="13"/>
        <v/>
      </c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>
      <c r="A879" t="str">
        <f t="shared" si="13"/>
        <v/>
      </c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>
      <c r="A880" t="str">
        <f t="shared" si="13"/>
        <v/>
      </c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>
      <c r="A881" t="str">
        <f t="shared" si="13"/>
        <v/>
      </c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>
      <c r="A882" t="str">
        <f t="shared" si="13"/>
        <v/>
      </c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>
      <c r="A883" t="str">
        <f t="shared" si="13"/>
        <v/>
      </c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>
      <c r="A884" t="str">
        <f t="shared" si="13"/>
        <v/>
      </c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>
      <c r="A885" t="str">
        <f t="shared" si="13"/>
        <v/>
      </c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>
      <c r="A886" t="str">
        <f t="shared" si="13"/>
        <v/>
      </c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>
      <c r="A887" t="str">
        <f t="shared" si="13"/>
        <v/>
      </c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>
      <c r="A888" t="str">
        <f t="shared" si="13"/>
        <v/>
      </c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>
      <c r="A889" t="str">
        <f t="shared" si="13"/>
        <v/>
      </c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>
      <c r="A890" t="str">
        <f t="shared" si="13"/>
        <v/>
      </c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>
      <c r="A891" t="str">
        <f t="shared" si="13"/>
        <v/>
      </c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>
      <c r="A892" t="str">
        <f t="shared" si="13"/>
        <v/>
      </c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>
      <c r="A893" t="str">
        <f t="shared" si="13"/>
        <v/>
      </c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>
      <c r="A894" t="str">
        <f t="shared" si="13"/>
        <v/>
      </c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>
      <c r="A895" t="str">
        <f t="shared" si="13"/>
        <v/>
      </c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>
      <c r="A896" t="str">
        <f t="shared" si="13"/>
        <v/>
      </c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>
      <c r="A897" t="str">
        <f t="shared" si="13"/>
        <v/>
      </c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>
      <c r="A898" t="str">
        <f t="shared" si="13"/>
        <v/>
      </c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>
      <c r="A899" t="str">
        <f t="shared" ref="A899:A962" si="14">IF(ISBLANK(E899),"",E899)</f>
        <v/>
      </c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>
      <c r="A900" t="str">
        <f t="shared" si="14"/>
        <v/>
      </c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>
      <c r="A901" t="str">
        <f t="shared" si="14"/>
        <v/>
      </c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>
      <c r="A902" t="str">
        <f t="shared" si="14"/>
        <v/>
      </c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>
      <c r="A903" t="str">
        <f t="shared" si="14"/>
        <v/>
      </c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>
      <c r="A904" t="str">
        <f t="shared" si="14"/>
        <v/>
      </c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>
      <c r="A905" t="str">
        <f t="shared" si="14"/>
        <v/>
      </c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>
      <c r="A906" t="str">
        <f t="shared" si="14"/>
        <v/>
      </c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>
      <c r="A907" t="str">
        <f t="shared" si="14"/>
        <v/>
      </c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>
      <c r="A908" t="str">
        <f t="shared" si="14"/>
        <v/>
      </c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>
      <c r="A909" t="str">
        <f t="shared" si="14"/>
        <v/>
      </c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>
      <c r="A910" t="str">
        <f t="shared" si="14"/>
        <v/>
      </c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>
      <c r="A911" t="str">
        <f t="shared" si="14"/>
        <v/>
      </c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>
      <c r="A912" t="str">
        <f t="shared" si="14"/>
        <v/>
      </c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>
      <c r="A913" t="str">
        <f t="shared" si="14"/>
        <v/>
      </c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>
      <c r="A914" t="str">
        <f t="shared" si="14"/>
        <v/>
      </c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>
      <c r="A915" t="str">
        <f t="shared" si="14"/>
        <v/>
      </c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>
      <c r="A916" t="str">
        <f t="shared" si="14"/>
        <v/>
      </c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>
      <c r="A917" t="str">
        <f t="shared" si="14"/>
        <v/>
      </c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>
      <c r="A918" t="str">
        <f t="shared" si="14"/>
        <v/>
      </c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>
      <c r="A919" t="str">
        <f t="shared" si="14"/>
        <v/>
      </c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>
      <c r="A920" t="str">
        <f t="shared" si="14"/>
        <v/>
      </c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>
      <c r="A921" t="str">
        <f t="shared" si="14"/>
        <v/>
      </c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>
      <c r="A922" t="str">
        <f t="shared" si="14"/>
        <v/>
      </c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>
      <c r="A923" t="str">
        <f t="shared" si="14"/>
        <v/>
      </c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>
      <c r="A924" t="str">
        <f t="shared" si="14"/>
        <v/>
      </c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>
      <c r="A925" t="str">
        <f t="shared" si="14"/>
        <v/>
      </c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>
      <c r="A926" t="str">
        <f t="shared" si="14"/>
        <v/>
      </c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>
      <c r="A927" t="str">
        <f t="shared" si="14"/>
        <v/>
      </c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>
      <c r="A928" t="str">
        <f t="shared" si="14"/>
        <v/>
      </c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>
      <c r="A929" t="str">
        <f t="shared" si="14"/>
        <v/>
      </c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>
      <c r="A930" t="str">
        <f t="shared" si="14"/>
        <v/>
      </c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>
      <c r="A931" t="str">
        <f t="shared" si="14"/>
        <v/>
      </c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>
      <c r="A932" t="str">
        <f t="shared" si="14"/>
        <v/>
      </c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>
      <c r="A933" t="str">
        <f t="shared" si="14"/>
        <v/>
      </c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>
      <c r="A934" t="str">
        <f t="shared" si="14"/>
        <v/>
      </c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>
      <c r="A935" t="str">
        <f t="shared" si="14"/>
        <v/>
      </c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>
      <c r="A936" t="str">
        <f t="shared" si="14"/>
        <v/>
      </c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>
      <c r="A937" t="str">
        <f t="shared" si="14"/>
        <v/>
      </c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>
      <c r="A938" t="str">
        <f t="shared" si="14"/>
        <v/>
      </c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>
      <c r="A939" t="str">
        <f t="shared" si="14"/>
        <v/>
      </c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>
      <c r="A940" t="str">
        <f t="shared" si="14"/>
        <v/>
      </c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>
      <c r="A941" t="str">
        <f t="shared" si="14"/>
        <v/>
      </c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>
      <c r="A942" t="str">
        <f t="shared" si="14"/>
        <v/>
      </c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>
      <c r="A943" t="str">
        <f t="shared" si="14"/>
        <v/>
      </c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>
      <c r="A944" t="str">
        <f t="shared" si="14"/>
        <v/>
      </c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>
      <c r="A945" t="str">
        <f t="shared" si="14"/>
        <v/>
      </c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>
      <c r="A946" t="str">
        <f t="shared" si="14"/>
        <v/>
      </c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>
      <c r="A947" t="str">
        <f t="shared" si="14"/>
        <v/>
      </c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>
      <c r="A948" t="str">
        <f t="shared" si="14"/>
        <v/>
      </c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>
      <c r="A949" t="str">
        <f t="shared" si="14"/>
        <v/>
      </c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>
      <c r="A950" t="str">
        <f t="shared" si="14"/>
        <v/>
      </c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>
      <c r="A951" t="str">
        <f t="shared" si="14"/>
        <v/>
      </c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>
      <c r="A952" t="str">
        <f t="shared" si="14"/>
        <v/>
      </c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>
      <c r="A953" t="str">
        <f t="shared" si="14"/>
        <v/>
      </c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>
      <c r="A954" t="str">
        <f t="shared" si="14"/>
        <v/>
      </c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>
      <c r="A955" t="str">
        <f t="shared" si="14"/>
        <v/>
      </c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>
      <c r="A956" t="str">
        <f t="shared" si="14"/>
        <v/>
      </c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>
      <c r="A957" t="str">
        <f t="shared" si="14"/>
        <v/>
      </c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>
      <c r="A958" t="str">
        <f t="shared" si="14"/>
        <v/>
      </c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>
      <c r="A959" t="str">
        <f t="shared" si="14"/>
        <v/>
      </c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>
      <c r="A960" t="str">
        <f t="shared" si="14"/>
        <v/>
      </c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>
      <c r="A961" t="str">
        <f t="shared" si="14"/>
        <v/>
      </c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>
      <c r="A962" t="str">
        <f t="shared" si="14"/>
        <v/>
      </c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>
      <c r="A963" t="str">
        <f t="shared" ref="A963:A1000" si="15">IF(ISBLANK(E963),"",E963)</f>
        <v/>
      </c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>
      <c r="A964" t="str">
        <f t="shared" si="15"/>
        <v/>
      </c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>
      <c r="A965" t="str">
        <f t="shared" si="15"/>
        <v/>
      </c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>
      <c r="A966" t="str">
        <f t="shared" si="15"/>
        <v/>
      </c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>
      <c r="A967" t="str">
        <f t="shared" si="15"/>
        <v/>
      </c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>
      <c r="A968" t="str">
        <f t="shared" si="15"/>
        <v/>
      </c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>
      <c r="A969" t="str">
        <f t="shared" si="15"/>
        <v/>
      </c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>
      <c r="A970" t="str">
        <f t="shared" si="15"/>
        <v/>
      </c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>
      <c r="A971" t="str">
        <f t="shared" si="15"/>
        <v/>
      </c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>
      <c r="A972" t="str">
        <f t="shared" si="15"/>
        <v/>
      </c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>
      <c r="A973" t="str">
        <f t="shared" si="15"/>
        <v/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>
      <c r="A974" t="str">
        <f t="shared" si="15"/>
        <v/>
      </c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>
      <c r="A975" t="str">
        <f t="shared" si="15"/>
        <v/>
      </c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>
      <c r="A976" t="str">
        <f t="shared" si="15"/>
        <v/>
      </c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>
      <c r="A977" t="str">
        <f t="shared" si="15"/>
        <v/>
      </c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>
      <c r="A978" t="str">
        <f t="shared" si="15"/>
        <v/>
      </c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>
      <c r="A979" t="str">
        <f t="shared" si="15"/>
        <v/>
      </c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>
      <c r="A980" t="str">
        <f t="shared" si="15"/>
        <v/>
      </c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>
      <c r="A981" t="str">
        <f t="shared" si="15"/>
        <v/>
      </c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>
      <c r="A982" t="str">
        <f t="shared" si="15"/>
        <v/>
      </c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>
      <c r="A983" t="str">
        <f t="shared" si="15"/>
        <v/>
      </c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>
      <c r="A984" t="str">
        <f t="shared" si="15"/>
        <v/>
      </c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>
      <c r="A985" t="str">
        <f t="shared" si="15"/>
        <v/>
      </c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>
      <c r="A986" t="str">
        <f t="shared" si="15"/>
        <v/>
      </c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>
      <c r="A987" t="str">
        <f t="shared" si="15"/>
        <v/>
      </c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>
      <c r="A988" t="str">
        <f t="shared" si="15"/>
        <v/>
      </c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>
      <c r="A989" t="str">
        <f t="shared" si="15"/>
        <v/>
      </c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>
      <c r="A990" t="str">
        <f t="shared" si="15"/>
        <v/>
      </c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>
      <c r="A991" t="str">
        <f t="shared" si="15"/>
        <v/>
      </c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>
      <c r="A992" t="str">
        <f t="shared" si="15"/>
        <v/>
      </c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>
      <c r="A993" t="str">
        <f t="shared" si="15"/>
        <v/>
      </c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>
      <c r="A994" t="str">
        <f t="shared" si="15"/>
        <v/>
      </c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>
      <c r="A995" t="str">
        <f t="shared" si="15"/>
        <v/>
      </c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>
      <c r="A996" t="str">
        <f t="shared" si="15"/>
        <v/>
      </c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>
      <c r="A997" t="str">
        <f t="shared" si="15"/>
        <v/>
      </c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>
      <c r="A998" t="str">
        <f t="shared" si="15"/>
        <v/>
      </c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>
      <c r="A999" t="str">
        <f t="shared" si="15"/>
        <v/>
      </c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>
      <c r="A1000" t="str">
        <f t="shared" si="15"/>
        <v/>
      </c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999"/>
  <sheetViews>
    <sheetView tabSelected="1" workbookViewId="0">
      <selection activeCell="A2" sqref="A2"/>
    </sheetView>
  </sheetViews>
  <sheetFormatPr defaultRowHeight="15"/>
  <cols>
    <col min="1" max="2" width="13.42578125" bestFit="1" customWidth="1"/>
    <col min="3" max="3" width="18.140625" bestFit="1" customWidth="1"/>
    <col min="4" max="4" width="18" bestFit="1" customWidth="1"/>
    <col min="5" max="5" width="18" customWidth="1"/>
    <col min="6" max="6" width="27.5703125" bestFit="1" customWidth="1"/>
    <col min="7" max="7" width="18.140625" bestFit="1" customWidth="1"/>
    <col min="8" max="8" width="27.5703125" customWidth="1"/>
    <col min="9" max="9" width="16.85546875" bestFit="1" customWidth="1"/>
    <col min="10" max="10" width="19.42578125" bestFit="1" customWidth="1"/>
    <col min="11" max="11" width="27.28515625" bestFit="1" customWidth="1"/>
    <col min="12" max="12" width="18.140625" bestFit="1" customWidth="1"/>
    <col min="13" max="13" width="27.42578125" bestFit="1" customWidth="1"/>
    <col min="14" max="14" width="22.5703125" bestFit="1" customWidth="1"/>
    <col min="15" max="25" width="18.140625" bestFit="1" customWidth="1"/>
  </cols>
  <sheetData>
    <row r="1" spans="1:25">
      <c r="A1" t="s">
        <v>14</v>
      </c>
      <c r="B1" t="s">
        <v>66</v>
      </c>
      <c r="C1" t="s">
        <v>15</v>
      </c>
      <c r="D1" t="s">
        <v>18</v>
      </c>
      <c r="E1" t="s">
        <v>122</v>
      </c>
      <c r="F1" t="s">
        <v>17</v>
      </c>
      <c r="G1" t="s">
        <v>23</v>
      </c>
      <c r="H1" t="s">
        <v>68</v>
      </c>
      <c r="I1" t="s">
        <v>67</v>
      </c>
      <c r="J1" t="s">
        <v>1401</v>
      </c>
      <c r="K1" t="s">
        <v>124</v>
      </c>
      <c r="L1" t="s">
        <v>16</v>
      </c>
      <c r="M1" t="s">
        <v>24</v>
      </c>
      <c r="N1" t="s">
        <v>22</v>
      </c>
      <c r="O1" t="s">
        <v>4</v>
      </c>
      <c r="P1" t="s">
        <v>1400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70</v>
      </c>
    </row>
    <row r="2" spans="1:25">
      <c r="A2" t="str">
        <f>IF(ISBLANK(ChildSampleReport!C2),"",ChildSampleReport!C2)</f>
        <v>S186400</v>
      </c>
      <c r="B2" t="str">
        <f>IF(ISBLANK(ChildSampleReport!B2),"",ChildSampleReport!B2)</f>
        <v>S-000190883</v>
      </c>
      <c r="C2" t="str">
        <f>IF(ISBLANK(ChildSampleReport!E2),"",ChildSampleReport!E2)</f>
        <v>Left Lung</v>
      </c>
      <c r="D2" t="str">
        <f>IF(B2="","",IFERROR(VLOOKUP(ChildSampleReport!B2,Randomization!$A$1:$AC$1000,3,),""))</f>
        <v>017</v>
      </c>
      <c r="E2" t="str">
        <f>IF(B2="","",IFERROR(VLOOKUP(ChildSampleReport!B2,Randomization!$A$1:$AC$1000,2,),""))</f>
        <v>Batch 1</v>
      </c>
      <c r="F2" t="str">
        <f>IF(ISBLANK(ChildSampleReport!P2),"",ChildSampleReport!P2)</f>
        <v>920387-Lipidomics</v>
      </c>
      <c r="G2" t="str">
        <f>IF(ISBLANK(ChildSampleReport!O2),"",ChildSampleReport!O2)</f>
        <v/>
      </c>
      <c r="H2" t="str">
        <f>IF(ISBLANK(ChildSampleReport!D2),"",ChildSampleReport!D2)</f>
        <v>920387</v>
      </c>
      <c r="I2" t="str">
        <f>IF(ISBLANK(ChildSampleReport!J2),"",ChildSampleReport!J2)</f>
        <v>S-000169198</v>
      </c>
      <c r="J2" t="str">
        <f>IF(ISBLANK(ChildSampleReport!B2),"",VLOOKUP(ChildSampleReport!J2,ParentSampleReport!$A$2:$Y$1000,13,))</f>
        <v>15038</v>
      </c>
      <c r="K2" t="str">
        <f>IF(ISBLANK(ChildSampleReport!B2),"",VLOOKUP(ChildSampleReport!J2,ParentSampleReport!$A$2:$Y$1000,2,))</f>
        <v>001</v>
      </c>
      <c r="L2" t="str">
        <f>IF(ISBLANK(ChildSampleReport!B2),"",VLOOKUP(ChildSampleReport!J2,ParentSampleReport!$A$2:$Y$1000,4,))</f>
        <v>Left Lung</v>
      </c>
      <c r="M2" t="str">
        <f>IF(ISBLANK(ChildSampleReport!B2),"",VLOOKUP(ChildSampleReport!J2,ParentSampleReport!$A$2:$Y$1000,14,))</f>
        <v/>
      </c>
      <c r="N2" t="str">
        <f>IF(ISBLANK(ChildSampleReport!B2),"",VLOOKUP(ChildSampleReport!J2,ParentSampleReport!$A$2:$Y$1000,7,))</f>
        <v>2.0ml MagNa Lyser</v>
      </c>
      <c r="O2" t="str">
        <f>IF(ISBLANK(ChildSampleReport!B2),"",VLOOKUP(ChildSampleReport!J2,ParentSampleReport!$A$2:$Y$1000,6,))</f>
        <v>5/17/17 12:00 AM</v>
      </c>
      <c r="P2" t="str">
        <f>IF(ISBLANK(ChildSampleReport!B2),"",VLOOKUP(ChildSampleReport!J2,ParentSampleReport!$A$2:$Y$1000,15,))</f>
        <v>/BSR-Neuchatel/BSR06/BSR06-upperShelf/001/11/BX-00003376/G5</v>
      </c>
      <c r="Q2" t="str">
        <f>IF(ISBLANK(ChildSampleReport!B2),"",VLOOKUP(ChildSampleReport!J2,ParentSampleReport!$A$2:$Y$1000,17,))</f>
        <v>6062026</v>
      </c>
      <c r="R2" t="str">
        <f>IF(ISBLANK(ChildSampleReport!B2),"",VLOOKUP(ChildSampleReport!J2,ParentSampleReport!$A$2:$Y$1000,18,))</f>
        <v>900 110000111607</v>
      </c>
      <c r="S2" t="str">
        <f>IF(ISBLANK(ChildSampleReport!B2),"",VLOOKUP(ChildSampleReport!J2,ParentSampleReport!$A$2:$Y$1000,19,))</f>
        <v>Switch_CHTP_6m</v>
      </c>
      <c r="T2" t="str">
        <f>IF(ISBLANK(ChildSampleReport!B2),"",VLOOKUP(ChildSampleReport!J2,ParentSampleReport!$A$2:$Y$1000,20,))</f>
        <v>Female</v>
      </c>
      <c r="U2" t="str">
        <f>IF(ISBLANK(ChildSampleReport!B2),"",VLOOKUP(ChildSampleReport!J2,ParentSampleReport!$A$2:$Y$1000,21,))</f>
        <v>21</v>
      </c>
      <c r="V2" t="str">
        <f>IF(ISBLANK(ChildSampleReport!B2),"",VLOOKUP(ChildSampleReport!J2,ParentSampleReport!$A$2:$Y$1000,22,))</f>
        <v>114</v>
      </c>
      <c r="W2" t="str">
        <f>IF(ISBLANK(ChildSampleReport!B2),"",VLOOKUP(ChildSampleReport!J2,ParentSampleReport!$A$2:$Y$1000,23,))</f>
        <v>39128</v>
      </c>
      <c r="X2" t="str">
        <f>IF(ISBLANK(ChildSampleReport!B2),"",VLOOKUP(ChildSampleReport!J2,ParentSampleReport!$A$2:$Y$1000,24,))</f>
        <v>776</v>
      </c>
      <c r="Y2" t="str">
        <f>IF(ISBLANK(ChildSampleReport!B2),"",VLOOKUP(ChildSampleReport!J2,ParentSampleReport!$A$2:$Y$1000,25,))</f>
        <v/>
      </c>
    </row>
    <row r="3" spans="1:25">
      <c r="A3" t="str">
        <f>IF(ISBLANK(ChildSampleReport!C3),"",ChildSampleReport!C3)</f>
        <v>S186400</v>
      </c>
      <c r="B3" t="str">
        <f>IF(ISBLANK(ChildSampleReport!B3),"",ChildSampleReport!B3)</f>
        <v>S-000190887</v>
      </c>
      <c r="C3" t="str">
        <f>IF(ISBLANK(ChildSampleReport!E3),"",ChildSampleReport!E3)</f>
        <v>Left Lung</v>
      </c>
      <c r="D3" t="str">
        <f>IF(B3="","",IFERROR(VLOOKUP(ChildSampleReport!B3,Randomization!$A$1:$AC$1000,3,),""))</f>
        <v>081</v>
      </c>
      <c r="E3" t="str">
        <f>IF(B3="","",IFERROR(VLOOKUP(ChildSampleReport!B3,Randomization!$A$1:$AC$1000,2,),""))</f>
        <v>Batch 3</v>
      </c>
      <c r="F3" t="str">
        <f>IF(ISBLANK(ChildSampleReport!P3),"",ChildSampleReport!P3)</f>
        <v>920275-Lipidomics</v>
      </c>
      <c r="G3" t="str">
        <f>IF(ISBLANK(ChildSampleReport!O3),"",ChildSampleReport!O3)</f>
        <v/>
      </c>
      <c r="H3" t="str">
        <f>IF(ISBLANK(ChildSampleReport!D3),"",ChildSampleReport!D3)</f>
        <v>920275</v>
      </c>
      <c r="I3" t="str">
        <f>IF(ISBLANK(ChildSampleReport!J3),"",ChildSampleReport!J3)</f>
        <v>S-000168398</v>
      </c>
      <c r="J3" t="str">
        <f>IF(ISBLANK(ChildSampleReport!B3),"",VLOOKUP(ChildSampleReport!J3,ParentSampleReport!$A$2:$Y$1000,13,))</f>
        <v>15038</v>
      </c>
      <c r="K3" t="str">
        <f>IF(ISBLANK(ChildSampleReport!B3),"",VLOOKUP(ChildSampleReport!J3,ParentSampleReport!$A$2:$Y$1000,2,))</f>
        <v>002</v>
      </c>
      <c r="L3" t="str">
        <f>IF(ISBLANK(ChildSampleReport!B3),"",VLOOKUP(ChildSampleReport!J3,ParentSampleReport!$A$2:$Y$1000,4,))</f>
        <v>Left Lung</v>
      </c>
      <c r="M3" t="str">
        <f>IF(ISBLANK(ChildSampleReport!B3),"",VLOOKUP(ChildSampleReport!J3,ParentSampleReport!$A$2:$Y$1000,14,))</f>
        <v/>
      </c>
      <c r="N3" t="str">
        <f>IF(ISBLANK(ChildSampleReport!B3),"",VLOOKUP(ChildSampleReport!J3,ParentSampleReport!$A$2:$Y$1000,7,))</f>
        <v>2.0ml MagNa Lyser</v>
      </c>
      <c r="O3" t="str">
        <f>IF(ISBLANK(ChildSampleReport!B3),"",VLOOKUP(ChildSampleReport!J3,ParentSampleReport!$A$2:$Y$1000,6,))</f>
        <v>5/12/17 12:00 AM</v>
      </c>
      <c r="P3" t="str">
        <f>IF(ISBLANK(ChildSampleReport!B3),"",VLOOKUP(ChildSampleReport!J3,ParentSampleReport!$A$2:$Y$1000,15,))</f>
        <v>/BSR-Neuchatel/BSR06/BSR06-upperShelf/001/11/BX-00003376/B5</v>
      </c>
      <c r="Q3" t="str">
        <f>IF(ISBLANK(ChildSampleReport!B3),"",VLOOKUP(ChildSampleReport!J3,ParentSampleReport!$A$2:$Y$1000,17,))</f>
        <v>1062011</v>
      </c>
      <c r="R3" t="str">
        <f>IF(ISBLANK(ChildSampleReport!B3),"",VLOOKUP(ChildSampleReport!J3,ParentSampleReport!$A$2:$Y$1000,18,))</f>
        <v>900 110000111616</v>
      </c>
      <c r="S3" t="str">
        <f>IF(ISBLANK(ChildSampleReport!B3),"",VLOOKUP(ChildSampleReport!J3,ParentSampleReport!$A$2:$Y$1000,19,))</f>
        <v>Sham_6m</v>
      </c>
      <c r="T3" t="str">
        <f>IF(ISBLANK(ChildSampleReport!B3),"",VLOOKUP(ChildSampleReport!J3,ParentSampleReport!$A$2:$Y$1000,20,))</f>
        <v>Female</v>
      </c>
      <c r="U3" t="str">
        <f>IF(ISBLANK(ChildSampleReport!B3),"",VLOOKUP(ChildSampleReport!J3,ParentSampleReport!$A$2:$Y$1000,21,))</f>
        <v>3</v>
      </c>
      <c r="V3" t="str">
        <f>IF(ISBLANK(ChildSampleReport!B3),"",VLOOKUP(ChildSampleReport!J3,ParentSampleReport!$A$2:$Y$1000,22,))</f>
        <v>14</v>
      </c>
      <c r="W3" t="str">
        <f>IF(ISBLANK(ChildSampleReport!B3),"",VLOOKUP(ChildSampleReport!J3,ParentSampleReport!$A$2:$Y$1000,23,))</f>
        <v>39516</v>
      </c>
      <c r="X3" t="str">
        <f>IF(ISBLANK(ChildSampleReport!B3),"",VLOOKUP(ChildSampleReport!J3,ParentSampleReport!$A$2:$Y$1000,24,))</f>
        <v>95</v>
      </c>
      <c r="Y3" t="str">
        <f>IF(ISBLANK(ChildSampleReport!B3),"",VLOOKUP(ChildSampleReport!J3,ParentSampleReport!$A$2:$Y$1000,25,))</f>
        <v/>
      </c>
    </row>
    <row r="4" spans="1:25">
      <c r="A4" t="str">
        <f>IF(ISBLANK(ChildSampleReport!C4),"",ChildSampleReport!C4)</f>
        <v>S186400</v>
      </c>
      <c r="B4" t="str">
        <f>IF(ISBLANK(ChildSampleReport!B4),"",ChildSampleReport!B4)</f>
        <v>S-000190891</v>
      </c>
      <c r="C4" t="str">
        <f>IF(ISBLANK(ChildSampleReport!E4),"",ChildSampleReport!E4)</f>
        <v>Left Lung</v>
      </c>
      <c r="D4" t="str">
        <f>IF(B4="","",IFERROR(VLOOKUP(ChildSampleReport!B4,Randomization!$A$1:$AC$1000,3,),""))</f>
        <v>106</v>
      </c>
      <c r="E4" t="str">
        <f>IF(B4="","",IFERROR(VLOOKUP(ChildSampleReport!B4,Randomization!$A$1:$AC$1000,2,),""))</f>
        <v>Batch 4</v>
      </c>
      <c r="F4" t="str">
        <f>IF(ISBLANK(ChildSampleReport!P4),"",ChildSampleReport!P4)</f>
        <v>920837-Lipidomics</v>
      </c>
      <c r="G4" t="str">
        <f>IF(ISBLANK(ChildSampleReport!O4),"",ChildSampleReport!O4)</f>
        <v/>
      </c>
      <c r="H4" t="str">
        <f>IF(ISBLANK(ChildSampleReport!D4),"",ChildSampleReport!D4)</f>
        <v>920837</v>
      </c>
      <c r="I4" t="str">
        <f>IF(ISBLANK(ChildSampleReport!J4),"",ChildSampleReport!J4)</f>
        <v>S-000160635</v>
      </c>
      <c r="J4" t="str">
        <f>IF(ISBLANK(ChildSampleReport!B4),"",VLOOKUP(ChildSampleReport!J4,ParentSampleReport!$A$2:$Y$1000,13,))</f>
        <v>15038</v>
      </c>
      <c r="K4" t="str">
        <f>IF(ISBLANK(ChildSampleReport!B4),"",VLOOKUP(ChildSampleReport!J4,ParentSampleReport!$A$2:$Y$1000,2,))</f>
        <v>003</v>
      </c>
      <c r="L4" t="str">
        <f>IF(ISBLANK(ChildSampleReport!B4),"",VLOOKUP(ChildSampleReport!J4,ParentSampleReport!$A$2:$Y$1000,4,))</f>
        <v>Left Lung</v>
      </c>
      <c r="M4" t="str">
        <f>IF(ISBLANK(ChildSampleReport!B4),"",VLOOKUP(ChildSampleReport!J4,ParentSampleReport!$A$2:$Y$1000,14,))</f>
        <v/>
      </c>
      <c r="N4" t="str">
        <f>IF(ISBLANK(ChildSampleReport!B4),"",VLOOKUP(ChildSampleReport!J4,ParentSampleReport!$A$2:$Y$1000,7,))</f>
        <v>2.0ml MagNa Lyser</v>
      </c>
      <c r="O4" t="str">
        <f>IF(ISBLANK(ChildSampleReport!B4),"",VLOOKUP(ChildSampleReport!J4,ParentSampleReport!$A$2:$Y$1000,6,))</f>
        <v>3/17/17 12:00 AM</v>
      </c>
      <c r="P4" t="str">
        <f>IF(ISBLANK(ChildSampleReport!B4),"",VLOOKUP(ChildSampleReport!J4,ParentSampleReport!$A$2:$Y$1000,15,))</f>
        <v>/BSR-Neuchatel/BSR06/BSR06-upperShelf/24/2/BX-00003242/F7</v>
      </c>
      <c r="Q4" t="str">
        <f>IF(ISBLANK(ChildSampleReport!B4),"",VLOOKUP(ChildSampleReport!J4,ParentSampleReport!$A$2:$Y$1000,17,))</f>
        <v>3042014</v>
      </c>
      <c r="R4" t="str">
        <f>IF(ISBLANK(ChildSampleReport!B4),"",VLOOKUP(ChildSampleReport!J4,ParentSampleReport!$A$2:$Y$1000,18,))</f>
        <v>900 110000111573</v>
      </c>
      <c r="S4" t="str">
        <f>IF(ISBLANK(ChildSampleReport!B4),"",VLOOKUP(ChildSampleReport!J4,ParentSampleReport!$A$2:$Y$1000,19,))</f>
        <v>CHTP_4m</v>
      </c>
      <c r="T4" t="str">
        <f>IF(ISBLANK(ChildSampleReport!B4),"",VLOOKUP(ChildSampleReport!J4,ParentSampleReport!$A$2:$Y$1000,20,))</f>
        <v>Female</v>
      </c>
      <c r="U4" t="str">
        <f>IF(ISBLANK(ChildSampleReport!B4),"",VLOOKUP(ChildSampleReport!J4,ParentSampleReport!$A$2:$Y$1000,21,))</f>
        <v>10</v>
      </c>
      <c r="V4" t="str">
        <f>IF(ISBLANK(ChildSampleReport!B4),"",VLOOKUP(ChildSampleReport!J4,ParentSampleReport!$A$2:$Y$1000,22,))</f>
        <v>56</v>
      </c>
      <c r="W4" t="str">
        <f>IF(ISBLANK(ChildSampleReport!B4),"",VLOOKUP(ChildSampleReport!J4,ParentSampleReport!$A$2:$Y$1000,23,))</f>
        <v>39590</v>
      </c>
      <c r="X4" t="str">
        <f>IF(ISBLANK(ChildSampleReport!B4),"",VLOOKUP(ChildSampleReport!J4,ParentSampleReport!$A$2:$Y$1000,24,))</f>
        <v>384</v>
      </c>
      <c r="Y4" t="str">
        <f>IF(ISBLANK(ChildSampleReport!B4),"",VLOOKUP(ChildSampleReport!J4,ParentSampleReport!$A$2:$Y$1000,25,))</f>
        <v/>
      </c>
    </row>
    <row r="5" spans="1:25">
      <c r="A5" t="str">
        <f>IF(ISBLANK(ChildSampleReport!C5),"",ChildSampleReport!C5)</f>
        <v>S186400</v>
      </c>
      <c r="B5" t="str">
        <f>IF(ISBLANK(ChildSampleReport!B5),"",ChildSampleReport!B5)</f>
        <v>S-000190895</v>
      </c>
      <c r="C5" t="str">
        <f>IF(ISBLANK(ChildSampleReport!E5),"",ChildSampleReport!E5)</f>
        <v>Left Lung</v>
      </c>
      <c r="D5" t="str">
        <f>IF(B5="","",IFERROR(VLOOKUP(ChildSampleReport!B5,Randomization!$A$1:$AC$1000,3,),""))</f>
        <v>071</v>
      </c>
      <c r="E5" t="str">
        <f>IF(B5="","",IFERROR(VLOOKUP(ChildSampleReport!B5,Randomization!$A$1:$AC$1000,2,),""))</f>
        <v>Batch 3</v>
      </c>
      <c r="F5" t="str">
        <f>IF(ISBLANK(ChildSampleReport!P5),"",ChildSampleReport!P5)</f>
        <v>920016-Lipidomics</v>
      </c>
      <c r="G5" t="str">
        <f>IF(ISBLANK(ChildSampleReport!O5),"",ChildSampleReport!O5)</f>
        <v/>
      </c>
      <c r="H5" t="str">
        <f>IF(ISBLANK(ChildSampleReport!D5),"",ChildSampleReport!D5)</f>
        <v>920016</v>
      </c>
      <c r="I5" t="str">
        <f>IF(ISBLANK(ChildSampleReport!J5),"",ChildSampleReport!J5)</f>
        <v>S-000160637</v>
      </c>
      <c r="J5" t="str">
        <f>IF(ISBLANK(ChildSampleReport!B5),"",VLOOKUP(ChildSampleReport!J5,ParentSampleReport!$A$2:$Y$1000,13,))</f>
        <v>15038</v>
      </c>
      <c r="K5" t="str">
        <f>IF(ISBLANK(ChildSampleReport!B5),"",VLOOKUP(ChildSampleReport!J5,ParentSampleReport!$A$2:$Y$1000,2,))</f>
        <v>004</v>
      </c>
      <c r="L5" t="str">
        <f>IF(ISBLANK(ChildSampleReport!B5),"",VLOOKUP(ChildSampleReport!J5,ParentSampleReport!$A$2:$Y$1000,4,))</f>
        <v>Left Lung</v>
      </c>
      <c r="M5" t="str">
        <f>IF(ISBLANK(ChildSampleReport!B5),"",VLOOKUP(ChildSampleReport!J5,ParentSampleReport!$A$2:$Y$1000,14,))</f>
        <v/>
      </c>
      <c r="N5" t="str">
        <f>IF(ISBLANK(ChildSampleReport!B5),"",VLOOKUP(ChildSampleReport!J5,ParentSampleReport!$A$2:$Y$1000,7,))</f>
        <v>2.0ml MagNa Lyser</v>
      </c>
      <c r="O5" t="str">
        <f>IF(ISBLANK(ChildSampleReport!B5),"",VLOOKUP(ChildSampleReport!J5,ParentSampleReport!$A$2:$Y$1000,6,))</f>
        <v>3/17/17 12:00 AM</v>
      </c>
      <c r="P5" t="str">
        <f>IF(ISBLANK(ChildSampleReport!B5),"",VLOOKUP(ChildSampleReport!J5,ParentSampleReport!$A$2:$Y$1000,15,))</f>
        <v>/BSR-Neuchatel/BSR06/BSR06-upperShelf/24/2/BX-00003242/G1</v>
      </c>
      <c r="Q5" t="str">
        <f>IF(ISBLANK(ChildSampleReport!B5),"",VLOOKUP(ChildSampleReport!J5,ParentSampleReport!$A$2:$Y$1000,17,))</f>
        <v>5042016</v>
      </c>
      <c r="R5" t="str">
        <f>IF(ISBLANK(ChildSampleReport!B5),"",VLOOKUP(ChildSampleReport!J5,ParentSampleReport!$A$2:$Y$1000,18,))</f>
        <v>900 110000110417</v>
      </c>
      <c r="S5" t="str">
        <f>IF(ISBLANK(ChildSampleReport!B5),"",VLOOKUP(ChildSampleReport!J5,ParentSampleReport!$A$2:$Y$1000,19,))</f>
        <v>Cess_4m</v>
      </c>
      <c r="T5" t="str">
        <f>IF(ISBLANK(ChildSampleReport!B5),"",VLOOKUP(ChildSampleReport!J5,ParentSampleReport!$A$2:$Y$1000,20,))</f>
        <v>Female</v>
      </c>
      <c r="U5" t="str">
        <f>IF(ISBLANK(ChildSampleReport!B5),"",VLOOKUP(ChildSampleReport!J5,ParentSampleReport!$A$2:$Y$1000,21,))</f>
        <v>17</v>
      </c>
      <c r="V5" t="str">
        <f>IF(ISBLANK(ChildSampleReport!B5),"",VLOOKUP(ChildSampleReport!J5,ParentSampleReport!$A$2:$Y$1000,22,))</f>
        <v>91</v>
      </c>
      <c r="W5" t="str">
        <f>IF(ISBLANK(ChildSampleReport!B5),"",VLOOKUP(ChildSampleReport!J5,ParentSampleReport!$A$2:$Y$1000,23,))</f>
        <v>39740</v>
      </c>
      <c r="X5" t="str">
        <f>IF(ISBLANK(ChildSampleReport!B5),"",VLOOKUP(ChildSampleReport!J5,ParentSampleReport!$A$2:$Y$1000,24,))</f>
        <v>616</v>
      </c>
      <c r="Y5" t="str">
        <f>IF(ISBLANK(ChildSampleReport!B5),"",VLOOKUP(ChildSampleReport!J5,ParentSampleReport!$A$2:$Y$1000,25,))</f>
        <v/>
      </c>
    </row>
    <row r="6" spans="1:25">
      <c r="A6" t="str">
        <f>IF(ISBLANK(ChildSampleReport!C6),"",ChildSampleReport!C6)</f>
        <v>S186400</v>
      </c>
      <c r="B6" t="str">
        <f>IF(ISBLANK(ChildSampleReport!B6),"",ChildSampleReport!B6)</f>
        <v>S-000190899</v>
      </c>
      <c r="C6" t="str">
        <f>IF(ISBLANK(ChildSampleReport!E6),"",ChildSampleReport!E6)</f>
        <v>Left Lung</v>
      </c>
      <c r="D6" t="str">
        <f>IF(B6="","",IFERROR(VLOOKUP(ChildSampleReport!B6,Randomization!$A$1:$AC$1000,3,),""))</f>
        <v>036</v>
      </c>
      <c r="E6" t="str">
        <f>IF(B6="","",IFERROR(VLOOKUP(ChildSampleReport!B6,Randomization!$A$1:$AC$1000,2,),""))</f>
        <v>Batch 2</v>
      </c>
      <c r="F6" t="str">
        <f>IF(ISBLANK(ChildSampleReport!P6),"",ChildSampleReport!P6)</f>
        <v>920628-Lipidomics</v>
      </c>
      <c r="G6" t="str">
        <f>IF(ISBLANK(ChildSampleReport!O6),"",ChildSampleReport!O6)</f>
        <v/>
      </c>
      <c r="H6" t="str">
        <f>IF(ISBLANK(ChildSampleReport!D6),"",ChildSampleReport!D6)</f>
        <v>920628</v>
      </c>
      <c r="I6" t="str">
        <f>IF(ISBLANK(ChildSampleReport!J6),"",ChildSampleReport!J6)</f>
        <v>S-000153547</v>
      </c>
      <c r="J6" t="str">
        <f>IF(ISBLANK(ChildSampleReport!B6),"",VLOOKUP(ChildSampleReport!J6,ParentSampleReport!$A$2:$Y$1000,13,))</f>
        <v>15038</v>
      </c>
      <c r="K6" t="str">
        <f>IF(ISBLANK(ChildSampleReport!B6),"",VLOOKUP(ChildSampleReport!J6,ParentSampleReport!$A$2:$Y$1000,2,))</f>
        <v>005</v>
      </c>
      <c r="L6" t="str">
        <f>IF(ISBLANK(ChildSampleReport!B6),"",VLOOKUP(ChildSampleReport!J6,ParentSampleReport!$A$2:$Y$1000,4,))</f>
        <v>Left Lung</v>
      </c>
      <c r="M6" t="str">
        <f>IF(ISBLANK(ChildSampleReport!B6),"",VLOOKUP(ChildSampleReport!J6,ParentSampleReport!$A$2:$Y$1000,14,))</f>
        <v/>
      </c>
      <c r="N6" t="str">
        <f>IF(ISBLANK(ChildSampleReport!B6),"",VLOOKUP(ChildSampleReport!J6,ParentSampleReport!$A$2:$Y$1000,7,))</f>
        <v>2.0ml MagNa Lyser</v>
      </c>
      <c r="O6" t="str">
        <f>IF(ISBLANK(ChildSampleReport!B6),"",VLOOKUP(ChildSampleReport!J6,ParentSampleReport!$A$2:$Y$1000,6,))</f>
        <v>2/15/17 12:00 AM</v>
      </c>
      <c r="P6" t="str">
        <f>IF(ISBLANK(ChildSampleReport!B6),"",VLOOKUP(ChildSampleReport!J6,ParentSampleReport!$A$2:$Y$1000,15,))</f>
        <v>/BSR-Neuchatel/BSR06/BSR06-upperShelf/001/2/BX-00003183/B7</v>
      </c>
      <c r="Q6" t="str">
        <f>IF(ISBLANK(ChildSampleReport!B6),"",VLOOKUP(ChildSampleReport!J6,ParentSampleReport!$A$2:$Y$1000,17,))</f>
        <v>1032017</v>
      </c>
      <c r="R6" t="str">
        <f>IF(ISBLANK(ChildSampleReport!B6),"",VLOOKUP(ChildSampleReport!J6,ParentSampleReport!$A$2:$Y$1000,18,))</f>
        <v>900 110000135738</v>
      </c>
      <c r="S6" t="str">
        <f>IF(ISBLANK(ChildSampleReport!B6),"",VLOOKUP(ChildSampleReport!J6,ParentSampleReport!$A$2:$Y$1000,19,))</f>
        <v>Sham_3m</v>
      </c>
      <c r="T6" t="str">
        <f>IF(ISBLANK(ChildSampleReport!B6),"",VLOOKUP(ChildSampleReport!J6,ParentSampleReport!$A$2:$Y$1000,20,))</f>
        <v>Female</v>
      </c>
      <c r="U6" t="str">
        <f>IF(ISBLANK(ChildSampleReport!B6),"",VLOOKUP(ChildSampleReport!J6,ParentSampleReport!$A$2:$Y$1000,21,))</f>
        <v>2</v>
      </c>
      <c r="V6" t="str">
        <f>IF(ISBLANK(ChildSampleReport!B6),"",VLOOKUP(ChildSampleReport!J6,ParentSampleReport!$A$2:$Y$1000,22,))</f>
        <v>9</v>
      </c>
      <c r="W6" t="str">
        <f>IF(ISBLANK(ChildSampleReport!B6),"",VLOOKUP(ChildSampleReport!J6,ParentSampleReport!$A$2:$Y$1000,23,))</f>
        <v>38979</v>
      </c>
      <c r="X6" t="str">
        <f>IF(ISBLANK(ChildSampleReport!B6),"",VLOOKUP(ChildSampleReport!J6,ParentSampleReport!$A$2:$Y$1000,24,))</f>
        <v>59</v>
      </c>
      <c r="Y6" t="str">
        <f>IF(ISBLANK(ChildSampleReport!B6),"",VLOOKUP(ChildSampleReport!J6,ParentSampleReport!$A$2:$Y$1000,25,))</f>
        <v/>
      </c>
    </row>
    <row r="7" spans="1:25">
      <c r="A7" t="str">
        <f>IF(ISBLANK(ChildSampleReport!C7),"",ChildSampleReport!C7)</f>
        <v>S186400</v>
      </c>
      <c r="B7" t="str">
        <f>IF(ISBLANK(ChildSampleReport!B7),"",ChildSampleReport!B7)</f>
        <v>S-000190903</v>
      </c>
      <c r="C7" t="str">
        <f>IF(ISBLANK(ChildSampleReport!E7),"",ChildSampleReport!E7)</f>
        <v>Left Lung</v>
      </c>
      <c r="D7" t="str">
        <f>IF(B7="","",IFERROR(VLOOKUP(ChildSampleReport!B7,Randomization!$A$1:$AC$1000,3,),""))</f>
        <v>005</v>
      </c>
      <c r="E7" t="str">
        <f>IF(B7="","",IFERROR(VLOOKUP(ChildSampleReport!B7,Randomization!$A$1:$AC$1000,2,),""))</f>
        <v>Batch 1</v>
      </c>
      <c r="F7" t="str">
        <f>IF(ISBLANK(ChildSampleReport!P7),"",ChildSampleReport!P7)</f>
        <v>920319-Lipidomics</v>
      </c>
      <c r="G7" t="str">
        <f>IF(ISBLANK(ChildSampleReport!O7),"",ChildSampleReport!O7)</f>
        <v/>
      </c>
      <c r="H7" t="str">
        <f>IF(ISBLANK(ChildSampleReport!D7),"",ChildSampleReport!D7)</f>
        <v>920319</v>
      </c>
      <c r="I7" t="str">
        <f>IF(ISBLANK(ChildSampleReport!J7),"",ChildSampleReport!J7)</f>
        <v>S-000159829</v>
      </c>
      <c r="J7" t="str">
        <f>IF(ISBLANK(ChildSampleReport!B7),"",VLOOKUP(ChildSampleReport!J7,ParentSampleReport!$A$2:$Y$1000,13,))</f>
        <v>15038</v>
      </c>
      <c r="K7" t="str">
        <f>IF(ISBLANK(ChildSampleReport!B7),"",VLOOKUP(ChildSampleReport!J7,ParentSampleReport!$A$2:$Y$1000,2,))</f>
        <v>006</v>
      </c>
      <c r="L7" t="str">
        <f>IF(ISBLANK(ChildSampleReport!B7),"",VLOOKUP(ChildSampleReport!J7,ParentSampleReport!$A$2:$Y$1000,4,))</f>
        <v>Left Lung</v>
      </c>
      <c r="M7" t="str">
        <f>IF(ISBLANK(ChildSampleReport!B7),"",VLOOKUP(ChildSampleReport!J7,ParentSampleReport!$A$2:$Y$1000,14,))</f>
        <v/>
      </c>
      <c r="N7" t="str">
        <f>IF(ISBLANK(ChildSampleReport!B7),"",VLOOKUP(ChildSampleReport!J7,ParentSampleReport!$A$2:$Y$1000,7,))</f>
        <v>2.0ml MagNa Lyser</v>
      </c>
      <c r="O7" t="str">
        <f>IF(ISBLANK(ChildSampleReport!B7),"",VLOOKUP(ChildSampleReport!J7,ParentSampleReport!$A$2:$Y$1000,6,))</f>
        <v>3/15/17 12:00 AM</v>
      </c>
      <c r="P7" t="str">
        <f>IF(ISBLANK(ChildSampleReport!B7),"",VLOOKUP(ChildSampleReport!J7,ParentSampleReport!$A$2:$Y$1000,15,))</f>
        <v>/BSR-Neuchatel/BSR06/BSR06-upperShelf/24/2/BX-00003242/A1</v>
      </c>
      <c r="Q7" t="str">
        <f>IF(ISBLANK(ChildSampleReport!B7),"",VLOOKUP(ChildSampleReport!J7,ParentSampleReport!$A$2:$Y$1000,17,))</f>
        <v>1042006</v>
      </c>
      <c r="R7" t="str">
        <f>IF(ISBLANK(ChildSampleReport!B7),"",VLOOKUP(ChildSampleReport!J7,ParentSampleReport!$A$2:$Y$1000,18,))</f>
        <v>900 110000111615</v>
      </c>
      <c r="S7" t="str">
        <f>IF(ISBLANK(ChildSampleReport!B7),"",VLOOKUP(ChildSampleReport!J7,ParentSampleReport!$A$2:$Y$1000,19,))</f>
        <v>Sham_4m</v>
      </c>
      <c r="T7" t="str">
        <f>IF(ISBLANK(ChildSampleReport!B7),"",VLOOKUP(ChildSampleReport!J7,ParentSampleReport!$A$2:$Y$1000,20,))</f>
        <v>Female</v>
      </c>
      <c r="U7" t="str">
        <f>IF(ISBLANK(ChildSampleReport!B7),"",VLOOKUP(ChildSampleReport!J7,ParentSampleReport!$A$2:$Y$1000,21,))</f>
        <v>2</v>
      </c>
      <c r="V7" t="str">
        <f>IF(ISBLANK(ChildSampleReport!B7),"",VLOOKUP(ChildSampleReport!J7,ParentSampleReport!$A$2:$Y$1000,22,))</f>
        <v>11</v>
      </c>
      <c r="W7" t="str">
        <f>IF(ISBLANK(ChildSampleReport!B7),"",VLOOKUP(ChildSampleReport!J7,ParentSampleReport!$A$2:$Y$1000,23,))</f>
        <v>39463</v>
      </c>
      <c r="X7" t="str">
        <f>IF(ISBLANK(ChildSampleReport!B7),"",VLOOKUP(ChildSampleReport!J7,ParentSampleReport!$A$2:$Y$1000,24,))</f>
        <v>76</v>
      </c>
      <c r="Y7" t="str">
        <f>IF(ISBLANK(ChildSampleReport!B7),"",VLOOKUP(ChildSampleReport!J7,ParentSampleReport!$A$2:$Y$1000,25,))</f>
        <v/>
      </c>
    </row>
    <row r="8" spans="1:25">
      <c r="A8" t="str">
        <f>IF(ISBLANK(ChildSampleReport!C8),"",ChildSampleReport!C8)</f>
        <v>S186400</v>
      </c>
      <c r="B8" t="str">
        <f>IF(ISBLANK(ChildSampleReport!B8),"",ChildSampleReport!B8)</f>
        <v>S-000190907</v>
      </c>
      <c r="C8" t="str">
        <f>IF(ISBLANK(ChildSampleReport!E8),"",ChildSampleReport!E8)</f>
        <v>Left Lung</v>
      </c>
      <c r="D8" t="str">
        <f>IF(B8="","",IFERROR(VLOOKUP(ChildSampleReport!B8,Randomization!$A$1:$AC$1000,3,),""))</f>
        <v>115</v>
      </c>
      <c r="E8" t="str">
        <f>IF(B8="","",IFERROR(VLOOKUP(ChildSampleReport!B8,Randomization!$A$1:$AC$1000,2,),""))</f>
        <v>Batch 5</v>
      </c>
      <c r="F8" t="str">
        <f>IF(ISBLANK(ChildSampleReport!P8),"",ChildSampleReport!P8)</f>
        <v>920732-Lipidomics</v>
      </c>
      <c r="G8" t="str">
        <f>IF(ISBLANK(ChildSampleReport!O8),"",ChildSampleReport!O8)</f>
        <v/>
      </c>
      <c r="H8" t="str">
        <f>IF(ISBLANK(ChildSampleReport!D8),"",ChildSampleReport!D8)</f>
        <v>920732</v>
      </c>
      <c r="I8" t="str">
        <f>IF(ISBLANK(ChildSampleReport!J8),"",ChildSampleReport!J8)</f>
        <v>S-000154222</v>
      </c>
      <c r="J8" t="str">
        <f>IF(ISBLANK(ChildSampleReport!B8),"",VLOOKUP(ChildSampleReport!J8,ParentSampleReport!$A$2:$Y$1000,13,))</f>
        <v>15038</v>
      </c>
      <c r="K8" t="str">
        <f>IF(ISBLANK(ChildSampleReport!B8),"",VLOOKUP(ChildSampleReport!J8,ParentSampleReport!$A$2:$Y$1000,2,))</f>
        <v>007</v>
      </c>
      <c r="L8" t="str">
        <f>IF(ISBLANK(ChildSampleReport!B8),"",VLOOKUP(ChildSampleReport!J8,ParentSampleReport!$A$2:$Y$1000,4,))</f>
        <v>Left Lung</v>
      </c>
      <c r="M8" t="str">
        <f>IF(ISBLANK(ChildSampleReport!B8),"",VLOOKUP(ChildSampleReport!J8,ParentSampleReport!$A$2:$Y$1000,14,))</f>
        <v/>
      </c>
      <c r="N8" t="str">
        <f>IF(ISBLANK(ChildSampleReport!B8),"",VLOOKUP(ChildSampleReport!J8,ParentSampleReport!$A$2:$Y$1000,7,))</f>
        <v>2.0ml MagNa Lyser</v>
      </c>
      <c r="O8" t="str">
        <f>IF(ISBLANK(ChildSampleReport!B8),"",VLOOKUP(ChildSampleReport!J8,ParentSampleReport!$A$2:$Y$1000,6,))</f>
        <v>2/17/17 12:00 AM</v>
      </c>
      <c r="P8" t="str">
        <f>IF(ISBLANK(ChildSampleReport!B8),"",VLOOKUP(ChildSampleReport!J8,ParentSampleReport!$A$2:$Y$1000,15,))</f>
        <v>/BSR-Neuchatel/BSR06/BSR06-upperShelf/001/2/BX-00003183/G2</v>
      </c>
      <c r="Q8" t="str">
        <f>IF(ISBLANK(ChildSampleReport!B8),"",VLOOKUP(ChildSampleReport!J8,ParentSampleReport!$A$2:$Y$1000,17,))</f>
        <v>3032024</v>
      </c>
      <c r="R8" t="str">
        <f>IF(ISBLANK(ChildSampleReport!B8),"",VLOOKUP(ChildSampleReport!J8,ParentSampleReport!$A$2:$Y$1000,18,))</f>
        <v>900 110000110306</v>
      </c>
      <c r="S8" t="str">
        <f>IF(ISBLANK(ChildSampleReport!B8),"",VLOOKUP(ChildSampleReport!J8,ParentSampleReport!$A$2:$Y$1000,19,))</f>
        <v>CHTP_3m</v>
      </c>
      <c r="T8" t="str">
        <f>IF(ISBLANK(ChildSampleReport!B8),"",VLOOKUP(ChildSampleReport!J8,ParentSampleReport!$A$2:$Y$1000,20,))</f>
        <v>Female</v>
      </c>
      <c r="U8" t="str">
        <f>IF(ISBLANK(ChildSampleReport!B8),"",VLOOKUP(ChildSampleReport!J8,ParentSampleReport!$A$2:$Y$1000,21,))</f>
        <v>10</v>
      </c>
      <c r="V8" t="str">
        <f>IF(ISBLANK(ChildSampleReport!B8),"",VLOOKUP(ChildSampleReport!J8,ParentSampleReport!$A$2:$Y$1000,22,))</f>
        <v>54</v>
      </c>
      <c r="W8" t="str">
        <f>IF(ISBLANK(ChildSampleReport!B8),"",VLOOKUP(ChildSampleReport!J8,ParentSampleReport!$A$2:$Y$1000,23,))</f>
        <v>39267</v>
      </c>
      <c r="X8" t="str">
        <f>IF(ISBLANK(ChildSampleReport!B8),"",VLOOKUP(ChildSampleReport!J8,ParentSampleReport!$A$2:$Y$1000,24,))</f>
        <v>366</v>
      </c>
      <c r="Y8" t="str">
        <f>IF(ISBLANK(ChildSampleReport!B8),"",VLOOKUP(ChildSampleReport!J8,ParentSampleReport!$A$2:$Y$1000,25,))</f>
        <v/>
      </c>
    </row>
    <row r="9" spans="1:25">
      <c r="A9" t="str">
        <f>IF(ISBLANK(ChildSampleReport!C9),"",ChildSampleReport!C9)</f>
        <v>S186400</v>
      </c>
      <c r="B9" t="str">
        <f>IF(ISBLANK(ChildSampleReport!B9),"",ChildSampleReport!B9)</f>
        <v>S-000190911</v>
      </c>
      <c r="C9" t="str">
        <f>IF(ISBLANK(ChildSampleReport!E9),"",ChildSampleReport!E9)</f>
        <v>Left Lung</v>
      </c>
      <c r="D9" t="str">
        <f>IF(B9="","",IFERROR(VLOOKUP(ChildSampleReport!B9,Randomization!$A$1:$AC$1000,3,),""))</f>
        <v>076</v>
      </c>
      <c r="E9" t="str">
        <f>IF(B9="","",IFERROR(VLOOKUP(ChildSampleReport!B9,Randomization!$A$1:$AC$1000,2,),""))</f>
        <v>Batch 3</v>
      </c>
      <c r="F9" t="str">
        <f>IF(ISBLANK(ChildSampleReport!P9),"",ChildSampleReport!P9)</f>
        <v>920202-Lipidomics</v>
      </c>
      <c r="G9" t="str">
        <f>IF(ISBLANK(ChildSampleReport!O9),"",ChildSampleReport!O9)</f>
        <v/>
      </c>
      <c r="H9" t="str">
        <f>IF(ISBLANK(ChildSampleReport!D9),"",ChildSampleReport!D9)</f>
        <v>920202</v>
      </c>
      <c r="I9" t="str">
        <f>IF(ISBLANK(ChildSampleReport!J9),"",ChildSampleReport!J9)</f>
        <v>S-000160641</v>
      </c>
      <c r="J9" t="str">
        <f>IF(ISBLANK(ChildSampleReport!B9),"",VLOOKUP(ChildSampleReport!J9,ParentSampleReport!$A$2:$Y$1000,13,))</f>
        <v>15038</v>
      </c>
      <c r="K9" t="str">
        <f>IF(ISBLANK(ChildSampleReport!B9),"",VLOOKUP(ChildSampleReport!J9,ParentSampleReport!$A$2:$Y$1000,2,))</f>
        <v>008</v>
      </c>
      <c r="L9" t="str">
        <f>IF(ISBLANK(ChildSampleReport!B9),"",VLOOKUP(ChildSampleReport!J9,ParentSampleReport!$A$2:$Y$1000,4,))</f>
        <v>Left Lung</v>
      </c>
      <c r="M9" t="str">
        <f>IF(ISBLANK(ChildSampleReport!B9),"",VLOOKUP(ChildSampleReport!J9,ParentSampleReport!$A$2:$Y$1000,14,))</f>
        <v/>
      </c>
      <c r="N9" t="str">
        <f>IF(ISBLANK(ChildSampleReport!B9),"",VLOOKUP(ChildSampleReport!J9,ParentSampleReport!$A$2:$Y$1000,7,))</f>
        <v>2.0ml MagNa Lyser</v>
      </c>
      <c r="O9" t="str">
        <f>IF(ISBLANK(ChildSampleReport!B9),"",VLOOKUP(ChildSampleReport!J9,ParentSampleReport!$A$2:$Y$1000,6,))</f>
        <v>3/17/17 12:00 AM</v>
      </c>
      <c r="P9" t="str">
        <f>IF(ISBLANK(ChildSampleReport!B9),"",VLOOKUP(ChildSampleReport!J9,ParentSampleReport!$A$2:$Y$1000,15,))</f>
        <v>/BSR-Neuchatel/BSR06/BSR06-upperShelf/24/2/BX-00003242/G5</v>
      </c>
      <c r="Q9" t="str">
        <f>IF(ISBLANK(ChildSampleReport!B9),"",VLOOKUP(ChildSampleReport!J9,ParentSampleReport!$A$2:$Y$1000,17,))</f>
        <v>6042018</v>
      </c>
      <c r="R9" t="str">
        <f>IF(ISBLANK(ChildSampleReport!B9),"",VLOOKUP(ChildSampleReport!J9,ParentSampleReport!$A$2:$Y$1000,18,))</f>
        <v>900 110000143035</v>
      </c>
      <c r="S9" t="str">
        <f>IF(ISBLANK(ChildSampleReport!B9),"",VLOOKUP(ChildSampleReport!J9,ParentSampleReport!$A$2:$Y$1000,19,))</f>
        <v>Switch_CHTP_4m</v>
      </c>
      <c r="T9" t="str">
        <f>IF(ISBLANK(ChildSampleReport!B9),"",VLOOKUP(ChildSampleReport!J9,ParentSampleReport!$A$2:$Y$1000,20,))</f>
        <v>Female</v>
      </c>
      <c r="U9" t="str">
        <f>IF(ISBLANK(ChildSampleReport!B9),"",VLOOKUP(ChildSampleReport!J9,ParentSampleReport!$A$2:$Y$1000,21,))</f>
        <v>20</v>
      </c>
      <c r="V9" t="str">
        <f>IF(ISBLANK(ChildSampleReport!B9),"",VLOOKUP(ChildSampleReport!J9,ParentSampleReport!$A$2:$Y$1000,22,))</f>
        <v>107</v>
      </c>
      <c r="W9" t="str">
        <f>IF(ISBLANK(ChildSampleReport!B9),"",VLOOKUP(ChildSampleReport!J9,ParentSampleReport!$A$2:$Y$1000,23,))</f>
        <v>39201</v>
      </c>
      <c r="X9" t="str">
        <f>IF(ISBLANK(ChildSampleReport!B9),"",VLOOKUP(ChildSampleReport!J9,ParentSampleReport!$A$2:$Y$1000,24,))</f>
        <v>726</v>
      </c>
      <c r="Y9" t="str">
        <f>IF(ISBLANK(ChildSampleReport!B9),"",VLOOKUP(ChildSampleReport!J9,ParentSampleReport!$A$2:$Y$1000,25,))</f>
        <v/>
      </c>
    </row>
    <row r="10" spans="1:25">
      <c r="A10" t="str">
        <f>IF(ISBLANK(ChildSampleReport!C10),"",ChildSampleReport!C10)</f>
        <v>S186400</v>
      </c>
      <c r="B10" t="str">
        <f>IF(ISBLANK(ChildSampleReport!B10),"",ChildSampleReport!B10)</f>
        <v>S-000190915</v>
      </c>
      <c r="C10" t="str">
        <f>IF(ISBLANK(ChildSampleReport!E10),"",ChildSampleReport!E10)</f>
        <v>Left Lung</v>
      </c>
      <c r="D10" t="str">
        <f>IF(B10="","",IFERROR(VLOOKUP(ChildSampleReport!B10,Randomization!$A$1:$AC$1000,3,),""))</f>
        <v>024</v>
      </c>
      <c r="E10" t="str">
        <f>IF(B10="","",IFERROR(VLOOKUP(ChildSampleReport!B10,Randomization!$A$1:$AC$1000,2,),""))</f>
        <v>Batch 1</v>
      </c>
      <c r="F10" t="str">
        <f>IF(ISBLANK(ChildSampleReport!P10),"",ChildSampleReport!P10)</f>
        <v>920879-Lipidomics</v>
      </c>
      <c r="G10" t="str">
        <f>IF(ISBLANK(ChildSampleReport!O10),"",ChildSampleReport!O10)</f>
        <v/>
      </c>
      <c r="H10" t="str">
        <f>IF(ISBLANK(ChildSampleReport!D10),"",ChildSampleReport!D10)</f>
        <v>920879</v>
      </c>
      <c r="I10" t="str">
        <f>IF(ISBLANK(ChildSampleReport!J10),"",ChildSampleReport!J10)</f>
        <v>S-000168388</v>
      </c>
      <c r="J10" t="str">
        <f>IF(ISBLANK(ChildSampleReport!B10),"",VLOOKUP(ChildSampleReport!J10,ParentSampleReport!$A$2:$Y$1000,13,))</f>
        <v>15038</v>
      </c>
      <c r="K10" t="str">
        <f>IF(ISBLANK(ChildSampleReport!B10),"",VLOOKUP(ChildSampleReport!J10,ParentSampleReport!$A$2:$Y$1000,2,))</f>
        <v>009</v>
      </c>
      <c r="L10" t="str">
        <f>IF(ISBLANK(ChildSampleReport!B10),"",VLOOKUP(ChildSampleReport!J10,ParentSampleReport!$A$2:$Y$1000,4,))</f>
        <v>Left Lung</v>
      </c>
      <c r="M10" t="str">
        <f>IF(ISBLANK(ChildSampleReport!B10),"",VLOOKUP(ChildSampleReport!J10,ParentSampleReport!$A$2:$Y$1000,14,))</f>
        <v/>
      </c>
      <c r="N10" t="str">
        <f>IF(ISBLANK(ChildSampleReport!B10),"",VLOOKUP(ChildSampleReport!J10,ParentSampleReport!$A$2:$Y$1000,7,))</f>
        <v>2.0ml MagNa Lyser</v>
      </c>
      <c r="O10" t="str">
        <f>IF(ISBLANK(ChildSampleReport!B10),"",VLOOKUP(ChildSampleReport!J10,ParentSampleReport!$A$2:$Y$1000,6,))</f>
        <v>5/12/17 12:00 AM</v>
      </c>
      <c r="P10" t="str">
        <f>IF(ISBLANK(ChildSampleReport!B10),"",VLOOKUP(ChildSampleReport!J10,ParentSampleReport!$A$2:$Y$1000,15,))</f>
        <v>/BSR-Neuchatel/BSR06/BSR06-upperShelf/001/11/BX-00003376/A3</v>
      </c>
      <c r="Q10" t="str">
        <f>IF(ISBLANK(ChildSampleReport!B10),"",VLOOKUP(ChildSampleReport!J10,ParentSampleReport!$A$2:$Y$1000,17,))</f>
        <v>3062011</v>
      </c>
      <c r="R10" t="str">
        <f>IF(ISBLANK(ChildSampleReport!B10),"",VLOOKUP(ChildSampleReport!J10,ParentSampleReport!$A$2:$Y$1000,18,))</f>
        <v>900 110000139021</v>
      </c>
      <c r="S10" t="str">
        <f>IF(ISBLANK(ChildSampleReport!B10),"",VLOOKUP(ChildSampleReport!J10,ParentSampleReport!$A$2:$Y$1000,19,))</f>
        <v>CHTP_6m</v>
      </c>
      <c r="T10" t="str">
        <f>IF(ISBLANK(ChildSampleReport!B10),"",VLOOKUP(ChildSampleReport!J10,ParentSampleReport!$A$2:$Y$1000,20,))</f>
        <v>Female</v>
      </c>
      <c r="U10" t="str">
        <f>IF(ISBLANK(ChildSampleReport!B10),"",VLOOKUP(ChildSampleReport!J10,ParentSampleReport!$A$2:$Y$1000,21,))</f>
        <v>11</v>
      </c>
      <c r="V10" t="str">
        <f>IF(ISBLANK(ChildSampleReport!B10),"",VLOOKUP(ChildSampleReport!J10,ParentSampleReport!$A$2:$Y$1000,22,))</f>
        <v>58</v>
      </c>
      <c r="W10" t="str">
        <f>IF(ISBLANK(ChildSampleReport!B10),"",VLOOKUP(ChildSampleReport!J10,ParentSampleReport!$A$2:$Y$1000,23,))</f>
        <v>39302</v>
      </c>
      <c r="X10" t="str">
        <f>IF(ISBLANK(ChildSampleReport!B10),"",VLOOKUP(ChildSampleReport!J10,ParentSampleReport!$A$2:$Y$1000,24,))</f>
        <v>395</v>
      </c>
      <c r="Y10" t="str">
        <f>IF(ISBLANK(ChildSampleReport!B10),"",VLOOKUP(ChildSampleReport!J10,ParentSampleReport!$A$2:$Y$1000,25,))</f>
        <v/>
      </c>
    </row>
    <row r="11" spans="1:25">
      <c r="A11" t="str">
        <f>IF(ISBLANK(ChildSampleReport!C11),"",ChildSampleReport!C11)</f>
        <v>S186400</v>
      </c>
      <c r="B11" t="str">
        <f>IF(ISBLANK(ChildSampleReport!B11),"",ChildSampleReport!B11)</f>
        <v>S-000190919</v>
      </c>
      <c r="C11" t="str">
        <f>IF(ISBLANK(ChildSampleReport!E11),"",ChildSampleReport!E11)</f>
        <v>Left Lung</v>
      </c>
      <c r="D11" t="str">
        <f>IF(B11="","",IFERROR(VLOOKUP(ChildSampleReport!B11,Randomization!$A$1:$AC$1000,3,),""))</f>
        <v>140</v>
      </c>
      <c r="E11" t="str">
        <f>IF(B11="","",IFERROR(VLOOKUP(ChildSampleReport!B11,Randomization!$A$1:$AC$1000,2,),""))</f>
        <v>Batch 5</v>
      </c>
      <c r="F11" t="str">
        <f>IF(ISBLANK(ChildSampleReport!P11),"",ChildSampleReport!P11)</f>
        <v>920282-Lipidomics</v>
      </c>
      <c r="G11" t="str">
        <f>IF(ISBLANK(ChildSampleReport!O11),"",ChildSampleReport!O11)</f>
        <v/>
      </c>
      <c r="H11" t="str">
        <f>IF(ISBLANK(ChildSampleReport!D11),"",ChildSampleReport!D11)</f>
        <v>920282</v>
      </c>
      <c r="I11" t="str">
        <f>IF(ISBLANK(ChildSampleReport!J11),"",ChildSampleReport!J11)</f>
        <v>S-000160622</v>
      </c>
      <c r="J11" t="str">
        <f>IF(ISBLANK(ChildSampleReport!B11),"",VLOOKUP(ChildSampleReport!J11,ParentSampleReport!$A$2:$Y$1000,13,))</f>
        <v>15038</v>
      </c>
      <c r="K11" t="str">
        <f>IF(ISBLANK(ChildSampleReport!B11),"",VLOOKUP(ChildSampleReport!J11,ParentSampleReport!$A$2:$Y$1000,2,))</f>
        <v>010</v>
      </c>
      <c r="L11" t="str">
        <f>IF(ISBLANK(ChildSampleReport!B11),"",VLOOKUP(ChildSampleReport!J11,ParentSampleReport!$A$2:$Y$1000,4,))</f>
        <v>Left Lung</v>
      </c>
      <c r="M11" t="str">
        <f>IF(ISBLANK(ChildSampleReport!B11),"",VLOOKUP(ChildSampleReport!J11,ParentSampleReport!$A$2:$Y$1000,14,))</f>
        <v/>
      </c>
      <c r="N11" t="str">
        <f>IF(ISBLANK(ChildSampleReport!B11),"",VLOOKUP(ChildSampleReport!J11,ParentSampleReport!$A$2:$Y$1000,7,))</f>
        <v>2.0ml MagNa Lyser</v>
      </c>
      <c r="O11" t="str">
        <f>IF(ISBLANK(ChildSampleReport!B11),"",VLOOKUP(ChildSampleReport!J11,ParentSampleReport!$A$2:$Y$1000,6,))</f>
        <v>3/17/17 12:00 AM</v>
      </c>
      <c r="P11" t="str">
        <f>IF(ISBLANK(ChildSampleReport!B11),"",VLOOKUP(ChildSampleReport!J11,ParentSampleReport!$A$2:$Y$1000,15,))</f>
        <v>/BSR-Neuchatel/BSR06/BSR06-upperShelf/24/2/BX-00003242/E2</v>
      </c>
      <c r="Q11" t="str">
        <f>IF(ISBLANK(ChildSampleReport!B11),"",VLOOKUP(ChildSampleReport!J11,ParentSampleReport!$A$2:$Y$1000,17,))</f>
        <v>2042019</v>
      </c>
      <c r="R11" t="str">
        <f>IF(ISBLANK(ChildSampleReport!B11),"",VLOOKUP(ChildSampleReport!J11,ParentSampleReport!$A$2:$Y$1000,18,))</f>
        <v>900 110000110443</v>
      </c>
      <c r="S11" t="str">
        <f>IF(ISBLANK(ChildSampleReport!B11),"",VLOOKUP(ChildSampleReport!J11,ParentSampleReport!$A$2:$Y$1000,19,))</f>
        <v>3R4F_4m</v>
      </c>
      <c r="T11" t="str">
        <f>IF(ISBLANK(ChildSampleReport!B11),"",VLOOKUP(ChildSampleReport!J11,ParentSampleReport!$A$2:$Y$1000,20,))</f>
        <v>Female</v>
      </c>
      <c r="U11" t="str">
        <f>IF(ISBLANK(ChildSampleReport!B11),"",VLOOKUP(ChildSampleReport!J11,ParentSampleReport!$A$2:$Y$1000,21,))</f>
        <v>23</v>
      </c>
      <c r="V11" t="str">
        <f>IF(ISBLANK(ChildSampleReport!B11),"",VLOOKUP(ChildSampleReport!J11,ParentSampleReport!$A$2:$Y$1000,22,))</f>
        <v>124</v>
      </c>
      <c r="W11" t="str">
        <f>IF(ISBLANK(ChildSampleReport!B11),"",VLOOKUP(ChildSampleReport!J11,ParentSampleReport!$A$2:$Y$1000,23,))</f>
        <v>38764</v>
      </c>
      <c r="X11" t="str">
        <f>IF(ISBLANK(ChildSampleReport!B11),"",VLOOKUP(ChildSampleReport!J11,ParentSampleReport!$A$2:$Y$1000,24,))</f>
        <v>844</v>
      </c>
      <c r="Y11" t="str">
        <f>IF(ISBLANK(ChildSampleReport!B11),"",VLOOKUP(ChildSampleReport!J11,ParentSampleReport!$A$2:$Y$1000,25,))</f>
        <v/>
      </c>
    </row>
    <row r="12" spans="1:25">
      <c r="A12" t="str">
        <f>IF(ISBLANK(ChildSampleReport!C12),"",ChildSampleReport!C12)</f>
        <v>S186400</v>
      </c>
      <c r="B12" t="str">
        <f>IF(ISBLANK(ChildSampleReport!B12),"",ChildSampleReport!B12)</f>
        <v>S-000190923</v>
      </c>
      <c r="C12" t="str">
        <f>IF(ISBLANK(ChildSampleReport!E12),"",ChildSampleReport!E12)</f>
        <v>Left Lung</v>
      </c>
      <c r="D12" t="str">
        <f>IF(B12="","",IFERROR(VLOOKUP(ChildSampleReport!B12,Randomization!$A$1:$AC$1000,3,),""))</f>
        <v>031</v>
      </c>
      <c r="E12" t="str">
        <f>IF(B12="","",IFERROR(VLOOKUP(ChildSampleReport!B12,Randomization!$A$1:$AC$1000,2,),""))</f>
        <v>Batch 2</v>
      </c>
      <c r="F12" t="str">
        <f>IF(ISBLANK(ChildSampleReport!P12),"",ChildSampleReport!P12)</f>
        <v>920384-Lipidomics</v>
      </c>
      <c r="G12" t="str">
        <f>IF(ISBLANK(ChildSampleReport!O12),"",ChildSampleReport!O12)</f>
        <v/>
      </c>
      <c r="H12" t="str">
        <f>IF(ISBLANK(ChildSampleReport!D12),"",ChildSampleReport!D12)</f>
        <v>920384</v>
      </c>
      <c r="I12" t="str">
        <f>IF(ISBLANK(ChildSampleReport!J12),"",ChildSampleReport!J12)</f>
        <v>S-000161422</v>
      </c>
      <c r="J12" t="str">
        <f>IF(ISBLANK(ChildSampleReport!B12),"",VLOOKUP(ChildSampleReport!J12,ParentSampleReport!$A$2:$Y$1000,13,))</f>
        <v>15038</v>
      </c>
      <c r="K12" t="str">
        <f>IF(ISBLANK(ChildSampleReport!B12),"",VLOOKUP(ChildSampleReport!J12,ParentSampleReport!$A$2:$Y$1000,2,))</f>
        <v>011</v>
      </c>
      <c r="L12" t="str">
        <f>IF(ISBLANK(ChildSampleReport!B12),"",VLOOKUP(ChildSampleReport!J12,ParentSampleReport!$A$2:$Y$1000,4,))</f>
        <v>Left Lung</v>
      </c>
      <c r="M12" t="str">
        <f>IF(ISBLANK(ChildSampleReport!B12),"",VLOOKUP(ChildSampleReport!J12,ParentSampleReport!$A$2:$Y$1000,14,))</f>
        <v/>
      </c>
      <c r="N12" t="str">
        <f>IF(ISBLANK(ChildSampleReport!B12),"",VLOOKUP(ChildSampleReport!J12,ParentSampleReport!$A$2:$Y$1000,7,))</f>
        <v>2.0ml MagNa Lyser</v>
      </c>
      <c r="O12" t="str">
        <f>IF(ISBLANK(ChildSampleReport!B12),"",VLOOKUP(ChildSampleReport!J12,ParentSampleReport!$A$2:$Y$1000,6,))</f>
        <v>3/22/17 12:00 AM</v>
      </c>
      <c r="P12" t="str">
        <f>IF(ISBLANK(ChildSampleReport!B12),"",VLOOKUP(ChildSampleReport!J12,ParentSampleReport!$A$2:$Y$1000,15,))</f>
        <v>/BSR-Neuchatel/BSR06/BSR06-upperShelf/MO 5.1/3/BX-00003272/B2</v>
      </c>
      <c r="Q12" t="str">
        <f>IF(ISBLANK(ChildSampleReport!B12),"",VLOOKUP(ChildSampleReport!J12,ParentSampleReport!$A$2:$Y$1000,17,))</f>
        <v>4042023</v>
      </c>
      <c r="R12" t="str">
        <f>IF(ISBLANK(ChildSampleReport!B12),"",VLOOKUP(ChildSampleReport!J12,ParentSampleReport!$A$2:$Y$1000,18,))</f>
        <v>900 110000111600</v>
      </c>
      <c r="S12" t="str">
        <f>IF(ISBLANK(ChildSampleReport!B12),"",VLOOKUP(ChildSampleReport!J12,ParentSampleReport!$A$2:$Y$1000,19,))</f>
        <v>THS_4m</v>
      </c>
      <c r="T12" t="str">
        <f>IF(ISBLANK(ChildSampleReport!B12),"",VLOOKUP(ChildSampleReport!J12,ParentSampleReport!$A$2:$Y$1000,20,))</f>
        <v>Female</v>
      </c>
      <c r="U12" t="str">
        <f>IF(ISBLANK(ChildSampleReport!B12),"",VLOOKUP(ChildSampleReport!J12,ParentSampleReport!$A$2:$Y$1000,21,))</f>
        <v>15</v>
      </c>
      <c r="V12" t="str">
        <f>IF(ISBLANK(ChildSampleReport!B12),"",VLOOKUP(ChildSampleReport!J12,ParentSampleReport!$A$2:$Y$1000,22,))</f>
        <v>86</v>
      </c>
      <c r="W12" t="str">
        <f>IF(ISBLANK(ChildSampleReport!B12),"",VLOOKUP(ChildSampleReport!J12,ParentSampleReport!$A$2:$Y$1000,23,))</f>
        <v>39374</v>
      </c>
      <c r="X12" t="str">
        <f>IF(ISBLANK(ChildSampleReport!B12),"",VLOOKUP(ChildSampleReport!J12,ParentSampleReport!$A$2:$Y$1000,24,))</f>
        <v>590</v>
      </c>
      <c r="Y12" t="str">
        <f>IF(ISBLANK(ChildSampleReport!B12),"",VLOOKUP(ChildSampleReport!J12,ParentSampleReport!$A$2:$Y$1000,25,))</f>
        <v/>
      </c>
    </row>
    <row r="13" spans="1:25">
      <c r="A13" t="str">
        <f>IF(ISBLANK(ChildSampleReport!C13),"",ChildSampleReport!C13)</f>
        <v>S186400</v>
      </c>
      <c r="B13" t="str">
        <f>IF(ISBLANK(ChildSampleReport!B13),"",ChildSampleReport!B13)</f>
        <v>S-000190927</v>
      </c>
      <c r="C13" t="str">
        <f>IF(ISBLANK(ChildSampleReport!E13),"",ChildSampleReport!E13)</f>
        <v>Left Lung</v>
      </c>
      <c r="D13" t="str">
        <f>IF(B13="","",IFERROR(VLOOKUP(ChildSampleReport!B13,Randomization!$A$1:$AC$1000,3,),""))</f>
        <v>103</v>
      </c>
      <c r="E13" t="str">
        <f>IF(B13="","",IFERROR(VLOOKUP(ChildSampleReport!B13,Randomization!$A$1:$AC$1000,2,),""))</f>
        <v>Batch 4</v>
      </c>
      <c r="F13" t="str">
        <f>IF(ISBLANK(ChildSampleReport!P13),"",ChildSampleReport!P13)</f>
        <v>920710-Lipidomics</v>
      </c>
      <c r="G13" t="str">
        <f>IF(ISBLANK(ChildSampleReport!O13),"",ChildSampleReport!O13)</f>
        <v/>
      </c>
      <c r="H13" t="str">
        <f>IF(ISBLANK(ChildSampleReport!D13),"",ChildSampleReport!D13)</f>
        <v>920710</v>
      </c>
      <c r="I13" t="str">
        <f>IF(ISBLANK(ChildSampleReport!J13),"",ChildSampleReport!J13)</f>
        <v>S-000169979</v>
      </c>
      <c r="J13" t="str">
        <f>IF(ISBLANK(ChildSampleReport!B13),"",VLOOKUP(ChildSampleReport!J13,ParentSampleReport!$A$2:$Y$1000,13,))</f>
        <v>15038</v>
      </c>
      <c r="K13" t="str">
        <f>IF(ISBLANK(ChildSampleReport!B13),"",VLOOKUP(ChildSampleReport!J13,ParentSampleReport!$A$2:$Y$1000,2,))</f>
        <v>012</v>
      </c>
      <c r="L13" t="str">
        <f>IF(ISBLANK(ChildSampleReport!B13),"",VLOOKUP(ChildSampleReport!J13,ParentSampleReport!$A$2:$Y$1000,4,))</f>
        <v>Left Lung</v>
      </c>
      <c r="M13" t="str">
        <f>IF(ISBLANK(ChildSampleReport!B13),"",VLOOKUP(ChildSampleReport!J13,ParentSampleReport!$A$2:$Y$1000,14,))</f>
        <v/>
      </c>
      <c r="N13" t="str">
        <f>IF(ISBLANK(ChildSampleReport!B13),"",VLOOKUP(ChildSampleReport!J13,ParentSampleReport!$A$2:$Y$1000,7,))</f>
        <v>2.0ml MagNa Lyser</v>
      </c>
      <c r="O13" t="str">
        <f>IF(ISBLANK(ChildSampleReport!B13),"",VLOOKUP(ChildSampleReport!J13,ParentSampleReport!$A$2:$Y$1000,6,))</f>
        <v>5/19/17 12:00 AM</v>
      </c>
      <c r="P13" t="str">
        <f>IF(ISBLANK(ChildSampleReport!B13),"",VLOOKUP(ChildSampleReport!J13,ParentSampleReport!$A$2:$Y$1000,15,))</f>
        <v>/BSR-Neuchatel/BSR06/BSR06-upperShelf/001/6/BX-00003406/B2</v>
      </c>
      <c r="Q13" t="str">
        <f>IF(ISBLANK(ChildSampleReport!B13),"",VLOOKUP(ChildSampleReport!J13,ParentSampleReport!$A$2:$Y$1000,17,))</f>
        <v>4062028</v>
      </c>
      <c r="R13" t="str">
        <f>IF(ISBLANK(ChildSampleReport!B13),"",VLOOKUP(ChildSampleReport!J13,ParentSampleReport!$A$2:$Y$1000,18,))</f>
        <v>900 110000139195</v>
      </c>
      <c r="S13" t="str">
        <f>IF(ISBLANK(ChildSampleReport!B13),"",VLOOKUP(ChildSampleReport!J13,ParentSampleReport!$A$2:$Y$1000,19,))</f>
        <v>THS_6m</v>
      </c>
      <c r="T13" t="str">
        <f>IF(ISBLANK(ChildSampleReport!B13),"",VLOOKUP(ChildSampleReport!J13,ParentSampleReport!$A$2:$Y$1000,20,))</f>
        <v>Female</v>
      </c>
      <c r="U13" t="str">
        <f>IF(ISBLANK(ChildSampleReport!B13),"",VLOOKUP(ChildSampleReport!J13,ParentSampleReport!$A$2:$Y$1000,21,))</f>
        <v>15</v>
      </c>
      <c r="V13" t="str">
        <f>IF(ISBLANK(ChildSampleReport!B13),"",VLOOKUP(ChildSampleReport!J13,ParentSampleReport!$A$2:$Y$1000,22,))</f>
        <v>82</v>
      </c>
      <c r="W13" t="str">
        <f>IF(ISBLANK(ChildSampleReport!B13),"",VLOOKUP(ChildSampleReport!J13,ParentSampleReport!$A$2:$Y$1000,23,))</f>
        <v>38845</v>
      </c>
      <c r="X13" t="str">
        <f>IF(ISBLANK(ChildSampleReport!B13),"",VLOOKUP(ChildSampleReport!J13,ParentSampleReport!$A$2:$Y$1000,24,))</f>
        <v>562</v>
      </c>
      <c r="Y13" t="str">
        <f>IF(ISBLANK(ChildSampleReport!B13),"",VLOOKUP(ChildSampleReport!J13,ParentSampleReport!$A$2:$Y$1000,25,))</f>
        <v/>
      </c>
    </row>
    <row r="14" spans="1:25">
      <c r="A14" t="str">
        <f>IF(ISBLANK(ChildSampleReport!C14),"",ChildSampleReport!C14)</f>
        <v>S186400</v>
      </c>
      <c r="B14" t="str">
        <f>IF(ISBLANK(ChildSampleReport!B14),"",ChildSampleReport!B14)</f>
        <v>S-000190931</v>
      </c>
      <c r="C14" t="str">
        <f>IF(ISBLANK(ChildSampleReport!E14),"",ChildSampleReport!E14)</f>
        <v>Left Lung</v>
      </c>
      <c r="D14" t="str">
        <f>IF(B14="","",IFERROR(VLOOKUP(ChildSampleReport!B14,Randomization!$A$1:$AC$1000,3,),""))</f>
        <v>102</v>
      </c>
      <c r="E14" t="str">
        <f>IF(B14="","",IFERROR(VLOOKUP(ChildSampleReport!B14,Randomization!$A$1:$AC$1000,2,),""))</f>
        <v>Batch 4</v>
      </c>
      <c r="F14" t="str">
        <f>IF(ISBLANK(ChildSampleReport!P14),"",ChildSampleReport!P14)</f>
        <v>920106-Lipidomics</v>
      </c>
      <c r="G14" t="str">
        <f>IF(ISBLANK(ChildSampleReport!O14),"",ChildSampleReport!O14)</f>
        <v/>
      </c>
      <c r="H14" t="str">
        <f>IF(ISBLANK(ChildSampleReport!D14),"",ChildSampleReport!D14)</f>
        <v>920106</v>
      </c>
      <c r="I14" t="str">
        <f>IF(ISBLANK(ChildSampleReport!J14),"",ChildSampleReport!J14)</f>
        <v>S-000169970</v>
      </c>
      <c r="J14" t="str">
        <f>IF(ISBLANK(ChildSampleReport!B14),"",VLOOKUP(ChildSampleReport!J14,ParentSampleReport!$A$2:$Y$1000,13,))</f>
        <v>15038</v>
      </c>
      <c r="K14" t="str">
        <f>IF(ISBLANK(ChildSampleReport!B14),"",VLOOKUP(ChildSampleReport!J14,ParentSampleReport!$A$2:$Y$1000,2,))</f>
        <v>013</v>
      </c>
      <c r="L14" t="str">
        <f>IF(ISBLANK(ChildSampleReport!B14),"",VLOOKUP(ChildSampleReport!J14,ParentSampleReport!$A$2:$Y$1000,4,))</f>
        <v>Left Lung</v>
      </c>
      <c r="M14" t="str">
        <f>IF(ISBLANK(ChildSampleReport!B14),"",VLOOKUP(ChildSampleReport!J14,ParentSampleReport!$A$2:$Y$1000,14,))</f>
        <v/>
      </c>
      <c r="N14" t="str">
        <f>IF(ISBLANK(ChildSampleReport!B14),"",VLOOKUP(ChildSampleReport!J14,ParentSampleReport!$A$2:$Y$1000,7,))</f>
        <v>2.0ml MagNa Lyser</v>
      </c>
      <c r="O14" t="str">
        <f>IF(ISBLANK(ChildSampleReport!B14),"",VLOOKUP(ChildSampleReport!J14,ParentSampleReport!$A$2:$Y$1000,6,))</f>
        <v>5/19/17 12:00 AM</v>
      </c>
      <c r="P14" t="str">
        <f>IF(ISBLANK(ChildSampleReport!B14),"",VLOOKUP(ChildSampleReport!J14,ParentSampleReport!$A$2:$Y$1000,15,))</f>
        <v>/BSR-Neuchatel/BSR06/BSR06-upperShelf/001/6/BX-00003406/A1</v>
      </c>
      <c r="Q14" t="str">
        <f>IF(ISBLANK(ChildSampleReport!B14),"",VLOOKUP(ChildSampleReport!J14,ParentSampleReport!$A$2:$Y$1000,17,))</f>
        <v>1062027</v>
      </c>
      <c r="R14" t="str">
        <f>IF(ISBLANK(ChildSampleReport!B14),"",VLOOKUP(ChildSampleReport!J14,ParentSampleReport!$A$2:$Y$1000,18,))</f>
        <v>900 110000143186</v>
      </c>
      <c r="S14" t="str">
        <f>IF(ISBLANK(ChildSampleReport!B14),"",VLOOKUP(ChildSampleReport!J14,ParentSampleReport!$A$2:$Y$1000,19,))</f>
        <v>Sham_6m</v>
      </c>
      <c r="T14" t="str">
        <f>IF(ISBLANK(ChildSampleReport!B14),"",VLOOKUP(ChildSampleReport!J14,ParentSampleReport!$A$2:$Y$1000,20,))</f>
        <v>Female</v>
      </c>
      <c r="U14" t="str">
        <f>IF(ISBLANK(ChildSampleReport!B14),"",VLOOKUP(ChildSampleReport!J14,ParentSampleReport!$A$2:$Y$1000,21,))</f>
        <v>3</v>
      </c>
      <c r="V14" t="str">
        <f>IF(ISBLANK(ChildSampleReport!B14),"",VLOOKUP(ChildSampleReport!J14,ParentSampleReport!$A$2:$Y$1000,22,))</f>
        <v>16</v>
      </c>
      <c r="W14" t="str">
        <f>IF(ISBLANK(ChildSampleReport!B14),"",VLOOKUP(ChildSampleReport!J14,ParentSampleReport!$A$2:$Y$1000,23,))</f>
        <v>39545</v>
      </c>
      <c r="X14" t="str">
        <f>IF(ISBLANK(ChildSampleReport!B14),"",VLOOKUP(ChildSampleReport!J14,ParentSampleReport!$A$2:$Y$1000,24,))</f>
        <v>111</v>
      </c>
      <c r="Y14" t="str">
        <f>IF(ISBLANK(ChildSampleReport!B14),"",VLOOKUP(ChildSampleReport!J14,ParentSampleReport!$A$2:$Y$1000,25,))</f>
        <v/>
      </c>
    </row>
    <row r="15" spans="1:25">
      <c r="A15" t="str">
        <f>IF(ISBLANK(ChildSampleReport!C15),"",ChildSampleReport!C15)</f>
        <v>S186400</v>
      </c>
      <c r="B15" t="str">
        <f>IF(ISBLANK(ChildSampleReport!B15),"",ChildSampleReport!B15)</f>
        <v>S-000190935</v>
      </c>
      <c r="C15" t="str">
        <f>IF(ISBLANK(ChildSampleReport!E15),"",ChildSampleReport!E15)</f>
        <v>Left Lung</v>
      </c>
      <c r="D15" t="str">
        <f>IF(B15="","",IFERROR(VLOOKUP(ChildSampleReport!B15,Randomization!$A$1:$AC$1000,3,),""))</f>
        <v>074</v>
      </c>
      <c r="E15" t="str">
        <f>IF(B15="","",IFERROR(VLOOKUP(ChildSampleReport!B15,Randomization!$A$1:$AC$1000,2,),""))</f>
        <v>Batch 3</v>
      </c>
      <c r="F15" t="str">
        <f>IF(ISBLANK(ChildSampleReport!P15),"",ChildSampleReport!P15)</f>
        <v>920132-Lipidomics</v>
      </c>
      <c r="G15" t="str">
        <f>IF(ISBLANK(ChildSampleReport!O15),"",ChildSampleReport!O15)</f>
        <v/>
      </c>
      <c r="H15" t="str">
        <f>IF(ISBLANK(ChildSampleReport!D15),"",ChildSampleReport!D15)</f>
        <v>920132</v>
      </c>
      <c r="I15" t="str">
        <f>IF(ISBLANK(ChildSampleReport!J15),"",ChildSampleReport!J15)</f>
        <v>S-000169187</v>
      </c>
      <c r="J15" t="str">
        <f>IF(ISBLANK(ChildSampleReport!B15),"",VLOOKUP(ChildSampleReport!J15,ParentSampleReport!$A$2:$Y$1000,13,))</f>
        <v>15038</v>
      </c>
      <c r="K15" t="str">
        <f>IF(ISBLANK(ChildSampleReport!B15),"",VLOOKUP(ChildSampleReport!J15,ParentSampleReport!$A$2:$Y$1000,2,))</f>
        <v>014</v>
      </c>
      <c r="L15" t="str">
        <f>IF(ISBLANK(ChildSampleReport!B15),"",VLOOKUP(ChildSampleReport!J15,ParentSampleReport!$A$2:$Y$1000,4,))</f>
        <v>Left Lung</v>
      </c>
      <c r="M15" t="str">
        <f>IF(ISBLANK(ChildSampleReport!B15),"",VLOOKUP(ChildSampleReport!J15,ParentSampleReport!$A$2:$Y$1000,14,))</f>
        <v/>
      </c>
      <c r="N15" t="str">
        <f>IF(ISBLANK(ChildSampleReport!B15),"",VLOOKUP(ChildSampleReport!J15,ParentSampleReport!$A$2:$Y$1000,7,))</f>
        <v>2.0ml MagNa Lyser</v>
      </c>
      <c r="O15" t="str">
        <f>IF(ISBLANK(ChildSampleReport!B15),"",VLOOKUP(ChildSampleReport!J15,ParentSampleReport!$A$2:$Y$1000,6,))</f>
        <v>5/17/17 12:00 AM</v>
      </c>
      <c r="P15" t="str">
        <f>IF(ISBLANK(ChildSampleReport!B15),"",VLOOKUP(ChildSampleReport!J15,ParentSampleReport!$A$2:$Y$1000,15,))</f>
        <v>/BSR-Neuchatel/BSR06/BSR06-upperShelf/001/11/BX-00003376/F2</v>
      </c>
      <c r="Q15" t="str">
        <f>IF(ISBLANK(ChildSampleReport!B15),"",VLOOKUP(ChildSampleReport!J15,ParentSampleReport!$A$2:$Y$1000,17,))</f>
        <v>4062022</v>
      </c>
      <c r="R15" t="str">
        <f>IF(ISBLANK(ChildSampleReport!B15),"",VLOOKUP(ChildSampleReport!J15,ParentSampleReport!$A$2:$Y$1000,18,))</f>
        <v>900 110000135659</v>
      </c>
      <c r="S15" t="str">
        <f>IF(ISBLANK(ChildSampleReport!B15),"",VLOOKUP(ChildSampleReport!J15,ParentSampleReport!$A$2:$Y$1000,19,))</f>
        <v>THS_6m</v>
      </c>
      <c r="T15" t="str">
        <f>IF(ISBLANK(ChildSampleReport!B15),"",VLOOKUP(ChildSampleReport!J15,ParentSampleReport!$A$2:$Y$1000,20,))</f>
        <v>Female</v>
      </c>
      <c r="U15" t="str">
        <f>IF(ISBLANK(ChildSampleReport!B15),"",VLOOKUP(ChildSampleReport!J15,ParentSampleReport!$A$2:$Y$1000,21,))</f>
        <v>15</v>
      </c>
      <c r="V15" t="str">
        <f>IF(ISBLANK(ChildSampleReport!B15),"",VLOOKUP(ChildSampleReport!J15,ParentSampleReport!$A$2:$Y$1000,22,))</f>
        <v>81</v>
      </c>
      <c r="W15" t="str">
        <f>IF(ISBLANK(ChildSampleReport!B15),"",VLOOKUP(ChildSampleReport!J15,ParentSampleReport!$A$2:$Y$1000,23,))</f>
        <v>38851</v>
      </c>
      <c r="X15" t="str">
        <f>IF(ISBLANK(ChildSampleReport!B15),"",VLOOKUP(ChildSampleReport!J15,ParentSampleReport!$A$2:$Y$1000,24,))</f>
        <v>556</v>
      </c>
      <c r="Y15" t="str">
        <f>IF(ISBLANK(ChildSampleReport!B15),"",VLOOKUP(ChildSampleReport!J15,ParentSampleReport!$A$2:$Y$1000,25,))</f>
        <v/>
      </c>
    </row>
    <row r="16" spans="1:25">
      <c r="A16" t="str">
        <f>IF(ISBLANK(ChildSampleReport!C16),"",ChildSampleReport!C16)</f>
        <v>S186400</v>
      </c>
      <c r="B16" t="str">
        <f>IF(ISBLANK(ChildSampleReport!B16),"",ChildSampleReport!B16)</f>
        <v>S-000190939</v>
      </c>
      <c r="C16" t="str">
        <f>IF(ISBLANK(ChildSampleReport!E16),"",ChildSampleReport!E16)</f>
        <v>Left Lung</v>
      </c>
      <c r="D16" t="str">
        <f>IF(B16="","",IFERROR(VLOOKUP(ChildSampleReport!B16,Randomization!$A$1:$AC$1000,3,),""))</f>
        <v>094</v>
      </c>
      <c r="E16" t="str">
        <f>IF(B16="","",IFERROR(VLOOKUP(ChildSampleReport!B16,Randomization!$A$1:$AC$1000,2,),""))</f>
        <v>Batch 4</v>
      </c>
      <c r="F16" t="str">
        <f>IF(ISBLANK(ChildSampleReport!P16),"",ChildSampleReport!P16)</f>
        <v>920111-Lipidomics</v>
      </c>
      <c r="G16" t="str">
        <f>IF(ISBLANK(ChildSampleReport!O16),"",ChildSampleReport!O16)</f>
        <v/>
      </c>
      <c r="H16" t="str">
        <f>IF(ISBLANK(ChildSampleReport!D16),"",ChildSampleReport!D16)</f>
        <v>920111</v>
      </c>
      <c r="I16" t="str">
        <f>IF(ISBLANK(ChildSampleReport!J16),"",ChildSampleReport!J16)</f>
        <v>S-000160643</v>
      </c>
      <c r="J16" t="str">
        <f>IF(ISBLANK(ChildSampleReport!B16),"",VLOOKUP(ChildSampleReport!J16,ParentSampleReport!$A$2:$Y$1000,13,))</f>
        <v>15038</v>
      </c>
      <c r="K16" t="str">
        <f>IF(ISBLANK(ChildSampleReport!B16),"",VLOOKUP(ChildSampleReport!J16,ParentSampleReport!$A$2:$Y$1000,2,))</f>
        <v>015</v>
      </c>
      <c r="L16" t="str">
        <f>IF(ISBLANK(ChildSampleReport!B16),"",VLOOKUP(ChildSampleReport!J16,ParentSampleReport!$A$2:$Y$1000,4,))</f>
        <v>Left Lung</v>
      </c>
      <c r="M16" t="str">
        <f>IF(ISBLANK(ChildSampleReport!B16),"",VLOOKUP(ChildSampleReport!J16,ParentSampleReport!$A$2:$Y$1000,14,))</f>
        <v/>
      </c>
      <c r="N16" t="str">
        <f>IF(ISBLANK(ChildSampleReport!B16),"",VLOOKUP(ChildSampleReport!J16,ParentSampleReport!$A$2:$Y$1000,7,))</f>
        <v>2.0ml MagNa Lyser</v>
      </c>
      <c r="O16" t="str">
        <f>IF(ISBLANK(ChildSampleReport!B16),"",VLOOKUP(ChildSampleReport!J16,ParentSampleReport!$A$2:$Y$1000,6,))</f>
        <v>3/17/17 12:00 AM</v>
      </c>
      <c r="P16" t="str">
        <f>IF(ISBLANK(ChildSampleReport!B16),"",VLOOKUP(ChildSampleReport!J16,ParentSampleReport!$A$2:$Y$1000,15,))</f>
        <v>/BSR-Neuchatel/BSR06/BSR06-upperShelf/24/2/BX-00003242/G7</v>
      </c>
      <c r="Q16" t="str">
        <f>IF(ISBLANK(ChildSampleReport!B16),"",VLOOKUP(ChildSampleReport!J16,ParentSampleReport!$A$2:$Y$1000,17,))</f>
        <v>5042017</v>
      </c>
      <c r="R16" t="str">
        <f>IF(ISBLANK(ChildSampleReport!B16),"",VLOOKUP(ChildSampleReport!J16,ParentSampleReport!$A$2:$Y$1000,18,))</f>
        <v>900 110000115826</v>
      </c>
      <c r="S16" t="str">
        <f>IF(ISBLANK(ChildSampleReport!B16),"",VLOOKUP(ChildSampleReport!J16,ParentSampleReport!$A$2:$Y$1000,19,))</f>
        <v>Cess_4m</v>
      </c>
      <c r="T16" t="str">
        <f>IF(ISBLANK(ChildSampleReport!B16),"",VLOOKUP(ChildSampleReport!J16,ParentSampleReport!$A$2:$Y$1000,20,))</f>
        <v>Female</v>
      </c>
      <c r="U16" t="str">
        <f>IF(ISBLANK(ChildSampleReport!B16),"",VLOOKUP(ChildSampleReport!J16,ParentSampleReport!$A$2:$Y$1000,21,))</f>
        <v>17</v>
      </c>
      <c r="V16" t="str">
        <f>IF(ISBLANK(ChildSampleReport!B16),"",VLOOKUP(ChildSampleReport!J16,ParentSampleReport!$A$2:$Y$1000,22,))</f>
        <v>91</v>
      </c>
      <c r="W16" t="str">
        <f>IF(ISBLANK(ChildSampleReport!B16),"",VLOOKUP(ChildSampleReport!J16,ParentSampleReport!$A$2:$Y$1000,23,))</f>
        <v>39593</v>
      </c>
      <c r="X16" t="str">
        <f>IF(ISBLANK(ChildSampleReport!B16),"",VLOOKUP(ChildSampleReport!J16,ParentSampleReport!$A$2:$Y$1000,24,))</f>
        <v>617</v>
      </c>
      <c r="Y16" t="str">
        <f>IF(ISBLANK(ChildSampleReport!B16),"",VLOOKUP(ChildSampleReport!J16,ParentSampleReport!$A$2:$Y$1000,25,))</f>
        <v/>
      </c>
    </row>
    <row r="17" spans="1:25">
      <c r="A17" t="str">
        <f>IF(ISBLANK(ChildSampleReport!C17),"",ChildSampleReport!C17)</f>
        <v>S186400</v>
      </c>
      <c r="B17" t="str">
        <f>IF(ISBLANK(ChildSampleReport!B17),"",ChildSampleReport!B17)</f>
        <v>S-000190943</v>
      </c>
      <c r="C17" t="str">
        <f>IF(ISBLANK(ChildSampleReport!E17),"",ChildSampleReport!E17)</f>
        <v>Left Lung</v>
      </c>
      <c r="D17" t="str">
        <f>IF(B17="","",IFERROR(VLOOKUP(ChildSampleReport!B17,Randomization!$A$1:$AC$1000,3,),""))</f>
        <v>095</v>
      </c>
      <c r="E17" t="str">
        <f>IF(B17="","",IFERROR(VLOOKUP(ChildSampleReport!B17,Randomization!$A$1:$AC$1000,2,),""))</f>
        <v>Batch 4</v>
      </c>
      <c r="F17" t="str">
        <f>IF(ISBLANK(ChildSampleReport!P17),"",ChildSampleReport!P17)</f>
        <v>920029-Lipidomics</v>
      </c>
      <c r="G17" t="str">
        <f>IF(ISBLANK(ChildSampleReport!O17),"",ChildSampleReport!O17)</f>
        <v/>
      </c>
      <c r="H17" t="str">
        <f>IF(ISBLANK(ChildSampleReport!D17),"",ChildSampleReport!D17)</f>
        <v>920029</v>
      </c>
      <c r="I17" t="str">
        <f>IF(ISBLANK(ChildSampleReport!J17),"",ChildSampleReport!J17)</f>
        <v>S-000153533</v>
      </c>
      <c r="J17" t="str">
        <f>IF(ISBLANK(ChildSampleReport!B17),"",VLOOKUP(ChildSampleReport!J17,ParentSampleReport!$A$2:$Y$1000,13,))</f>
        <v>15038</v>
      </c>
      <c r="K17" t="str">
        <f>IF(ISBLANK(ChildSampleReport!B17),"",VLOOKUP(ChildSampleReport!J17,ParentSampleReport!$A$2:$Y$1000,2,))</f>
        <v>016</v>
      </c>
      <c r="L17" t="str">
        <f>IF(ISBLANK(ChildSampleReport!B17),"",VLOOKUP(ChildSampleReport!J17,ParentSampleReport!$A$2:$Y$1000,4,))</f>
        <v>Left Lung</v>
      </c>
      <c r="M17" t="str">
        <f>IF(ISBLANK(ChildSampleReport!B17),"",VLOOKUP(ChildSampleReport!J17,ParentSampleReport!$A$2:$Y$1000,14,))</f>
        <v/>
      </c>
      <c r="N17" t="str">
        <f>IF(ISBLANK(ChildSampleReport!B17),"",VLOOKUP(ChildSampleReport!J17,ParentSampleReport!$A$2:$Y$1000,7,))</f>
        <v>2.0ml MagNa Lyser</v>
      </c>
      <c r="O17" t="str">
        <f>IF(ISBLANK(ChildSampleReport!B17),"",VLOOKUP(ChildSampleReport!J17,ParentSampleReport!$A$2:$Y$1000,6,))</f>
        <v>2/15/17 12:00 AM</v>
      </c>
      <c r="P17" t="str">
        <f>IF(ISBLANK(ChildSampleReport!B17),"",VLOOKUP(ChildSampleReport!J17,ParentSampleReport!$A$2:$Y$1000,15,))</f>
        <v>/BSR-Neuchatel/BSR06/BSR06-upperShelf/001/2/BX-00003183/A1</v>
      </c>
      <c r="Q17" t="str">
        <f>IF(ISBLANK(ChildSampleReport!B17),"",VLOOKUP(ChildSampleReport!J17,ParentSampleReport!$A$2:$Y$1000,17,))</f>
        <v>1032016</v>
      </c>
      <c r="R17" t="str">
        <f>IF(ISBLANK(ChildSampleReport!B17),"",VLOOKUP(ChildSampleReport!J17,ParentSampleReport!$A$2:$Y$1000,18,))</f>
        <v>900 110000110441</v>
      </c>
      <c r="S17" t="str">
        <f>IF(ISBLANK(ChildSampleReport!B17),"",VLOOKUP(ChildSampleReport!J17,ParentSampleReport!$A$2:$Y$1000,19,))</f>
        <v>Sham_3m</v>
      </c>
      <c r="T17" t="str">
        <f>IF(ISBLANK(ChildSampleReport!B17),"",VLOOKUP(ChildSampleReport!J17,ParentSampleReport!$A$2:$Y$1000,20,))</f>
        <v>Female</v>
      </c>
      <c r="U17" t="str">
        <f>IF(ISBLANK(ChildSampleReport!B17),"",VLOOKUP(ChildSampleReport!J17,ParentSampleReport!$A$2:$Y$1000,21,))</f>
        <v>2</v>
      </c>
      <c r="V17" t="str">
        <f>IF(ISBLANK(ChildSampleReport!B17),"",VLOOKUP(ChildSampleReport!J17,ParentSampleReport!$A$2:$Y$1000,22,))</f>
        <v>9</v>
      </c>
      <c r="W17" t="str">
        <f>IF(ISBLANK(ChildSampleReport!B17),"",VLOOKUP(ChildSampleReport!J17,ParentSampleReport!$A$2:$Y$1000,23,))</f>
        <v>38790</v>
      </c>
      <c r="X17" t="str">
        <f>IF(ISBLANK(ChildSampleReport!B17),"",VLOOKUP(ChildSampleReport!J17,ParentSampleReport!$A$2:$Y$1000,24,))</f>
        <v>58</v>
      </c>
      <c r="Y17" t="str">
        <f>IF(ISBLANK(ChildSampleReport!B17),"",VLOOKUP(ChildSampleReport!J17,ParentSampleReport!$A$2:$Y$1000,25,))</f>
        <v/>
      </c>
    </row>
    <row r="18" spans="1:25">
      <c r="A18" t="str">
        <f>IF(ISBLANK(ChildSampleReport!C18),"",ChildSampleReport!C18)</f>
        <v>S186400</v>
      </c>
      <c r="B18" t="str">
        <f>IF(ISBLANK(ChildSampleReport!B18),"",ChildSampleReport!B18)</f>
        <v>S-000190947</v>
      </c>
      <c r="C18" t="str">
        <f>IF(ISBLANK(ChildSampleReport!E18),"",ChildSampleReport!E18)</f>
        <v>Left Lung</v>
      </c>
      <c r="D18" t="str">
        <f>IF(B18="","",IFERROR(VLOOKUP(ChildSampleReport!B18,Randomization!$A$1:$AC$1000,3,),""))</f>
        <v>065</v>
      </c>
      <c r="E18" t="str">
        <f>IF(B18="","",IFERROR(VLOOKUP(ChildSampleReport!B18,Randomization!$A$1:$AC$1000,2,),""))</f>
        <v>Batch 3</v>
      </c>
      <c r="F18" t="str">
        <f>IF(ISBLANK(ChildSampleReport!P18),"",ChildSampleReport!P18)</f>
        <v>920273-Lipidomics</v>
      </c>
      <c r="G18" t="str">
        <f>IF(ISBLANK(ChildSampleReport!O18),"",ChildSampleReport!O18)</f>
        <v/>
      </c>
      <c r="H18" t="str">
        <f>IF(ISBLANK(ChildSampleReport!D18),"",ChildSampleReport!D18)</f>
        <v>920273</v>
      </c>
      <c r="I18" t="str">
        <f>IF(ISBLANK(ChildSampleReport!J18),"",ChildSampleReport!J18)</f>
        <v>S-000161418</v>
      </c>
      <c r="J18" t="str">
        <f>IF(ISBLANK(ChildSampleReport!B18),"",VLOOKUP(ChildSampleReport!J18,ParentSampleReport!$A$2:$Y$1000,13,))</f>
        <v>15038</v>
      </c>
      <c r="K18" t="str">
        <f>IF(ISBLANK(ChildSampleReport!B18),"",VLOOKUP(ChildSampleReport!J18,ParentSampleReport!$A$2:$Y$1000,2,))</f>
        <v>017</v>
      </c>
      <c r="L18" t="str">
        <f>IF(ISBLANK(ChildSampleReport!B18),"",VLOOKUP(ChildSampleReport!J18,ParentSampleReport!$A$2:$Y$1000,4,))</f>
        <v>Left Lung</v>
      </c>
      <c r="M18" t="str">
        <f>IF(ISBLANK(ChildSampleReport!B18),"",VLOOKUP(ChildSampleReport!J18,ParentSampleReport!$A$2:$Y$1000,14,))</f>
        <v/>
      </c>
      <c r="N18" t="str">
        <f>IF(ISBLANK(ChildSampleReport!B18),"",VLOOKUP(ChildSampleReport!J18,ParentSampleReport!$A$2:$Y$1000,7,))</f>
        <v>2.0ml MagNa Lyser</v>
      </c>
      <c r="O18" t="str">
        <f>IF(ISBLANK(ChildSampleReport!B18),"",VLOOKUP(ChildSampleReport!J18,ParentSampleReport!$A$2:$Y$1000,6,))</f>
        <v>3/22/17 12:00 AM</v>
      </c>
      <c r="P18" t="str">
        <f>IF(ISBLANK(ChildSampleReport!B18),"",VLOOKUP(ChildSampleReport!J18,ParentSampleReport!$A$2:$Y$1000,15,))</f>
        <v>/BSR-Neuchatel/BSR06/BSR06-upperShelf/MO 5.1/3/BX-00003272/A6</v>
      </c>
      <c r="Q18" t="str">
        <f>IF(ISBLANK(ChildSampleReport!B18),"",VLOOKUP(ChildSampleReport!J18,ParentSampleReport!$A$2:$Y$1000,17,))</f>
        <v>6042034</v>
      </c>
      <c r="R18" t="str">
        <f>IF(ISBLANK(ChildSampleReport!B18),"",VLOOKUP(ChildSampleReport!J18,ParentSampleReport!$A$2:$Y$1000,18,))</f>
        <v>900 110000120000</v>
      </c>
      <c r="S18" t="str">
        <f>IF(ISBLANK(ChildSampleReport!B18),"",VLOOKUP(ChildSampleReport!J18,ParentSampleReport!$A$2:$Y$1000,19,))</f>
        <v>Switch_CHTP_4m</v>
      </c>
      <c r="T18" t="str">
        <f>IF(ISBLANK(ChildSampleReport!B18),"",VLOOKUP(ChildSampleReport!J18,ParentSampleReport!$A$2:$Y$1000,20,))</f>
        <v>Female</v>
      </c>
      <c r="U18" t="str">
        <f>IF(ISBLANK(ChildSampleReport!B18),"",VLOOKUP(ChildSampleReport!J18,ParentSampleReport!$A$2:$Y$1000,21,))</f>
        <v>20</v>
      </c>
      <c r="V18" t="str">
        <f>IF(ISBLANK(ChildSampleReport!B18),"",VLOOKUP(ChildSampleReport!J18,ParentSampleReport!$A$2:$Y$1000,22,))</f>
        <v>109</v>
      </c>
      <c r="W18" t="str">
        <f>IF(ISBLANK(ChildSampleReport!B18),"",VLOOKUP(ChildSampleReport!J18,ParentSampleReport!$A$2:$Y$1000,23,))</f>
        <v>38980</v>
      </c>
      <c r="X18" t="str">
        <f>IF(ISBLANK(ChildSampleReport!B18),"",VLOOKUP(ChildSampleReport!J18,ParentSampleReport!$A$2:$Y$1000,24,))</f>
        <v>742</v>
      </c>
      <c r="Y18" t="str">
        <f>IF(ISBLANK(ChildSampleReport!B18),"",VLOOKUP(ChildSampleReport!J18,ParentSampleReport!$A$2:$Y$1000,25,))</f>
        <v/>
      </c>
    </row>
    <row r="19" spans="1:25">
      <c r="A19" t="str">
        <f>IF(ISBLANK(ChildSampleReport!C19),"",ChildSampleReport!C19)</f>
        <v>S186400</v>
      </c>
      <c r="B19" t="str">
        <f>IF(ISBLANK(ChildSampleReport!B19),"",ChildSampleReport!B19)</f>
        <v>S-000190951</v>
      </c>
      <c r="C19" t="str">
        <f>IF(ISBLANK(ChildSampleReport!E19),"",ChildSampleReport!E19)</f>
        <v>Left Lung</v>
      </c>
      <c r="D19" t="str">
        <f>IF(B19="","",IFERROR(VLOOKUP(ChildSampleReport!B19,Randomization!$A$1:$AC$1000,3,),""))</f>
        <v>125</v>
      </c>
      <c r="E19" t="str">
        <f>IF(B19="","",IFERROR(VLOOKUP(ChildSampleReport!B19,Randomization!$A$1:$AC$1000,2,),""))</f>
        <v>Batch 5</v>
      </c>
      <c r="F19" t="str">
        <f>IF(ISBLANK(ChildSampleReport!P19),"",ChildSampleReport!P19)</f>
        <v>920674-Lipidomics</v>
      </c>
      <c r="G19" t="str">
        <f>IF(ISBLANK(ChildSampleReport!O19),"",ChildSampleReport!O19)</f>
        <v/>
      </c>
      <c r="H19" t="str">
        <f>IF(ISBLANK(ChildSampleReport!D19),"",ChildSampleReport!D19)</f>
        <v>920674</v>
      </c>
      <c r="I19" t="str">
        <f>IF(ISBLANK(ChildSampleReport!J19),"",ChildSampleReport!J19)</f>
        <v>S-000168396</v>
      </c>
      <c r="J19" t="str">
        <f>IF(ISBLANK(ChildSampleReport!B19),"",VLOOKUP(ChildSampleReport!J19,ParentSampleReport!$A$2:$Y$1000,13,))</f>
        <v>15038</v>
      </c>
      <c r="K19" t="str">
        <f>IF(ISBLANK(ChildSampleReport!B19),"",VLOOKUP(ChildSampleReport!J19,ParentSampleReport!$A$2:$Y$1000,2,))</f>
        <v>018</v>
      </c>
      <c r="L19" t="str">
        <f>IF(ISBLANK(ChildSampleReport!B19),"",VLOOKUP(ChildSampleReport!J19,ParentSampleReport!$A$2:$Y$1000,4,))</f>
        <v>Left Lung</v>
      </c>
      <c r="M19" t="str">
        <f>IF(ISBLANK(ChildSampleReport!B19),"",VLOOKUP(ChildSampleReport!J19,ParentSampleReport!$A$2:$Y$1000,14,))</f>
        <v/>
      </c>
      <c r="N19" t="str">
        <f>IF(ISBLANK(ChildSampleReport!B19),"",VLOOKUP(ChildSampleReport!J19,ParentSampleReport!$A$2:$Y$1000,7,))</f>
        <v>2.0ml MagNa Lyser</v>
      </c>
      <c r="O19" t="str">
        <f>IF(ISBLANK(ChildSampleReport!B19),"",VLOOKUP(ChildSampleReport!J19,ParentSampleReport!$A$2:$Y$1000,6,))</f>
        <v>5/12/17 12:00 AM</v>
      </c>
      <c r="P19" t="str">
        <f>IF(ISBLANK(ChildSampleReport!B19),"",VLOOKUP(ChildSampleReport!J19,ParentSampleReport!$A$2:$Y$1000,15,))</f>
        <v>/BSR-Neuchatel/BSR06/BSR06-upperShelf/001/11/BX-00003376/B3</v>
      </c>
      <c r="Q19" t="str">
        <f>IF(ISBLANK(ChildSampleReport!B19),"",VLOOKUP(ChildSampleReport!J19,ParentSampleReport!$A$2:$Y$1000,17,))</f>
        <v>5062011</v>
      </c>
      <c r="R19" t="str">
        <f>IF(ISBLANK(ChildSampleReport!B19),"",VLOOKUP(ChildSampleReport!J19,ParentSampleReport!$A$2:$Y$1000,18,))</f>
        <v>900 110000112645</v>
      </c>
      <c r="S19" t="str">
        <f>IF(ISBLANK(ChildSampleReport!B19),"",VLOOKUP(ChildSampleReport!J19,ParentSampleReport!$A$2:$Y$1000,19,))</f>
        <v>Cess_6m</v>
      </c>
      <c r="T19" t="str">
        <f>IF(ISBLANK(ChildSampleReport!B19),"",VLOOKUP(ChildSampleReport!J19,ParentSampleReport!$A$2:$Y$1000,20,))</f>
        <v>Female</v>
      </c>
      <c r="U19" t="str">
        <f>IF(ISBLANK(ChildSampleReport!B19),"",VLOOKUP(ChildSampleReport!J19,ParentSampleReport!$A$2:$Y$1000,21,))</f>
        <v>18</v>
      </c>
      <c r="V19" t="str">
        <f>IF(ISBLANK(ChildSampleReport!B19),"",VLOOKUP(ChildSampleReport!J19,ParentSampleReport!$A$2:$Y$1000,22,))</f>
        <v>96</v>
      </c>
      <c r="W19" t="str">
        <f>IF(ISBLANK(ChildSampleReport!B19),"",VLOOKUP(ChildSampleReport!J19,ParentSampleReport!$A$2:$Y$1000,23,))</f>
        <v>38869</v>
      </c>
      <c r="X19" t="str">
        <f>IF(ISBLANK(ChildSampleReport!B19),"",VLOOKUP(ChildSampleReport!J19,ParentSampleReport!$A$2:$Y$1000,24,))</f>
        <v>653</v>
      </c>
      <c r="Y19" t="str">
        <f>IF(ISBLANK(ChildSampleReport!B19),"",VLOOKUP(ChildSampleReport!J19,ParentSampleReport!$A$2:$Y$1000,25,))</f>
        <v/>
      </c>
    </row>
    <row r="20" spans="1:25">
      <c r="A20" t="str">
        <f>IF(ISBLANK(ChildSampleReport!C20),"",ChildSampleReport!C20)</f>
        <v>S186400</v>
      </c>
      <c r="B20" t="str">
        <f>IF(ISBLANK(ChildSampleReport!B20),"",ChildSampleReport!B20)</f>
        <v>S-000190955</v>
      </c>
      <c r="C20" t="str">
        <f>IF(ISBLANK(ChildSampleReport!E20),"",ChildSampleReport!E20)</f>
        <v>Left Lung</v>
      </c>
      <c r="D20" t="str">
        <f>IF(B20="","",IFERROR(VLOOKUP(ChildSampleReport!B20,Randomization!$A$1:$AC$1000,3,),""))</f>
        <v>067</v>
      </c>
      <c r="E20" t="str">
        <f>IF(B20="","",IFERROR(VLOOKUP(ChildSampleReport!B20,Randomization!$A$1:$AC$1000,2,),""))</f>
        <v>Batch 3</v>
      </c>
      <c r="F20" t="str">
        <f>IF(ISBLANK(ChildSampleReport!P20),"",ChildSampleReport!P20)</f>
        <v>920484-Lipidomics</v>
      </c>
      <c r="G20" t="str">
        <f>IF(ISBLANK(ChildSampleReport!O20),"",ChildSampleReport!O20)</f>
        <v/>
      </c>
      <c r="H20" t="str">
        <f>IF(ISBLANK(ChildSampleReport!D20),"",ChildSampleReport!D20)</f>
        <v>920484</v>
      </c>
      <c r="I20" t="str">
        <f>IF(ISBLANK(ChildSampleReport!J20),"",ChildSampleReport!J20)</f>
        <v>S-000169199</v>
      </c>
      <c r="J20" t="str">
        <f>IF(ISBLANK(ChildSampleReport!B20),"",VLOOKUP(ChildSampleReport!J20,ParentSampleReport!$A$2:$Y$1000,13,))</f>
        <v>15038</v>
      </c>
      <c r="K20" t="str">
        <f>IF(ISBLANK(ChildSampleReport!B20),"",VLOOKUP(ChildSampleReport!J20,ParentSampleReport!$A$2:$Y$1000,2,))</f>
        <v>019</v>
      </c>
      <c r="L20" t="str">
        <f>IF(ISBLANK(ChildSampleReport!B20),"",VLOOKUP(ChildSampleReport!J20,ParentSampleReport!$A$2:$Y$1000,4,))</f>
        <v>Left Lung</v>
      </c>
      <c r="M20" t="str">
        <f>IF(ISBLANK(ChildSampleReport!B20),"",VLOOKUP(ChildSampleReport!J20,ParentSampleReport!$A$2:$Y$1000,14,))</f>
        <v/>
      </c>
      <c r="N20" t="str">
        <f>IF(ISBLANK(ChildSampleReport!B20),"",VLOOKUP(ChildSampleReport!J20,ParentSampleReport!$A$2:$Y$1000,7,))</f>
        <v>2.0ml MagNa Lyser</v>
      </c>
      <c r="O20" t="str">
        <f>IF(ISBLANK(ChildSampleReport!B20),"",VLOOKUP(ChildSampleReport!J20,ParentSampleReport!$A$2:$Y$1000,6,))</f>
        <v>5/17/17 12:00 AM</v>
      </c>
      <c r="P20" t="str">
        <f>IF(ISBLANK(ChildSampleReport!B20),"",VLOOKUP(ChildSampleReport!J20,ParentSampleReport!$A$2:$Y$1000,15,))</f>
        <v>/BSR-Neuchatel/BSR06/BSR06-upperShelf/001/11/BX-00003376/G6</v>
      </c>
      <c r="Q20" t="str">
        <f>IF(ISBLANK(ChildSampleReport!B20),"",VLOOKUP(ChildSampleReport!J20,ParentSampleReport!$A$2:$Y$1000,17,))</f>
        <v>2062030</v>
      </c>
      <c r="R20" t="str">
        <f>IF(ISBLANK(ChildSampleReport!B20),"",VLOOKUP(ChildSampleReport!J20,ParentSampleReport!$A$2:$Y$1000,18,))</f>
        <v>900 110000111563</v>
      </c>
      <c r="S20" t="str">
        <f>IF(ISBLANK(ChildSampleReport!B20),"",VLOOKUP(ChildSampleReport!J20,ParentSampleReport!$A$2:$Y$1000,19,))</f>
        <v>3R4F_6m</v>
      </c>
      <c r="T20" t="str">
        <f>IF(ISBLANK(ChildSampleReport!B20),"",VLOOKUP(ChildSampleReport!J20,ParentSampleReport!$A$2:$Y$1000,20,))</f>
        <v>Female</v>
      </c>
      <c r="U20" t="str">
        <f>IF(ISBLANK(ChildSampleReport!B20),"",VLOOKUP(ChildSampleReport!J20,ParentSampleReport!$A$2:$Y$1000,21,))</f>
        <v>7</v>
      </c>
      <c r="V20" t="str">
        <f>IF(ISBLANK(ChildSampleReport!B20),"",VLOOKUP(ChildSampleReport!J20,ParentSampleReport!$A$2:$Y$1000,22,))</f>
        <v>38</v>
      </c>
      <c r="W20" t="str">
        <f>IF(ISBLANK(ChildSampleReport!B20),"",VLOOKUP(ChildSampleReport!J20,ParentSampleReport!$A$2:$Y$1000,23,))</f>
        <v>39011</v>
      </c>
      <c r="X20" t="str">
        <f>IF(ISBLANK(ChildSampleReport!B20),"",VLOOKUP(ChildSampleReport!J20,ParentSampleReport!$A$2:$Y$1000,24,))</f>
        <v>264</v>
      </c>
      <c r="Y20" t="str">
        <f>IF(ISBLANK(ChildSampleReport!B20),"",VLOOKUP(ChildSampleReport!J20,ParentSampleReport!$A$2:$Y$1000,25,))</f>
        <v/>
      </c>
    </row>
    <row r="21" spans="1:25">
      <c r="A21" t="str">
        <f>IF(ISBLANK(ChildSampleReport!C21),"",ChildSampleReport!C21)</f>
        <v>S186400</v>
      </c>
      <c r="B21" t="str">
        <f>IF(ISBLANK(ChildSampleReport!B21),"",ChildSampleReport!B21)</f>
        <v>S-000190959</v>
      </c>
      <c r="C21" t="str">
        <f>IF(ISBLANK(ChildSampleReport!E21),"",ChildSampleReport!E21)</f>
        <v>Left Lung</v>
      </c>
      <c r="D21" t="str">
        <f>IF(B21="","",IFERROR(VLOOKUP(ChildSampleReport!B21,Randomization!$A$1:$AC$1000,3,),""))</f>
        <v>038</v>
      </c>
      <c r="E21" t="str">
        <f>IF(B21="","",IFERROR(VLOOKUP(ChildSampleReport!B21,Randomization!$A$1:$AC$1000,2,),""))</f>
        <v>Batch 2</v>
      </c>
      <c r="F21" t="str">
        <f>IF(ISBLANK(ChildSampleReport!P21),"",ChildSampleReport!P21)</f>
        <v>920791-Lipidomics</v>
      </c>
      <c r="G21" t="str">
        <f>IF(ISBLANK(ChildSampleReport!O21),"",ChildSampleReport!O21)</f>
        <v/>
      </c>
      <c r="H21" t="str">
        <f>IF(ISBLANK(ChildSampleReport!D21),"",ChildSampleReport!D21)</f>
        <v>920791</v>
      </c>
      <c r="I21" t="str">
        <f>IF(ISBLANK(ChildSampleReport!J21),"",ChildSampleReport!J21)</f>
        <v>S-000153549</v>
      </c>
      <c r="J21" t="str">
        <f>IF(ISBLANK(ChildSampleReport!B21),"",VLOOKUP(ChildSampleReport!J21,ParentSampleReport!$A$2:$Y$1000,13,))</f>
        <v>15038</v>
      </c>
      <c r="K21" t="str">
        <f>IF(ISBLANK(ChildSampleReport!B21),"",VLOOKUP(ChildSampleReport!J21,ParentSampleReport!$A$2:$Y$1000,2,))</f>
        <v>020</v>
      </c>
      <c r="L21" t="str">
        <f>IF(ISBLANK(ChildSampleReport!B21),"",VLOOKUP(ChildSampleReport!J21,ParentSampleReport!$A$2:$Y$1000,4,))</f>
        <v>Left Lung</v>
      </c>
      <c r="M21" t="str">
        <f>IF(ISBLANK(ChildSampleReport!B21),"",VLOOKUP(ChildSampleReport!J21,ParentSampleReport!$A$2:$Y$1000,14,))</f>
        <v/>
      </c>
      <c r="N21" t="str">
        <f>IF(ISBLANK(ChildSampleReport!B21),"",VLOOKUP(ChildSampleReport!J21,ParentSampleReport!$A$2:$Y$1000,7,))</f>
        <v>2.0ml MagNa Lyser</v>
      </c>
      <c r="O21" t="str">
        <f>IF(ISBLANK(ChildSampleReport!B21),"",VLOOKUP(ChildSampleReport!J21,ParentSampleReport!$A$2:$Y$1000,6,))</f>
        <v>2/15/17 12:00 AM</v>
      </c>
      <c r="P21" t="str">
        <f>IF(ISBLANK(ChildSampleReport!B21),"",VLOOKUP(ChildSampleReport!J21,ParentSampleReport!$A$2:$Y$1000,15,))</f>
        <v>/BSR-Neuchatel/BSR06/BSR06-upperShelf/001/2/BX-00003183/C1</v>
      </c>
      <c r="Q21" t="str">
        <f>IF(ISBLANK(ChildSampleReport!B21),"",VLOOKUP(ChildSampleReport!J21,ParentSampleReport!$A$2:$Y$1000,17,))</f>
        <v>3032016</v>
      </c>
      <c r="R21" t="str">
        <f>IF(ISBLANK(ChildSampleReport!B21),"",VLOOKUP(ChildSampleReport!J21,ParentSampleReport!$A$2:$Y$1000,18,))</f>
        <v>900 110000110341</v>
      </c>
      <c r="S21" t="str">
        <f>IF(ISBLANK(ChildSampleReport!B21),"",VLOOKUP(ChildSampleReport!J21,ParentSampleReport!$A$2:$Y$1000,19,))</f>
        <v>CHTP_3m</v>
      </c>
      <c r="T21" t="str">
        <f>IF(ISBLANK(ChildSampleReport!B21),"",VLOOKUP(ChildSampleReport!J21,ParentSampleReport!$A$2:$Y$1000,20,))</f>
        <v>Female</v>
      </c>
      <c r="U21" t="str">
        <f>IF(ISBLANK(ChildSampleReport!B21),"",VLOOKUP(ChildSampleReport!J21,ParentSampleReport!$A$2:$Y$1000,21,))</f>
        <v>10</v>
      </c>
      <c r="V21" t="str">
        <f>IF(ISBLANK(ChildSampleReport!B21),"",VLOOKUP(ChildSampleReport!J21,ParentSampleReport!$A$2:$Y$1000,22,))</f>
        <v>53</v>
      </c>
      <c r="W21" t="str">
        <f>IF(ISBLANK(ChildSampleReport!B21),"",VLOOKUP(ChildSampleReport!J21,ParentSampleReport!$A$2:$Y$1000,23,))</f>
        <v>39680</v>
      </c>
      <c r="X21" t="str">
        <f>IF(ISBLANK(ChildSampleReport!B21),"",VLOOKUP(ChildSampleReport!J21,ParentSampleReport!$A$2:$Y$1000,24,))</f>
        <v>358</v>
      </c>
      <c r="Y21" t="str">
        <f>IF(ISBLANK(ChildSampleReport!B21),"",VLOOKUP(ChildSampleReport!J21,ParentSampleReport!$A$2:$Y$1000,25,))</f>
        <v/>
      </c>
    </row>
    <row r="22" spans="1:25">
      <c r="A22" t="str">
        <f>IF(ISBLANK(ChildSampleReport!C22),"",ChildSampleReport!C22)</f>
        <v>S186400</v>
      </c>
      <c r="B22" t="str">
        <f>IF(ISBLANK(ChildSampleReport!B22),"",ChildSampleReport!B22)</f>
        <v>S-000190963</v>
      </c>
      <c r="C22" t="str">
        <f>IF(ISBLANK(ChildSampleReport!E22),"",ChildSampleReport!E22)</f>
        <v>Left Lung</v>
      </c>
      <c r="D22" t="str">
        <f>IF(B22="","",IFERROR(VLOOKUP(ChildSampleReport!B22,Randomization!$A$1:$AC$1000,3,),""))</f>
        <v>001</v>
      </c>
      <c r="E22" t="str">
        <f>IF(B22="","",IFERROR(VLOOKUP(ChildSampleReport!B22,Randomization!$A$1:$AC$1000,2,),""))</f>
        <v>Batch 1</v>
      </c>
      <c r="F22" t="str">
        <f>IF(ISBLANK(ChildSampleReport!P22),"",ChildSampleReport!P22)</f>
        <v>920447-Lipidomics</v>
      </c>
      <c r="G22" t="str">
        <f>IF(ISBLANK(ChildSampleReport!O22),"",ChildSampleReport!O22)</f>
        <v/>
      </c>
      <c r="H22" t="str">
        <f>IF(ISBLANK(ChildSampleReport!D22),"",ChildSampleReport!D22)</f>
        <v>920447</v>
      </c>
      <c r="I22" t="str">
        <f>IF(ISBLANK(ChildSampleReport!J22),"",ChildSampleReport!J22)</f>
        <v>S-000161416</v>
      </c>
      <c r="J22" t="str">
        <f>IF(ISBLANK(ChildSampleReport!B22),"",VLOOKUP(ChildSampleReport!J22,ParentSampleReport!$A$2:$Y$1000,13,))</f>
        <v>15038</v>
      </c>
      <c r="K22" t="str">
        <f>IF(ISBLANK(ChildSampleReport!B22),"",VLOOKUP(ChildSampleReport!J22,ParentSampleReport!$A$2:$Y$1000,2,))</f>
        <v>021</v>
      </c>
      <c r="L22" t="str">
        <f>IF(ISBLANK(ChildSampleReport!B22),"",VLOOKUP(ChildSampleReport!J22,ParentSampleReport!$A$2:$Y$1000,4,))</f>
        <v>Left Lung</v>
      </c>
      <c r="M22" t="str">
        <f>IF(ISBLANK(ChildSampleReport!B22),"",VLOOKUP(ChildSampleReport!J22,ParentSampleReport!$A$2:$Y$1000,14,))</f>
        <v/>
      </c>
      <c r="N22" t="str">
        <f>IF(ISBLANK(ChildSampleReport!B22),"",VLOOKUP(ChildSampleReport!J22,ParentSampleReport!$A$2:$Y$1000,7,))</f>
        <v>2.0ml MagNa Lyser</v>
      </c>
      <c r="O22" t="str">
        <f>IF(ISBLANK(ChildSampleReport!B22),"",VLOOKUP(ChildSampleReport!J22,ParentSampleReport!$A$2:$Y$1000,6,))</f>
        <v>3/22/17 12:00 AM</v>
      </c>
      <c r="P22" t="str">
        <f>IF(ISBLANK(ChildSampleReport!B22),"",VLOOKUP(ChildSampleReport!J22,ParentSampleReport!$A$2:$Y$1000,15,))</f>
        <v>/BSR-Neuchatel/BSR06/BSR06-upperShelf/MO 5.1/3/BX-00003272/A4</v>
      </c>
      <c r="Q22" t="str">
        <f>IF(ISBLANK(ChildSampleReport!B22),"",VLOOKUP(ChildSampleReport!J22,ParentSampleReport!$A$2:$Y$1000,17,))</f>
        <v>4042024</v>
      </c>
      <c r="R22" t="str">
        <f>IF(ISBLANK(ChildSampleReport!B22),"",VLOOKUP(ChildSampleReport!J22,ParentSampleReport!$A$2:$Y$1000,18,))</f>
        <v>900 110000120190</v>
      </c>
      <c r="S22" t="str">
        <f>IF(ISBLANK(ChildSampleReport!B22),"",VLOOKUP(ChildSampleReport!J22,ParentSampleReport!$A$2:$Y$1000,19,))</f>
        <v>THS_4m</v>
      </c>
      <c r="T22" t="str">
        <f>IF(ISBLANK(ChildSampleReport!B22),"",VLOOKUP(ChildSampleReport!J22,ParentSampleReport!$A$2:$Y$1000,20,))</f>
        <v>Female</v>
      </c>
      <c r="U22" t="str">
        <f>IF(ISBLANK(ChildSampleReport!B22),"",VLOOKUP(ChildSampleReport!J22,ParentSampleReport!$A$2:$Y$1000,21,))</f>
        <v>15</v>
      </c>
      <c r="V22" t="str">
        <f>IF(ISBLANK(ChildSampleReport!B22),"",VLOOKUP(ChildSampleReport!J22,ParentSampleReport!$A$2:$Y$1000,22,))</f>
        <v>86</v>
      </c>
      <c r="W22" t="str">
        <f>IF(ISBLANK(ChildSampleReport!B22),"",VLOOKUP(ChildSampleReport!J22,ParentSampleReport!$A$2:$Y$1000,23,))</f>
        <v>38900</v>
      </c>
      <c r="X22" t="str">
        <f>IF(ISBLANK(ChildSampleReport!B22),"",VLOOKUP(ChildSampleReport!J22,ParentSampleReport!$A$2:$Y$1000,24,))</f>
        <v>591</v>
      </c>
      <c r="Y22" t="str">
        <f>IF(ISBLANK(ChildSampleReport!B22),"",VLOOKUP(ChildSampleReport!J22,ParentSampleReport!$A$2:$Y$1000,25,))</f>
        <v/>
      </c>
    </row>
    <row r="23" spans="1:25">
      <c r="A23" t="str">
        <f>IF(ISBLANK(ChildSampleReport!C23),"",ChildSampleReport!C23)</f>
        <v>S186400</v>
      </c>
      <c r="B23" t="str">
        <f>IF(ISBLANK(ChildSampleReport!B23),"",ChildSampleReport!B23)</f>
        <v>S-000190967</v>
      </c>
      <c r="C23" t="str">
        <f>IF(ISBLANK(ChildSampleReport!E23),"",ChildSampleReport!E23)</f>
        <v>Left Lung</v>
      </c>
      <c r="D23" t="str">
        <f>IF(B23="","",IFERROR(VLOOKUP(ChildSampleReport!B23,Randomization!$A$1:$AC$1000,3,),""))</f>
        <v>108</v>
      </c>
      <c r="E23" t="str">
        <f>IF(B23="","",IFERROR(VLOOKUP(ChildSampleReport!B23,Randomization!$A$1:$AC$1000,2,),""))</f>
        <v>Batch 4</v>
      </c>
      <c r="F23" t="str">
        <f>IF(ISBLANK(ChildSampleReport!P23),"",ChildSampleReport!P23)</f>
        <v>920437-Lipidomics</v>
      </c>
      <c r="G23" t="str">
        <f>IF(ISBLANK(ChildSampleReport!O23),"",ChildSampleReport!O23)</f>
        <v/>
      </c>
      <c r="H23" t="str">
        <f>IF(ISBLANK(ChildSampleReport!D23),"",ChildSampleReport!D23)</f>
        <v>920437</v>
      </c>
      <c r="I23" t="str">
        <f>IF(ISBLANK(ChildSampleReport!J23),"",ChildSampleReport!J23)</f>
        <v>S-000153553</v>
      </c>
      <c r="J23" t="str">
        <f>IF(ISBLANK(ChildSampleReport!B23),"",VLOOKUP(ChildSampleReport!J23,ParentSampleReport!$A$2:$Y$1000,13,))</f>
        <v>15038</v>
      </c>
      <c r="K23" t="str">
        <f>IF(ISBLANK(ChildSampleReport!B23),"",VLOOKUP(ChildSampleReport!J23,ParentSampleReport!$A$2:$Y$1000,2,))</f>
        <v>022</v>
      </c>
      <c r="L23" t="str">
        <f>IF(ISBLANK(ChildSampleReport!B23),"",VLOOKUP(ChildSampleReport!J23,ParentSampleReport!$A$2:$Y$1000,4,))</f>
        <v>Left Lung</v>
      </c>
      <c r="M23" t="str">
        <f>IF(ISBLANK(ChildSampleReport!B23),"",VLOOKUP(ChildSampleReport!J23,ParentSampleReport!$A$2:$Y$1000,14,))</f>
        <v/>
      </c>
      <c r="N23" t="str">
        <f>IF(ISBLANK(ChildSampleReport!B23),"",VLOOKUP(ChildSampleReport!J23,ParentSampleReport!$A$2:$Y$1000,7,))</f>
        <v>2.0ml MagNa Lyser</v>
      </c>
      <c r="O23" t="str">
        <f>IF(ISBLANK(ChildSampleReport!B23),"",VLOOKUP(ChildSampleReport!J23,ParentSampleReport!$A$2:$Y$1000,6,))</f>
        <v>2/15/17 12:00 AM</v>
      </c>
      <c r="P23" t="str">
        <f>IF(ISBLANK(ChildSampleReport!B23),"",VLOOKUP(ChildSampleReport!J23,ParentSampleReport!$A$2:$Y$1000,15,))</f>
        <v>/BSR-Neuchatel/BSR06/BSR06-upperShelf/001/2/BX-00003183/C5</v>
      </c>
      <c r="Q23" t="str">
        <f>IF(ISBLANK(ChildSampleReport!B23),"",VLOOKUP(ChildSampleReport!J23,ParentSampleReport!$A$2:$Y$1000,17,))</f>
        <v>4032016</v>
      </c>
      <c r="R23" t="str">
        <f>IF(ISBLANK(ChildSampleReport!B23),"",VLOOKUP(ChildSampleReport!J23,ParentSampleReport!$A$2:$Y$1000,18,))</f>
        <v>900 110000110377</v>
      </c>
      <c r="S23" t="str">
        <f>IF(ISBLANK(ChildSampleReport!B23),"",VLOOKUP(ChildSampleReport!J23,ParentSampleReport!$A$2:$Y$1000,19,))</f>
        <v>THS_3m</v>
      </c>
      <c r="T23" t="str">
        <f>IF(ISBLANK(ChildSampleReport!B23),"",VLOOKUP(ChildSampleReport!J23,ParentSampleReport!$A$2:$Y$1000,20,))</f>
        <v>Female</v>
      </c>
      <c r="U23" t="str">
        <f>IF(ISBLANK(ChildSampleReport!B23),"",VLOOKUP(ChildSampleReport!J23,ParentSampleReport!$A$2:$Y$1000,21,))</f>
        <v>14</v>
      </c>
      <c r="V23" t="str">
        <f>IF(ISBLANK(ChildSampleReport!B23),"",VLOOKUP(ChildSampleReport!J23,ParentSampleReport!$A$2:$Y$1000,22,))</f>
        <v>75</v>
      </c>
      <c r="W23" t="str">
        <f>IF(ISBLANK(ChildSampleReport!B23),"",VLOOKUP(ChildSampleReport!J23,ParentSampleReport!$A$2:$Y$1000,23,))</f>
        <v>38948</v>
      </c>
      <c r="X23" t="str">
        <f>IF(ISBLANK(ChildSampleReport!B23),"",VLOOKUP(ChildSampleReport!J23,ParentSampleReport!$A$2:$Y$1000,24,))</f>
        <v>508</v>
      </c>
      <c r="Y23" t="str">
        <f>IF(ISBLANK(ChildSampleReport!B23),"",VLOOKUP(ChildSampleReport!J23,ParentSampleReport!$A$2:$Y$1000,25,))</f>
        <v/>
      </c>
    </row>
    <row r="24" spans="1:25">
      <c r="A24" t="str">
        <f>IF(ISBLANK(ChildSampleReport!C24),"",ChildSampleReport!C24)</f>
        <v>S186400</v>
      </c>
      <c r="B24" t="str">
        <f>IF(ISBLANK(ChildSampleReport!B24),"",ChildSampleReport!B24)</f>
        <v>S-000190971</v>
      </c>
      <c r="C24" t="str">
        <f>IF(ISBLANK(ChildSampleReport!E24),"",ChildSampleReport!E24)</f>
        <v>Left Lung</v>
      </c>
      <c r="D24" t="str">
        <f>IF(B24="","",IFERROR(VLOOKUP(ChildSampleReport!B24,Randomization!$A$1:$AC$1000,3,),""))</f>
        <v>059</v>
      </c>
      <c r="E24" t="str">
        <f>IF(B24="","",IFERROR(VLOOKUP(ChildSampleReport!B24,Randomization!$A$1:$AC$1000,2,),""))</f>
        <v>Batch 3</v>
      </c>
      <c r="F24" t="str">
        <f>IF(ISBLANK(ChildSampleReport!P24),"",ChildSampleReport!P24)</f>
        <v>920669-Lipidomics</v>
      </c>
      <c r="G24" t="str">
        <f>IF(ISBLANK(ChildSampleReport!O24),"",ChildSampleReport!O24)</f>
        <v/>
      </c>
      <c r="H24" t="str">
        <f>IF(ISBLANK(ChildSampleReport!D24),"",ChildSampleReport!D24)</f>
        <v>920669</v>
      </c>
      <c r="I24" t="str">
        <f>IF(ISBLANK(ChildSampleReport!J24),"",ChildSampleReport!J24)</f>
        <v>S-000161415</v>
      </c>
      <c r="J24" t="str">
        <f>IF(ISBLANK(ChildSampleReport!B24),"",VLOOKUP(ChildSampleReport!J24,ParentSampleReport!$A$2:$Y$1000,13,))</f>
        <v>15038</v>
      </c>
      <c r="K24" t="str">
        <f>IF(ISBLANK(ChildSampleReport!B24),"",VLOOKUP(ChildSampleReport!J24,ParentSampleReport!$A$2:$Y$1000,2,))</f>
        <v>023</v>
      </c>
      <c r="L24" t="str">
        <f>IF(ISBLANK(ChildSampleReport!B24),"",VLOOKUP(ChildSampleReport!J24,ParentSampleReport!$A$2:$Y$1000,4,))</f>
        <v>Left Lung</v>
      </c>
      <c r="M24" t="str">
        <f>IF(ISBLANK(ChildSampleReport!B24),"",VLOOKUP(ChildSampleReport!J24,ParentSampleReport!$A$2:$Y$1000,14,))</f>
        <v/>
      </c>
      <c r="N24" t="str">
        <f>IF(ISBLANK(ChildSampleReport!B24),"",VLOOKUP(ChildSampleReport!J24,ParentSampleReport!$A$2:$Y$1000,7,))</f>
        <v>2.0ml MagNa Lyser</v>
      </c>
      <c r="O24" t="str">
        <f>IF(ISBLANK(ChildSampleReport!B24),"",VLOOKUP(ChildSampleReport!J24,ParentSampleReport!$A$2:$Y$1000,6,))</f>
        <v>3/22/17 12:00 AM</v>
      </c>
      <c r="P24" t="str">
        <f>IF(ISBLANK(ChildSampleReport!B24),"",VLOOKUP(ChildSampleReport!J24,ParentSampleReport!$A$2:$Y$1000,15,))</f>
        <v>/BSR-Neuchatel/BSR06/BSR06-upperShelf/MO 5.1/3/BX-00003272/A3</v>
      </c>
      <c r="Q24" t="str">
        <f>IF(ISBLANK(ChildSampleReport!B24),"",VLOOKUP(ChildSampleReport!J24,ParentSampleReport!$A$2:$Y$1000,17,))</f>
        <v>3042025</v>
      </c>
      <c r="R24" t="str">
        <f>IF(ISBLANK(ChildSampleReport!B24),"",VLOOKUP(ChildSampleReport!J24,ParentSampleReport!$A$2:$Y$1000,18,))</f>
        <v>900 110000143183</v>
      </c>
      <c r="S24" t="str">
        <f>IF(ISBLANK(ChildSampleReport!B24),"",VLOOKUP(ChildSampleReport!J24,ParentSampleReport!$A$2:$Y$1000,19,))</f>
        <v>CHTP_4m</v>
      </c>
      <c r="T24" t="str">
        <f>IF(ISBLANK(ChildSampleReport!B24),"",VLOOKUP(ChildSampleReport!J24,ParentSampleReport!$A$2:$Y$1000,20,))</f>
        <v>Female</v>
      </c>
      <c r="U24" t="str">
        <f>IF(ISBLANK(ChildSampleReport!B24),"",VLOOKUP(ChildSampleReport!J24,ParentSampleReport!$A$2:$Y$1000,21,))</f>
        <v>11</v>
      </c>
      <c r="V24" t="str">
        <f>IF(ISBLANK(ChildSampleReport!B24),"",VLOOKUP(ChildSampleReport!J24,ParentSampleReport!$A$2:$Y$1000,22,))</f>
        <v>64</v>
      </c>
      <c r="W24" t="str">
        <f>IF(ISBLANK(ChildSampleReport!B24),"",VLOOKUP(ChildSampleReport!J24,ParentSampleReport!$A$2:$Y$1000,23,))</f>
        <v>39401</v>
      </c>
      <c r="X24" t="str">
        <f>IF(ISBLANK(ChildSampleReport!B24),"",VLOOKUP(ChildSampleReport!J24,ParentSampleReport!$A$2:$Y$1000,24,))</f>
        <v>442</v>
      </c>
      <c r="Y24" t="str">
        <f>IF(ISBLANK(ChildSampleReport!B24),"",VLOOKUP(ChildSampleReport!J24,ParentSampleReport!$A$2:$Y$1000,25,))</f>
        <v/>
      </c>
    </row>
    <row r="25" spans="1:25">
      <c r="A25" t="str">
        <f>IF(ISBLANK(ChildSampleReport!C25),"",ChildSampleReport!C25)</f>
        <v>S186400</v>
      </c>
      <c r="B25" t="str">
        <f>IF(ISBLANK(ChildSampleReport!B25),"",ChildSampleReport!B25)</f>
        <v>S-000190975</v>
      </c>
      <c r="C25" t="str">
        <f>IF(ISBLANK(ChildSampleReport!E25),"",ChildSampleReport!E25)</f>
        <v>Left Lung</v>
      </c>
      <c r="D25" t="str">
        <f>IF(B25="","",IFERROR(VLOOKUP(ChildSampleReport!B25,Randomization!$A$1:$AC$1000,3,),""))</f>
        <v>093</v>
      </c>
      <c r="E25" t="str">
        <f>IF(B25="","",IFERROR(VLOOKUP(ChildSampleReport!B25,Randomization!$A$1:$AC$1000,2,),""))</f>
        <v>Batch 4</v>
      </c>
      <c r="F25" t="str">
        <f>IF(ISBLANK(ChildSampleReport!P25),"",ChildSampleReport!P25)</f>
        <v>920917-Lipidomics</v>
      </c>
      <c r="G25" t="str">
        <f>IF(ISBLANK(ChildSampleReport!O25),"",ChildSampleReport!O25)</f>
        <v/>
      </c>
      <c r="H25" t="str">
        <f>IF(ISBLANK(ChildSampleReport!D25),"",ChildSampleReport!D25)</f>
        <v>920917</v>
      </c>
      <c r="I25" t="str">
        <f>IF(ISBLANK(ChildSampleReport!J25),"",ChildSampleReport!J25)</f>
        <v>S-000169972</v>
      </c>
      <c r="J25" t="str">
        <f>IF(ISBLANK(ChildSampleReport!B25),"",VLOOKUP(ChildSampleReport!J25,ParentSampleReport!$A$2:$Y$1000,13,))</f>
        <v>15038</v>
      </c>
      <c r="K25" t="str">
        <f>IF(ISBLANK(ChildSampleReport!B25),"",VLOOKUP(ChildSampleReport!J25,ParentSampleReport!$A$2:$Y$1000,2,))</f>
        <v>024</v>
      </c>
      <c r="L25" t="str">
        <f>IF(ISBLANK(ChildSampleReport!B25),"",VLOOKUP(ChildSampleReport!J25,ParentSampleReport!$A$2:$Y$1000,4,))</f>
        <v>Left Lung</v>
      </c>
      <c r="M25" t="str">
        <f>IF(ISBLANK(ChildSampleReport!B25),"",VLOOKUP(ChildSampleReport!J25,ParentSampleReport!$A$2:$Y$1000,14,))</f>
        <v/>
      </c>
      <c r="N25" t="str">
        <f>IF(ISBLANK(ChildSampleReport!B25),"",VLOOKUP(ChildSampleReport!J25,ParentSampleReport!$A$2:$Y$1000,7,))</f>
        <v>2.0ml MagNa Lyser</v>
      </c>
      <c r="O25" t="str">
        <f>IF(ISBLANK(ChildSampleReport!B25),"",VLOOKUP(ChildSampleReport!J25,ParentSampleReport!$A$2:$Y$1000,6,))</f>
        <v>5/19/17 12:00 AM</v>
      </c>
      <c r="P25" t="str">
        <f>IF(ISBLANK(ChildSampleReport!B25),"",VLOOKUP(ChildSampleReport!J25,ParentSampleReport!$A$2:$Y$1000,15,))</f>
        <v>/BSR-Neuchatel/BSR06/BSR06-upperShelf/001/6/BX-00003406/A3</v>
      </c>
      <c r="Q25" t="str">
        <f>IF(ISBLANK(ChildSampleReport!B25),"",VLOOKUP(ChildSampleReport!J25,ParentSampleReport!$A$2:$Y$1000,17,))</f>
        <v>3062028</v>
      </c>
      <c r="R25" t="str">
        <f>IF(ISBLANK(ChildSampleReport!B25),"",VLOOKUP(ChildSampleReport!J25,ParentSampleReport!$A$2:$Y$1000,18,))</f>
        <v>900 110000111796</v>
      </c>
      <c r="S25" t="str">
        <f>IF(ISBLANK(ChildSampleReport!B25),"",VLOOKUP(ChildSampleReport!J25,ParentSampleReport!$A$2:$Y$1000,19,))</f>
        <v>CHTP_6m</v>
      </c>
      <c r="T25" t="str">
        <f>IF(ISBLANK(ChildSampleReport!B25),"",VLOOKUP(ChildSampleReport!J25,ParentSampleReport!$A$2:$Y$1000,20,))</f>
        <v>Female</v>
      </c>
      <c r="U25" t="str">
        <f>IF(ISBLANK(ChildSampleReport!B25),"",VLOOKUP(ChildSampleReport!J25,ParentSampleReport!$A$2:$Y$1000,21,))</f>
        <v>11</v>
      </c>
      <c r="V25" t="str">
        <f>IF(ISBLANK(ChildSampleReport!B25),"",VLOOKUP(ChildSampleReport!J25,ParentSampleReport!$A$2:$Y$1000,22,))</f>
        <v>60</v>
      </c>
      <c r="W25" t="str">
        <f>IF(ISBLANK(ChildSampleReport!B25),"",VLOOKUP(ChildSampleReport!J25,ParentSampleReport!$A$2:$Y$1000,23,))</f>
        <v>39026</v>
      </c>
      <c r="X25" t="str">
        <f>IF(ISBLANK(ChildSampleReport!B25),"",VLOOKUP(ChildSampleReport!J25,ParentSampleReport!$A$2:$Y$1000,24,))</f>
        <v>412</v>
      </c>
      <c r="Y25" t="str">
        <f>IF(ISBLANK(ChildSampleReport!B25),"",VLOOKUP(ChildSampleReport!J25,ParentSampleReport!$A$2:$Y$1000,25,))</f>
        <v/>
      </c>
    </row>
    <row r="26" spans="1:25">
      <c r="A26" t="str">
        <f>IF(ISBLANK(ChildSampleReport!C26),"",ChildSampleReport!C26)</f>
        <v>S186400</v>
      </c>
      <c r="B26" t="str">
        <f>IF(ISBLANK(ChildSampleReport!B26),"",ChildSampleReport!B26)</f>
        <v>S-000190979</v>
      </c>
      <c r="C26" t="str">
        <f>IF(ISBLANK(ChildSampleReport!E26),"",ChildSampleReport!E26)</f>
        <v>Left Lung</v>
      </c>
      <c r="D26" t="str">
        <f>IF(B26="","",IFERROR(VLOOKUP(ChildSampleReport!B26,Randomization!$A$1:$AC$1000,3,),""))</f>
        <v>107</v>
      </c>
      <c r="E26" t="str">
        <f>IF(B26="","",IFERROR(VLOOKUP(ChildSampleReport!B26,Randomization!$A$1:$AC$1000,2,),""))</f>
        <v>Batch 4</v>
      </c>
      <c r="F26" t="str">
        <f>IF(ISBLANK(ChildSampleReport!P26),"",ChildSampleReport!P26)</f>
        <v>920182-Lipidomics</v>
      </c>
      <c r="G26" t="str">
        <f>IF(ISBLANK(ChildSampleReport!O26),"",ChildSampleReport!O26)</f>
        <v/>
      </c>
      <c r="H26" t="str">
        <f>IF(ISBLANK(ChildSampleReport!D26),"",ChildSampleReport!D26)</f>
        <v>920182</v>
      </c>
      <c r="I26" t="str">
        <f>IF(ISBLANK(ChildSampleReport!J26),"",ChildSampleReport!J26)</f>
        <v>S-000154215</v>
      </c>
      <c r="J26" t="str">
        <f>IF(ISBLANK(ChildSampleReport!B26),"",VLOOKUP(ChildSampleReport!J26,ParentSampleReport!$A$2:$Y$1000,13,))</f>
        <v>15038</v>
      </c>
      <c r="K26" t="str">
        <f>IF(ISBLANK(ChildSampleReport!B26),"",VLOOKUP(ChildSampleReport!J26,ParentSampleReport!$A$2:$Y$1000,2,))</f>
        <v>025</v>
      </c>
      <c r="L26" t="str">
        <f>IF(ISBLANK(ChildSampleReport!B26),"",VLOOKUP(ChildSampleReport!J26,ParentSampleReport!$A$2:$Y$1000,4,))</f>
        <v>Left Lung</v>
      </c>
      <c r="M26" t="str">
        <f>IF(ISBLANK(ChildSampleReport!B26),"",VLOOKUP(ChildSampleReport!J26,ParentSampleReport!$A$2:$Y$1000,14,))</f>
        <v/>
      </c>
      <c r="N26" t="str">
        <f>IF(ISBLANK(ChildSampleReport!B26),"",VLOOKUP(ChildSampleReport!J26,ParentSampleReport!$A$2:$Y$1000,7,))</f>
        <v>2.0ml MagNa Lyser</v>
      </c>
      <c r="O26" t="str">
        <f>IF(ISBLANK(ChildSampleReport!B26),"",VLOOKUP(ChildSampleReport!J26,ParentSampleReport!$A$2:$Y$1000,6,))</f>
        <v>2/17/17 12:00 AM</v>
      </c>
      <c r="P26" t="str">
        <f>IF(ISBLANK(ChildSampleReport!B26),"",VLOOKUP(ChildSampleReport!J26,ParentSampleReport!$A$2:$Y$1000,15,))</f>
        <v>/BSR-Neuchatel/BSR06/BSR06-upperShelf/001/2/BX-00003183/F3</v>
      </c>
      <c r="Q26" t="str">
        <f>IF(ISBLANK(ChildSampleReport!B26),"",VLOOKUP(ChildSampleReport!J26,ParentSampleReport!$A$2:$Y$1000,17,))</f>
        <v>1032025</v>
      </c>
      <c r="R26" t="str">
        <f>IF(ISBLANK(ChildSampleReport!B26),"",VLOOKUP(ChildSampleReport!J26,ParentSampleReport!$A$2:$Y$1000,18,))</f>
        <v>900 110000143032</v>
      </c>
      <c r="S26" t="str">
        <f>IF(ISBLANK(ChildSampleReport!B26),"",VLOOKUP(ChildSampleReport!J26,ParentSampleReport!$A$2:$Y$1000,19,))</f>
        <v>Sham_3m</v>
      </c>
      <c r="T26" t="str">
        <f>IF(ISBLANK(ChildSampleReport!B26),"",VLOOKUP(ChildSampleReport!J26,ParentSampleReport!$A$2:$Y$1000,20,))</f>
        <v>Female</v>
      </c>
      <c r="U26" t="str">
        <f>IF(ISBLANK(ChildSampleReport!B26),"",VLOOKUP(ChildSampleReport!J26,ParentSampleReport!$A$2:$Y$1000,21,))</f>
        <v>2</v>
      </c>
      <c r="V26" t="str">
        <f>IF(ISBLANK(ChildSampleReport!B26),"",VLOOKUP(ChildSampleReport!J26,ParentSampleReport!$A$2:$Y$1000,22,))</f>
        <v>10</v>
      </c>
      <c r="W26" t="str">
        <f>IF(ISBLANK(ChildSampleReport!B26),"",VLOOKUP(ChildSampleReport!J26,ParentSampleReport!$A$2:$Y$1000,23,))</f>
        <v>39221</v>
      </c>
      <c r="X26" t="str">
        <f>IF(ISBLANK(ChildSampleReport!B26),"",VLOOKUP(ChildSampleReport!J26,ParentSampleReport!$A$2:$Y$1000,24,))</f>
        <v>67</v>
      </c>
      <c r="Y26" t="str">
        <f>IF(ISBLANK(ChildSampleReport!B26),"",VLOOKUP(ChildSampleReport!J26,ParentSampleReport!$A$2:$Y$1000,25,))</f>
        <v/>
      </c>
    </row>
    <row r="27" spans="1:25">
      <c r="A27" t="str">
        <f>IF(ISBLANK(ChildSampleReport!C27),"",ChildSampleReport!C27)</f>
        <v>S186400</v>
      </c>
      <c r="B27" t="str">
        <f>IF(ISBLANK(ChildSampleReport!B27),"",ChildSampleReport!B27)</f>
        <v>S-000190983</v>
      </c>
      <c r="C27" t="str">
        <f>IF(ISBLANK(ChildSampleReport!E27),"",ChildSampleReport!E27)</f>
        <v>Left Lung</v>
      </c>
      <c r="D27" t="str">
        <f>IF(B27="","",IFERROR(VLOOKUP(ChildSampleReport!B27,Randomization!$A$1:$AC$1000,3,),""))</f>
        <v>134</v>
      </c>
      <c r="E27" t="str">
        <f>IF(B27="","",IFERROR(VLOOKUP(ChildSampleReport!B27,Randomization!$A$1:$AC$1000,2,),""))</f>
        <v>Batch 5</v>
      </c>
      <c r="F27" t="str">
        <f>IF(ISBLANK(ChildSampleReport!P27),"",ChildSampleReport!P27)</f>
        <v>920097-Lipidomics</v>
      </c>
      <c r="G27" t="str">
        <f>IF(ISBLANK(ChildSampleReport!O27),"",ChildSampleReport!O27)</f>
        <v/>
      </c>
      <c r="H27" t="str">
        <f>IF(ISBLANK(ChildSampleReport!D27),"",ChildSampleReport!D27)</f>
        <v>920097</v>
      </c>
      <c r="I27" t="str">
        <f>IF(ISBLANK(ChildSampleReport!J27),"",ChildSampleReport!J27)</f>
        <v>S-000160644</v>
      </c>
      <c r="J27" t="str">
        <f>IF(ISBLANK(ChildSampleReport!B27),"",VLOOKUP(ChildSampleReport!J27,ParentSampleReport!$A$2:$Y$1000,13,))</f>
        <v>15038</v>
      </c>
      <c r="K27" t="str">
        <f>IF(ISBLANK(ChildSampleReport!B27),"",VLOOKUP(ChildSampleReport!J27,ParentSampleReport!$A$2:$Y$1000,2,))</f>
        <v>026</v>
      </c>
      <c r="L27" t="str">
        <f>IF(ISBLANK(ChildSampleReport!B27),"",VLOOKUP(ChildSampleReport!J27,ParentSampleReport!$A$2:$Y$1000,4,))</f>
        <v>Left Lung</v>
      </c>
      <c r="M27" t="str">
        <f>IF(ISBLANK(ChildSampleReport!B27),"",VLOOKUP(ChildSampleReport!J27,ParentSampleReport!$A$2:$Y$1000,14,))</f>
        <v/>
      </c>
      <c r="N27" t="str">
        <f>IF(ISBLANK(ChildSampleReport!B27),"",VLOOKUP(ChildSampleReport!J27,ParentSampleReport!$A$2:$Y$1000,7,))</f>
        <v>2.0ml MagNa Lyser</v>
      </c>
      <c r="O27" t="str">
        <f>IF(ISBLANK(ChildSampleReport!B27),"",VLOOKUP(ChildSampleReport!J27,ParentSampleReport!$A$2:$Y$1000,6,))</f>
        <v>3/17/17 12:00 AM</v>
      </c>
      <c r="P27" t="str">
        <f>IF(ISBLANK(ChildSampleReport!B27),"",VLOOKUP(ChildSampleReport!J27,ParentSampleReport!$A$2:$Y$1000,15,))</f>
        <v>/BSR-Neuchatel/BSR06/BSR06-upperShelf/24/2/BX-00003242/G8</v>
      </c>
      <c r="Q27" t="str">
        <f>IF(ISBLANK(ChildSampleReport!B27),"",VLOOKUP(ChildSampleReport!J27,ParentSampleReport!$A$2:$Y$1000,17,))</f>
        <v>6042020</v>
      </c>
      <c r="R27" t="str">
        <f>IF(ISBLANK(ChildSampleReport!B27),"",VLOOKUP(ChildSampleReport!J27,ParentSampleReport!$A$2:$Y$1000,18,))</f>
        <v>900 110000119328</v>
      </c>
      <c r="S27" t="str">
        <f>IF(ISBLANK(ChildSampleReport!B27),"",VLOOKUP(ChildSampleReport!J27,ParentSampleReport!$A$2:$Y$1000,19,))</f>
        <v>Switch_CHTP_4m</v>
      </c>
      <c r="T27" t="str">
        <f>IF(ISBLANK(ChildSampleReport!B27),"",VLOOKUP(ChildSampleReport!J27,ParentSampleReport!$A$2:$Y$1000,20,))</f>
        <v>Female</v>
      </c>
      <c r="U27" t="str">
        <f>IF(ISBLANK(ChildSampleReport!B27),"",VLOOKUP(ChildSampleReport!J27,ParentSampleReport!$A$2:$Y$1000,21,))</f>
        <v>20</v>
      </c>
      <c r="V27" t="str">
        <f>IF(ISBLANK(ChildSampleReport!B27),"",VLOOKUP(ChildSampleReport!J27,ParentSampleReport!$A$2:$Y$1000,22,))</f>
        <v>107</v>
      </c>
      <c r="W27" t="str">
        <f>IF(ISBLANK(ChildSampleReport!B27),"",VLOOKUP(ChildSampleReport!J27,ParentSampleReport!$A$2:$Y$1000,23,))</f>
        <v>39075</v>
      </c>
      <c r="X27" t="str">
        <f>IF(ISBLANK(ChildSampleReport!B27),"",VLOOKUP(ChildSampleReport!J27,ParentSampleReport!$A$2:$Y$1000,24,))</f>
        <v>728</v>
      </c>
      <c r="Y27" t="str">
        <f>IF(ISBLANK(ChildSampleReport!B27),"",VLOOKUP(ChildSampleReport!J27,ParentSampleReport!$A$2:$Y$1000,25,))</f>
        <v/>
      </c>
    </row>
    <row r="28" spans="1:25">
      <c r="A28" t="str">
        <f>IF(ISBLANK(ChildSampleReport!C28),"",ChildSampleReport!C28)</f>
        <v>S186400</v>
      </c>
      <c r="B28" t="str">
        <f>IF(ISBLANK(ChildSampleReport!B28),"",ChildSampleReport!B28)</f>
        <v>S-000190987</v>
      </c>
      <c r="C28" t="str">
        <f>IF(ISBLANK(ChildSampleReport!E28),"",ChildSampleReport!E28)</f>
        <v>Left Lung</v>
      </c>
      <c r="D28" t="str">
        <f>IF(B28="","",IFERROR(VLOOKUP(ChildSampleReport!B28,Randomization!$A$1:$AC$1000,3,),""))</f>
        <v>039</v>
      </c>
      <c r="E28" t="str">
        <f>IF(B28="","",IFERROR(VLOOKUP(ChildSampleReport!B28,Randomization!$A$1:$AC$1000,2,),""))</f>
        <v>Batch 2</v>
      </c>
      <c r="F28" t="str">
        <f>IF(ISBLANK(ChildSampleReport!P28),"",ChildSampleReport!P28)</f>
        <v>920709-Lipidomics</v>
      </c>
      <c r="G28" t="str">
        <f>IF(ISBLANK(ChildSampleReport!O28),"",ChildSampleReport!O28)</f>
        <v/>
      </c>
      <c r="H28" t="str">
        <f>IF(ISBLANK(ChildSampleReport!D28),"",ChildSampleReport!D28)</f>
        <v>920709</v>
      </c>
      <c r="I28" t="str">
        <f>IF(ISBLANK(ChildSampleReport!J28),"",ChildSampleReport!J28)</f>
        <v>S-000159842</v>
      </c>
      <c r="J28" t="str">
        <f>IF(ISBLANK(ChildSampleReport!B28),"",VLOOKUP(ChildSampleReport!J28,ParentSampleReport!$A$2:$Y$1000,13,))</f>
        <v>15038</v>
      </c>
      <c r="K28" t="str">
        <f>IF(ISBLANK(ChildSampleReport!B28),"",VLOOKUP(ChildSampleReport!J28,ParentSampleReport!$A$2:$Y$1000,2,))</f>
        <v>027</v>
      </c>
      <c r="L28" t="str">
        <f>IF(ISBLANK(ChildSampleReport!B28),"",VLOOKUP(ChildSampleReport!J28,ParentSampleReport!$A$2:$Y$1000,4,))</f>
        <v>Left Lung</v>
      </c>
      <c r="M28" t="str">
        <f>IF(ISBLANK(ChildSampleReport!B28),"",VLOOKUP(ChildSampleReport!J28,ParentSampleReport!$A$2:$Y$1000,14,))</f>
        <v/>
      </c>
      <c r="N28" t="str">
        <f>IF(ISBLANK(ChildSampleReport!B28),"",VLOOKUP(ChildSampleReport!J28,ParentSampleReport!$A$2:$Y$1000,7,))</f>
        <v>2.0ml MagNa Lyser</v>
      </c>
      <c r="O28" t="str">
        <f>IF(ISBLANK(ChildSampleReport!B28),"",VLOOKUP(ChildSampleReport!J28,ParentSampleReport!$A$2:$Y$1000,6,))</f>
        <v>3/15/17 12:00 AM</v>
      </c>
      <c r="P28" t="str">
        <f>IF(ISBLANK(ChildSampleReport!B28),"",VLOOKUP(ChildSampleReport!J28,ParentSampleReport!$A$2:$Y$1000,15,))</f>
        <v>/BSR-Neuchatel/BSR06/BSR06-upperShelf/24/2/BX-00003242/B6</v>
      </c>
      <c r="Q28" t="str">
        <f>IF(ISBLANK(ChildSampleReport!B28),"",VLOOKUP(ChildSampleReport!J28,ParentSampleReport!$A$2:$Y$1000,17,))</f>
        <v>2042008</v>
      </c>
      <c r="R28" t="str">
        <f>IF(ISBLANK(ChildSampleReport!B28),"",VLOOKUP(ChildSampleReport!J28,ParentSampleReport!$A$2:$Y$1000,18,))</f>
        <v>900 110000111531</v>
      </c>
      <c r="S28" t="str">
        <f>IF(ISBLANK(ChildSampleReport!B28),"",VLOOKUP(ChildSampleReport!J28,ParentSampleReport!$A$2:$Y$1000,19,))</f>
        <v>3R4F_4m</v>
      </c>
      <c r="T28" t="str">
        <f>IF(ISBLANK(ChildSampleReport!B28),"",VLOOKUP(ChildSampleReport!J28,ParentSampleReport!$A$2:$Y$1000,20,))</f>
        <v>Female</v>
      </c>
      <c r="U28" t="str">
        <f>IF(ISBLANK(ChildSampleReport!B28),"",VLOOKUP(ChildSampleReport!J28,ParentSampleReport!$A$2:$Y$1000,21,))</f>
        <v>23</v>
      </c>
      <c r="V28" t="str">
        <f>IF(ISBLANK(ChildSampleReport!B28),"",VLOOKUP(ChildSampleReport!J28,ParentSampleReport!$A$2:$Y$1000,22,))</f>
        <v>123</v>
      </c>
      <c r="W28" t="str">
        <f>IF(ISBLANK(ChildSampleReport!B28),"",VLOOKUP(ChildSampleReport!J28,ParentSampleReport!$A$2:$Y$1000,23,))</f>
        <v>39631</v>
      </c>
      <c r="X28" t="str">
        <f>IF(ISBLANK(ChildSampleReport!B28),"",VLOOKUP(ChildSampleReport!J28,ParentSampleReport!$A$2:$Y$1000,24,))</f>
        <v>833</v>
      </c>
      <c r="Y28" t="str">
        <f>IF(ISBLANK(ChildSampleReport!B28),"",VLOOKUP(ChildSampleReport!J28,ParentSampleReport!$A$2:$Y$1000,25,))</f>
        <v/>
      </c>
    </row>
    <row r="29" spans="1:25">
      <c r="A29" t="str">
        <f>IF(ISBLANK(ChildSampleReport!C29),"",ChildSampleReport!C29)</f>
        <v>S186400</v>
      </c>
      <c r="B29" t="str">
        <f>IF(ISBLANK(ChildSampleReport!B29),"",ChildSampleReport!B29)</f>
        <v>S-000190991</v>
      </c>
      <c r="C29" t="str">
        <f>IF(ISBLANK(ChildSampleReport!E29),"",ChildSampleReport!E29)</f>
        <v>Left Lung</v>
      </c>
      <c r="D29" t="str">
        <f>IF(B29="","",IFERROR(VLOOKUP(ChildSampleReport!B29,Randomization!$A$1:$AC$1000,3,),""))</f>
        <v>025</v>
      </c>
      <c r="E29" t="str">
        <f>IF(B29="","",IFERROR(VLOOKUP(ChildSampleReport!B29,Randomization!$A$1:$AC$1000,2,),""))</f>
        <v>Batch 1</v>
      </c>
      <c r="F29" t="str">
        <f>IF(ISBLANK(ChildSampleReport!P29),"",ChildSampleReport!P29)</f>
        <v>920265-Lipidomics</v>
      </c>
      <c r="G29" t="str">
        <f>IF(ISBLANK(ChildSampleReport!O29),"",ChildSampleReport!O29)</f>
        <v/>
      </c>
      <c r="H29" t="str">
        <f>IF(ISBLANK(ChildSampleReport!D29),"",ChildSampleReport!D29)</f>
        <v>920265</v>
      </c>
      <c r="I29" t="str">
        <f>IF(ISBLANK(ChildSampleReport!J29),"",ChildSampleReport!J29)</f>
        <v>S-000169992</v>
      </c>
      <c r="J29" t="str">
        <f>IF(ISBLANK(ChildSampleReport!B29),"",VLOOKUP(ChildSampleReport!J29,ParentSampleReport!$A$2:$Y$1000,13,))</f>
        <v>15038</v>
      </c>
      <c r="K29" t="str">
        <f>IF(ISBLANK(ChildSampleReport!B29),"",VLOOKUP(ChildSampleReport!J29,ParentSampleReport!$A$2:$Y$1000,2,))</f>
        <v>028</v>
      </c>
      <c r="L29" t="str">
        <f>IF(ISBLANK(ChildSampleReport!B29),"",VLOOKUP(ChildSampleReport!J29,ParentSampleReport!$A$2:$Y$1000,4,))</f>
        <v>Left Lung</v>
      </c>
      <c r="M29" t="str">
        <f>IF(ISBLANK(ChildSampleReport!B29),"",VLOOKUP(ChildSampleReport!J29,ParentSampleReport!$A$2:$Y$1000,14,))</f>
        <v/>
      </c>
      <c r="N29" t="str">
        <f>IF(ISBLANK(ChildSampleReport!B29),"",VLOOKUP(ChildSampleReport!J29,ParentSampleReport!$A$2:$Y$1000,7,))</f>
        <v>2.0ml MagNa Lyser</v>
      </c>
      <c r="O29" t="str">
        <f>IF(ISBLANK(ChildSampleReport!B29),"",VLOOKUP(ChildSampleReport!J29,ParentSampleReport!$A$2:$Y$1000,6,))</f>
        <v>5/19/17 12:00 AM</v>
      </c>
      <c r="P29" t="str">
        <f>IF(ISBLANK(ChildSampleReport!B29),"",VLOOKUP(ChildSampleReport!J29,ParentSampleReport!$A$2:$Y$1000,15,))</f>
        <v>/BSR-Neuchatel/BSR06/BSR06-upperShelf/001/6/BX-00003406/C7</v>
      </c>
      <c r="Q29" t="str">
        <f>IF(ISBLANK(ChildSampleReport!B29),"",VLOOKUP(ChildSampleReport!J29,ParentSampleReport!$A$2:$Y$1000,17,))</f>
        <v>5062037</v>
      </c>
      <c r="R29" t="str">
        <f>IF(ISBLANK(ChildSampleReport!B29),"",VLOOKUP(ChildSampleReport!J29,ParentSampleReport!$A$2:$Y$1000,18,))</f>
        <v>900 110000110320</v>
      </c>
      <c r="S29" t="str">
        <f>IF(ISBLANK(ChildSampleReport!B29),"",VLOOKUP(ChildSampleReport!J29,ParentSampleReport!$A$2:$Y$1000,19,))</f>
        <v>Cess_6m</v>
      </c>
      <c r="T29" t="str">
        <f>IF(ISBLANK(ChildSampleReport!B29),"",VLOOKUP(ChildSampleReport!J29,ParentSampleReport!$A$2:$Y$1000,20,))</f>
        <v>Female</v>
      </c>
      <c r="U29" t="str">
        <f>IF(ISBLANK(ChildSampleReport!B29),"",VLOOKUP(ChildSampleReport!J29,ParentSampleReport!$A$2:$Y$1000,21,))</f>
        <v>18</v>
      </c>
      <c r="V29" t="str">
        <f>IF(ISBLANK(ChildSampleReport!B29),"",VLOOKUP(ChildSampleReport!J29,ParentSampleReport!$A$2:$Y$1000,22,))</f>
        <v>99</v>
      </c>
      <c r="W29" t="str">
        <f>IF(ISBLANK(ChildSampleReport!B29),"",VLOOKUP(ChildSampleReport!J29,ParentSampleReport!$A$2:$Y$1000,23,))</f>
        <v>39532</v>
      </c>
      <c r="X29" t="str">
        <f>IF(ISBLANK(ChildSampleReport!B29),"",VLOOKUP(ChildSampleReport!J29,ParentSampleReport!$A$2:$Y$1000,24,))</f>
        <v>679</v>
      </c>
      <c r="Y29" t="str">
        <f>IF(ISBLANK(ChildSampleReport!B29),"",VLOOKUP(ChildSampleReport!J29,ParentSampleReport!$A$2:$Y$1000,25,))</f>
        <v/>
      </c>
    </row>
    <row r="30" spans="1:25">
      <c r="A30" t="str">
        <f>IF(ISBLANK(ChildSampleReport!C30),"",ChildSampleReport!C30)</f>
        <v>S186400</v>
      </c>
      <c r="B30" t="str">
        <f>IF(ISBLANK(ChildSampleReport!B30),"",ChildSampleReport!B30)</f>
        <v>S-000190995</v>
      </c>
      <c r="C30" t="str">
        <f>IF(ISBLANK(ChildSampleReport!E30),"",ChildSampleReport!E30)</f>
        <v>Left Lung</v>
      </c>
      <c r="D30" t="str">
        <f>IF(B30="","",IFERROR(VLOOKUP(ChildSampleReport!B30,Randomization!$A$1:$AC$1000,3,),""))</f>
        <v>089</v>
      </c>
      <c r="E30" t="str">
        <f>IF(B30="","",IFERROR(VLOOKUP(ChildSampleReport!B30,Randomization!$A$1:$AC$1000,2,),""))</f>
        <v>Batch 4</v>
      </c>
      <c r="F30" t="str">
        <f>IF(ISBLANK(ChildSampleReport!P30),"",ChildSampleReport!P30)</f>
        <v>920014-Lipidomics</v>
      </c>
      <c r="G30" t="str">
        <f>IF(ISBLANK(ChildSampleReport!O30),"",ChildSampleReport!O30)</f>
        <v/>
      </c>
      <c r="H30" t="str">
        <f>IF(ISBLANK(ChildSampleReport!D30),"",ChildSampleReport!D30)</f>
        <v>920014</v>
      </c>
      <c r="I30" t="str">
        <f>IF(ISBLANK(ChildSampleReport!J30),"",ChildSampleReport!J30)</f>
        <v>S-000160621</v>
      </c>
      <c r="J30" t="str">
        <f>IF(ISBLANK(ChildSampleReport!B30),"",VLOOKUP(ChildSampleReport!J30,ParentSampleReport!$A$2:$Y$1000,13,))</f>
        <v>15038</v>
      </c>
      <c r="K30" t="str">
        <f>IF(ISBLANK(ChildSampleReport!B30),"",VLOOKUP(ChildSampleReport!J30,ParentSampleReport!$A$2:$Y$1000,2,))</f>
        <v>029</v>
      </c>
      <c r="L30" t="str">
        <f>IF(ISBLANK(ChildSampleReport!B30),"",VLOOKUP(ChildSampleReport!J30,ParentSampleReport!$A$2:$Y$1000,4,))</f>
        <v>Left Lung</v>
      </c>
      <c r="M30" t="str">
        <f>IF(ISBLANK(ChildSampleReport!B30),"",VLOOKUP(ChildSampleReport!J30,ParentSampleReport!$A$2:$Y$1000,14,))</f>
        <v/>
      </c>
      <c r="N30" t="str">
        <f>IF(ISBLANK(ChildSampleReport!B30),"",VLOOKUP(ChildSampleReport!J30,ParentSampleReport!$A$2:$Y$1000,7,))</f>
        <v>2.0ml MagNa Lyser</v>
      </c>
      <c r="O30" t="str">
        <f>IF(ISBLANK(ChildSampleReport!B30),"",VLOOKUP(ChildSampleReport!J30,ParentSampleReport!$A$2:$Y$1000,6,))</f>
        <v>3/17/17 12:00 AM</v>
      </c>
      <c r="P30" t="str">
        <f>IF(ISBLANK(ChildSampleReport!B30),"",VLOOKUP(ChildSampleReport!J30,ParentSampleReport!$A$2:$Y$1000,15,))</f>
        <v>/BSR-Neuchatel/BSR06/BSR06-upperShelf/24/2/BX-00003242/E1</v>
      </c>
      <c r="Q30" t="str">
        <f>IF(ISBLANK(ChildSampleReport!B30),"",VLOOKUP(ChildSampleReport!J30,ParentSampleReport!$A$2:$Y$1000,17,))</f>
        <v>1042013</v>
      </c>
      <c r="R30" t="str">
        <f>IF(ISBLANK(ChildSampleReport!B30),"",VLOOKUP(ChildSampleReport!J30,ParentSampleReport!$A$2:$Y$1000,18,))</f>
        <v>900 110000135665</v>
      </c>
      <c r="S30" t="str">
        <f>IF(ISBLANK(ChildSampleReport!B30),"",VLOOKUP(ChildSampleReport!J30,ParentSampleReport!$A$2:$Y$1000,19,))</f>
        <v>Sham_4m</v>
      </c>
      <c r="T30" t="str">
        <f>IF(ISBLANK(ChildSampleReport!B30),"",VLOOKUP(ChildSampleReport!J30,ParentSampleReport!$A$2:$Y$1000,20,))</f>
        <v>Female</v>
      </c>
      <c r="U30" t="str">
        <f>IF(ISBLANK(ChildSampleReport!B30),"",VLOOKUP(ChildSampleReport!J30,ParentSampleReport!$A$2:$Y$1000,21,))</f>
        <v>2</v>
      </c>
      <c r="V30" t="str">
        <f>IF(ISBLANK(ChildSampleReport!B30),"",VLOOKUP(ChildSampleReport!J30,ParentSampleReport!$A$2:$Y$1000,22,))</f>
        <v>12</v>
      </c>
      <c r="W30" t="str">
        <f>IF(ISBLANK(ChildSampleReport!B30),"",VLOOKUP(ChildSampleReport!J30,ParentSampleReport!$A$2:$Y$1000,23,))</f>
        <v>39735</v>
      </c>
      <c r="X30" t="str">
        <f>IF(ISBLANK(ChildSampleReport!B30),"",VLOOKUP(ChildSampleReport!J30,ParentSampleReport!$A$2:$Y$1000,24,))</f>
        <v>83</v>
      </c>
      <c r="Y30" t="str">
        <f>IF(ISBLANK(ChildSampleReport!B30),"",VLOOKUP(ChildSampleReport!J30,ParentSampleReport!$A$2:$Y$1000,25,))</f>
        <v/>
      </c>
    </row>
    <row r="31" spans="1:25">
      <c r="A31" t="str">
        <f>IF(ISBLANK(ChildSampleReport!C31),"",ChildSampleReport!C31)</f>
        <v>S186400</v>
      </c>
      <c r="B31" t="str">
        <f>IF(ISBLANK(ChildSampleReport!B31),"",ChildSampleReport!B31)</f>
        <v>S-000190999</v>
      </c>
      <c r="C31" t="str">
        <f>IF(ISBLANK(ChildSampleReport!E31),"",ChildSampleReport!E31)</f>
        <v>Left Lung</v>
      </c>
      <c r="D31" t="str">
        <f>IF(B31="","",IFERROR(VLOOKUP(ChildSampleReport!B31,Randomization!$A$1:$AC$1000,3,),""))</f>
        <v>135</v>
      </c>
      <c r="E31" t="str">
        <f>IF(B31="","",IFERROR(VLOOKUP(ChildSampleReport!B31,Randomization!$A$1:$AC$1000,2,),""))</f>
        <v>Batch 5</v>
      </c>
      <c r="F31" t="str">
        <f>IF(ISBLANK(ChildSampleReport!P31),"",ChildSampleReport!P31)</f>
        <v>920288-Lipidomics</v>
      </c>
      <c r="G31" t="str">
        <f>IF(ISBLANK(ChildSampleReport!O31),"",ChildSampleReport!O31)</f>
        <v/>
      </c>
      <c r="H31" t="str">
        <f>IF(ISBLANK(ChildSampleReport!D31),"",ChildSampleReport!D31)</f>
        <v>920288</v>
      </c>
      <c r="I31" t="str">
        <f>IF(ISBLANK(ChildSampleReport!J31),"",ChildSampleReport!J31)</f>
        <v>S-000153542</v>
      </c>
      <c r="J31" t="str">
        <f>IF(ISBLANK(ChildSampleReport!B31),"",VLOOKUP(ChildSampleReport!J31,ParentSampleReport!$A$2:$Y$1000,13,))</f>
        <v>15038</v>
      </c>
      <c r="K31" t="str">
        <f>IF(ISBLANK(ChildSampleReport!B31),"",VLOOKUP(ChildSampleReport!J31,ParentSampleReport!$A$2:$Y$1000,2,))</f>
        <v>030</v>
      </c>
      <c r="L31" t="str">
        <f>IF(ISBLANK(ChildSampleReport!B31),"",VLOOKUP(ChildSampleReport!J31,ParentSampleReport!$A$2:$Y$1000,4,))</f>
        <v>Left Lung</v>
      </c>
      <c r="M31" t="str">
        <f>IF(ISBLANK(ChildSampleReport!B31),"",VLOOKUP(ChildSampleReport!J31,ParentSampleReport!$A$2:$Y$1000,14,))</f>
        <v/>
      </c>
      <c r="N31" t="str">
        <f>IF(ISBLANK(ChildSampleReport!B31),"",VLOOKUP(ChildSampleReport!J31,ParentSampleReport!$A$2:$Y$1000,7,))</f>
        <v>2.0ml MagNa Lyser</v>
      </c>
      <c r="O31" t="str">
        <f>IF(ISBLANK(ChildSampleReport!B31),"",VLOOKUP(ChildSampleReport!J31,ParentSampleReport!$A$2:$Y$1000,6,))</f>
        <v>2/15/17 12:00 AM</v>
      </c>
      <c r="P31" t="str">
        <f>IF(ISBLANK(ChildSampleReport!B31),"",VLOOKUP(ChildSampleReport!J31,ParentSampleReport!$A$2:$Y$1000,15,))</f>
        <v>/BSR-Neuchatel/BSR06/BSR06-upperShelf/001/2/BX-00003183/B2</v>
      </c>
      <c r="Q31" t="str">
        <f>IF(ISBLANK(ChildSampleReport!B31),"",VLOOKUP(ChildSampleReport!J31,ParentSampleReport!$A$2:$Y$1000,17,))</f>
        <v>2032017</v>
      </c>
      <c r="R31" t="str">
        <f>IF(ISBLANK(ChildSampleReport!B31),"",VLOOKUP(ChildSampleReport!J31,ParentSampleReport!$A$2:$Y$1000,18,))</f>
        <v>900 110000119352</v>
      </c>
      <c r="S31" t="str">
        <f>IF(ISBLANK(ChildSampleReport!B31),"",VLOOKUP(ChildSampleReport!J31,ParentSampleReport!$A$2:$Y$1000,19,))</f>
        <v>3R4F_3m</v>
      </c>
      <c r="T31" t="str">
        <f>IF(ISBLANK(ChildSampleReport!B31),"",VLOOKUP(ChildSampleReport!J31,ParentSampleReport!$A$2:$Y$1000,20,))</f>
        <v>Female</v>
      </c>
      <c r="U31" t="str">
        <f>IF(ISBLANK(ChildSampleReport!B31),"",VLOOKUP(ChildSampleReport!J31,ParentSampleReport!$A$2:$Y$1000,21,))</f>
        <v>6</v>
      </c>
      <c r="V31" t="str">
        <f>IF(ISBLANK(ChildSampleReport!B31),"",VLOOKUP(ChildSampleReport!J31,ParentSampleReport!$A$2:$Y$1000,22,))</f>
        <v>31</v>
      </c>
      <c r="W31" t="str">
        <f>IF(ISBLANK(ChildSampleReport!B31),"",VLOOKUP(ChildSampleReport!J31,ParentSampleReport!$A$2:$Y$1000,23,))</f>
        <v>39398</v>
      </c>
      <c r="X31" t="str">
        <f>IF(ISBLANK(ChildSampleReport!B31),"",VLOOKUP(ChildSampleReport!J31,ParentSampleReport!$A$2:$Y$1000,24,))</f>
        <v>209</v>
      </c>
      <c r="Y31" t="str">
        <f>IF(ISBLANK(ChildSampleReport!B31),"",VLOOKUP(ChildSampleReport!J31,ParentSampleReport!$A$2:$Y$1000,25,))</f>
        <v/>
      </c>
    </row>
    <row r="32" spans="1:25">
      <c r="A32" t="str">
        <f>IF(ISBLANK(ChildSampleReport!C32),"",ChildSampleReport!C32)</f>
        <v>S186400</v>
      </c>
      <c r="B32" t="str">
        <f>IF(ISBLANK(ChildSampleReport!B32),"",ChildSampleReport!B32)</f>
        <v>S-000191003</v>
      </c>
      <c r="C32" t="str">
        <f>IF(ISBLANK(ChildSampleReport!E32),"",ChildSampleReport!E32)</f>
        <v>Left Lung</v>
      </c>
      <c r="D32" t="str">
        <f>IF(B32="","",IFERROR(VLOOKUP(ChildSampleReport!B32,Randomization!$A$1:$AC$1000,3,),""))</f>
        <v>079</v>
      </c>
      <c r="E32" t="str">
        <f>IF(B32="","",IFERROR(VLOOKUP(ChildSampleReport!B32,Randomization!$A$1:$AC$1000,2,),""))</f>
        <v>Batch 3</v>
      </c>
      <c r="F32" t="str">
        <f>IF(ISBLANK(ChildSampleReport!P32),"",ChildSampleReport!P32)</f>
        <v>920032-Lipidomics</v>
      </c>
      <c r="G32" t="str">
        <f>IF(ISBLANK(ChildSampleReport!O32),"",ChildSampleReport!O32)</f>
        <v/>
      </c>
      <c r="H32" t="str">
        <f>IF(ISBLANK(ChildSampleReport!D32),"",ChildSampleReport!D32)</f>
        <v>920032</v>
      </c>
      <c r="I32" t="str">
        <f>IF(ISBLANK(ChildSampleReport!J32),"",ChildSampleReport!J32)</f>
        <v>S-000169196</v>
      </c>
      <c r="J32" t="str">
        <f>IF(ISBLANK(ChildSampleReport!B32),"",VLOOKUP(ChildSampleReport!J32,ParentSampleReport!$A$2:$Y$1000,13,))</f>
        <v>15038</v>
      </c>
      <c r="K32" t="str">
        <f>IF(ISBLANK(ChildSampleReport!B32),"",VLOOKUP(ChildSampleReport!J32,ParentSampleReport!$A$2:$Y$1000,2,))</f>
        <v>031</v>
      </c>
      <c r="L32" t="str">
        <f>IF(ISBLANK(ChildSampleReport!B32),"",VLOOKUP(ChildSampleReport!J32,ParentSampleReport!$A$2:$Y$1000,4,))</f>
        <v>Left Lung</v>
      </c>
      <c r="M32" t="str">
        <f>IF(ISBLANK(ChildSampleReport!B32),"",VLOOKUP(ChildSampleReport!J32,ParentSampleReport!$A$2:$Y$1000,14,))</f>
        <v/>
      </c>
      <c r="N32" t="str">
        <f>IF(ISBLANK(ChildSampleReport!B32),"",VLOOKUP(ChildSampleReport!J32,ParentSampleReport!$A$2:$Y$1000,7,))</f>
        <v>2.0ml MagNa Lyser</v>
      </c>
      <c r="O32" t="str">
        <f>IF(ISBLANK(ChildSampleReport!B32),"",VLOOKUP(ChildSampleReport!J32,ParentSampleReport!$A$2:$Y$1000,6,))</f>
        <v>5/17/17 12:00 AM</v>
      </c>
      <c r="P32" t="str">
        <f>IF(ISBLANK(ChildSampleReport!B32),"",VLOOKUP(ChildSampleReport!J32,ParentSampleReport!$A$2:$Y$1000,15,))</f>
        <v>/BSR-Neuchatel/BSR06/BSR06-upperShelf/001/11/BX-00003376/G3</v>
      </c>
      <c r="Q32" t="str">
        <f>IF(ISBLANK(ChildSampleReport!B32),"",VLOOKUP(ChildSampleReport!J32,ParentSampleReport!$A$2:$Y$1000,17,))</f>
        <v>2062028</v>
      </c>
      <c r="R32" t="str">
        <f>IF(ISBLANK(ChildSampleReport!B32),"",VLOOKUP(ChildSampleReport!J32,ParentSampleReport!$A$2:$Y$1000,18,))</f>
        <v>900 110000143019</v>
      </c>
      <c r="S32" t="str">
        <f>IF(ISBLANK(ChildSampleReport!B32),"",VLOOKUP(ChildSampleReport!J32,ParentSampleReport!$A$2:$Y$1000,19,))</f>
        <v>3R4F_6m</v>
      </c>
      <c r="T32" t="str">
        <f>IF(ISBLANK(ChildSampleReport!B32),"",VLOOKUP(ChildSampleReport!J32,ParentSampleReport!$A$2:$Y$1000,20,))</f>
        <v>Female</v>
      </c>
      <c r="U32" t="str">
        <f>IF(ISBLANK(ChildSampleReport!B32),"",VLOOKUP(ChildSampleReport!J32,ParentSampleReport!$A$2:$Y$1000,21,))</f>
        <v>7</v>
      </c>
      <c r="V32" t="str">
        <f>IF(ISBLANK(ChildSampleReport!B32),"",VLOOKUP(ChildSampleReport!J32,ParentSampleReport!$A$2:$Y$1000,22,))</f>
        <v>38</v>
      </c>
      <c r="W32" t="str">
        <f>IF(ISBLANK(ChildSampleReport!B32),"",VLOOKUP(ChildSampleReport!J32,ParentSampleReport!$A$2:$Y$1000,23,))</f>
        <v>39270</v>
      </c>
      <c r="X32" t="str">
        <f>IF(ISBLANK(ChildSampleReport!B32),"",VLOOKUP(ChildSampleReport!J32,ParentSampleReport!$A$2:$Y$1000,24,))</f>
        <v>262</v>
      </c>
      <c r="Y32" t="str">
        <f>IF(ISBLANK(ChildSampleReport!B32),"",VLOOKUP(ChildSampleReport!J32,ParentSampleReport!$A$2:$Y$1000,25,))</f>
        <v/>
      </c>
    </row>
    <row r="33" spans="1:25">
      <c r="A33" t="str">
        <f>IF(ISBLANK(ChildSampleReport!C33),"",ChildSampleReport!C33)</f>
        <v>S186400</v>
      </c>
      <c r="B33" t="str">
        <f>IF(ISBLANK(ChildSampleReport!B33),"",ChildSampleReport!B33)</f>
        <v>S-000191007</v>
      </c>
      <c r="C33" t="str">
        <f>IF(ISBLANK(ChildSampleReport!E33),"",ChildSampleReport!E33)</f>
        <v>Left Lung</v>
      </c>
      <c r="D33" t="str">
        <f>IF(B33="","",IFERROR(VLOOKUP(ChildSampleReport!B33,Randomization!$A$1:$AC$1000,3,),""))</f>
        <v>138</v>
      </c>
      <c r="E33" t="str">
        <f>IF(B33="","",IFERROR(VLOOKUP(ChildSampleReport!B33,Randomization!$A$1:$AC$1000,2,),""))</f>
        <v>Batch 5</v>
      </c>
      <c r="F33" t="str">
        <f>IF(ISBLANK(ChildSampleReport!P33),"",ChildSampleReport!P33)</f>
        <v>920530-Lipidomics</v>
      </c>
      <c r="G33" t="str">
        <f>IF(ISBLANK(ChildSampleReport!O33),"",ChildSampleReport!O33)</f>
        <v/>
      </c>
      <c r="H33" t="str">
        <f>IF(ISBLANK(ChildSampleReport!D33),"",ChildSampleReport!D33)</f>
        <v>920530</v>
      </c>
      <c r="I33" t="str">
        <f>IF(ISBLANK(ChildSampleReport!J33),"",ChildSampleReport!J33)</f>
        <v>S-000169990</v>
      </c>
      <c r="J33" t="str">
        <f>IF(ISBLANK(ChildSampleReport!B33),"",VLOOKUP(ChildSampleReport!J33,ParentSampleReport!$A$2:$Y$1000,13,))</f>
        <v>15038</v>
      </c>
      <c r="K33" t="str">
        <f>IF(ISBLANK(ChildSampleReport!B33),"",VLOOKUP(ChildSampleReport!J33,ParentSampleReport!$A$2:$Y$1000,2,))</f>
        <v>032</v>
      </c>
      <c r="L33" t="str">
        <f>IF(ISBLANK(ChildSampleReport!B33),"",VLOOKUP(ChildSampleReport!J33,ParentSampleReport!$A$2:$Y$1000,4,))</f>
        <v>Left Lung</v>
      </c>
      <c r="M33" t="str">
        <f>IF(ISBLANK(ChildSampleReport!B33),"",VLOOKUP(ChildSampleReport!J33,ParentSampleReport!$A$2:$Y$1000,14,))</f>
        <v/>
      </c>
      <c r="N33" t="str">
        <f>IF(ISBLANK(ChildSampleReport!B33),"",VLOOKUP(ChildSampleReport!J33,ParentSampleReport!$A$2:$Y$1000,7,))</f>
        <v>2.0ml MagNa Lyser</v>
      </c>
      <c r="O33" t="str">
        <f>IF(ISBLANK(ChildSampleReport!B33),"",VLOOKUP(ChildSampleReport!J33,ParentSampleReport!$A$2:$Y$1000,6,))</f>
        <v>5/19/17 12:00 AM</v>
      </c>
      <c r="P33" t="str">
        <f>IF(ISBLANK(ChildSampleReport!B33),"",VLOOKUP(ChildSampleReport!J33,ParentSampleReport!$A$2:$Y$1000,15,))</f>
        <v>/BSR-Neuchatel/BSR06/BSR06-upperShelf/001/6/BX-00003406/C5</v>
      </c>
      <c r="Q33" t="str">
        <f>IF(ISBLANK(ChildSampleReport!B33),"",VLOOKUP(ChildSampleReport!J33,ParentSampleReport!$A$2:$Y$1000,17,))</f>
        <v>6062037</v>
      </c>
      <c r="R33" t="str">
        <f>IF(ISBLANK(ChildSampleReport!B33),"",VLOOKUP(ChildSampleReport!J33,ParentSampleReport!$A$2:$Y$1000,18,))</f>
        <v>900 110000111540</v>
      </c>
      <c r="S33" t="str">
        <f>IF(ISBLANK(ChildSampleReport!B33),"",VLOOKUP(ChildSampleReport!J33,ParentSampleReport!$A$2:$Y$1000,19,))</f>
        <v>Switch_CHTP_6m</v>
      </c>
      <c r="T33" t="str">
        <f>IF(ISBLANK(ChildSampleReport!B33),"",VLOOKUP(ChildSampleReport!J33,ParentSampleReport!$A$2:$Y$1000,20,))</f>
        <v>Female</v>
      </c>
      <c r="U33" t="str">
        <f>IF(ISBLANK(ChildSampleReport!B33),"",VLOOKUP(ChildSampleReport!J33,ParentSampleReport!$A$2:$Y$1000,21,))</f>
        <v>21</v>
      </c>
      <c r="V33" t="str">
        <f>IF(ISBLANK(ChildSampleReport!B33),"",VLOOKUP(ChildSampleReport!J33,ParentSampleReport!$A$2:$Y$1000,22,))</f>
        <v>115</v>
      </c>
      <c r="W33" t="str">
        <f>IF(ISBLANK(ChildSampleReport!B33),"",VLOOKUP(ChildSampleReport!J33,ParentSampleReport!$A$2:$Y$1000,23,))</f>
        <v>39524</v>
      </c>
      <c r="X33" t="str">
        <f>IF(ISBLANK(ChildSampleReport!B33),"",VLOOKUP(ChildSampleReport!J33,ParentSampleReport!$A$2:$Y$1000,24,))</f>
        <v>787</v>
      </c>
      <c r="Y33" t="str">
        <f>IF(ISBLANK(ChildSampleReport!B33),"",VLOOKUP(ChildSampleReport!J33,ParentSampleReport!$A$2:$Y$1000,25,))</f>
        <v/>
      </c>
    </row>
    <row r="34" spans="1:25">
      <c r="A34" t="str">
        <f>IF(ISBLANK(ChildSampleReport!C34),"",ChildSampleReport!C34)</f>
        <v>S186400</v>
      </c>
      <c r="B34" t="str">
        <f>IF(ISBLANK(ChildSampleReport!B34),"",ChildSampleReport!B34)</f>
        <v>S-000191011</v>
      </c>
      <c r="C34" t="str">
        <f>IF(ISBLANK(ChildSampleReport!E34),"",ChildSampleReport!E34)</f>
        <v>Left Lung</v>
      </c>
      <c r="D34" t="str">
        <f>IF(B34="","",IFERROR(VLOOKUP(ChildSampleReport!B34,Randomization!$A$1:$AC$1000,3,),""))</f>
        <v>026</v>
      </c>
      <c r="E34" t="str">
        <f>IF(B34="","",IFERROR(VLOOKUP(ChildSampleReport!B34,Randomization!$A$1:$AC$1000,2,),""))</f>
        <v>Batch 1</v>
      </c>
      <c r="F34" t="str">
        <f>IF(ISBLANK(ChildSampleReport!P34),"",ChildSampleReport!P34)</f>
        <v>920085-Lipidomics</v>
      </c>
      <c r="G34" t="str">
        <f>IF(ISBLANK(ChildSampleReport!O34),"",ChildSampleReport!O34)</f>
        <v/>
      </c>
      <c r="H34" t="str">
        <f>IF(ISBLANK(ChildSampleReport!D34),"",ChildSampleReport!D34)</f>
        <v>920085</v>
      </c>
      <c r="I34" t="str">
        <f>IF(ISBLANK(ChildSampleReport!J34),"",ChildSampleReport!J34)</f>
        <v>S-000169178</v>
      </c>
      <c r="J34" t="str">
        <f>IF(ISBLANK(ChildSampleReport!B34),"",VLOOKUP(ChildSampleReport!J34,ParentSampleReport!$A$2:$Y$1000,13,))</f>
        <v>15038</v>
      </c>
      <c r="K34" t="str">
        <f>IF(ISBLANK(ChildSampleReport!B34),"",VLOOKUP(ChildSampleReport!J34,ParentSampleReport!$A$2:$Y$1000,2,))</f>
        <v>033</v>
      </c>
      <c r="L34" t="str">
        <f>IF(ISBLANK(ChildSampleReport!B34),"",VLOOKUP(ChildSampleReport!J34,ParentSampleReport!$A$2:$Y$1000,4,))</f>
        <v>Left Lung</v>
      </c>
      <c r="M34" t="str">
        <f>IF(ISBLANK(ChildSampleReport!B34),"",VLOOKUP(ChildSampleReport!J34,ParentSampleReport!$A$2:$Y$1000,14,))</f>
        <v/>
      </c>
      <c r="N34" t="str">
        <f>IF(ISBLANK(ChildSampleReport!B34),"",VLOOKUP(ChildSampleReport!J34,ParentSampleReport!$A$2:$Y$1000,7,))</f>
        <v>2.0ml MagNa Lyser</v>
      </c>
      <c r="O34" t="str">
        <f>IF(ISBLANK(ChildSampleReport!B34),"",VLOOKUP(ChildSampleReport!J34,ParentSampleReport!$A$2:$Y$1000,6,))</f>
        <v>5/17/17 12:00 AM</v>
      </c>
      <c r="P34" t="str">
        <f>IF(ISBLANK(ChildSampleReport!B34),"",VLOOKUP(ChildSampleReport!J34,ParentSampleReport!$A$2:$Y$1000,15,))</f>
        <v>/BSR-Neuchatel/BSR06/BSR06-upperShelf/001/11/BX-00003376/E1</v>
      </c>
      <c r="Q34" t="str">
        <f>IF(ISBLANK(ChildSampleReport!B34),"",VLOOKUP(ChildSampleReport!J34,ParentSampleReport!$A$2:$Y$1000,17,))</f>
        <v>1062021</v>
      </c>
      <c r="R34" t="str">
        <f>IF(ISBLANK(ChildSampleReport!B34),"",VLOOKUP(ChildSampleReport!J34,ParentSampleReport!$A$2:$Y$1000,18,))</f>
        <v>900 110000110274</v>
      </c>
      <c r="S34" t="str">
        <f>IF(ISBLANK(ChildSampleReport!B34),"",VLOOKUP(ChildSampleReport!J34,ParentSampleReport!$A$2:$Y$1000,19,))</f>
        <v>Sham_6m</v>
      </c>
      <c r="T34" t="str">
        <f>IF(ISBLANK(ChildSampleReport!B34),"",VLOOKUP(ChildSampleReport!J34,ParentSampleReport!$A$2:$Y$1000,20,))</f>
        <v>Female</v>
      </c>
      <c r="U34" t="str">
        <f>IF(ISBLANK(ChildSampleReport!B34),"",VLOOKUP(ChildSampleReport!J34,ParentSampleReport!$A$2:$Y$1000,21,))</f>
        <v>3</v>
      </c>
      <c r="V34" t="str">
        <f>IF(ISBLANK(ChildSampleReport!B34),"",VLOOKUP(ChildSampleReport!J34,ParentSampleReport!$A$2:$Y$1000,22,))</f>
        <v>15</v>
      </c>
      <c r="W34" t="str">
        <f>IF(ISBLANK(ChildSampleReport!B34),"",VLOOKUP(ChildSampleReport!J34,ParentSampleReport!$A$2:$Y$1000,23,))</f>
        <v>39595</v>
      </c>
      <c r="X34" t="str">
        <f>IF(ISBLANK(ChildSampleReport!B34),"",VLOOKUP(ChildSampleReport!J34,ParentSampleReport!$A$2:$Y$1000,24,))</f>
        <v>105</v>
      </c>
      <c r="Y34" t="str">
        <f>IF(ISBLANK(ChildSampleReport!B34),"",VLOOKUP(ChildSampleReport!J34,ParentSampleReport!$A$2:$Y$1000,25,))</f>
        <v/>
      </c>
    </row>
    <row r="35" spans="1:25">
      <c r="A35" t="str">
        <f>IF(ISBLANK(ChildSampleReport!C35),"",ChildSampleReport!C35)</f>
        <v>S186400</v>
      </c>
      <c r="B35" t="str">
        <f>IF(ISBLANK(ChildSampleReport!B35),"",ChildSampleReport!B35)</f>
        <v>S-000191015</v>
      </c>
      <c r="C35" t="str">
        <f>IF(ISBLANK(ChildSampleReport!E35),"",ChildSampleReport!E35)</f>
        <v>Left Lung</v>
      </c>
      <c r="D35" t="str">
        <f>IF(B35="","",IFERROR(VLOOKUP(ChildSampleReport!B35,Randomization!$A$1:$AC$1000,3,),""))</f>
        <v>003</v>
      </c>
      <c r="E35" t="str">
        <f>IF(B35="","",IFERROR(VLOOKUP(ChildSampleReport!B35,Randomization!$A$1:$AC$1000,2,),""))</f>
        <v>Batch 1</v>
      </c>
      <c r="F35" t="str">
        <f>IF(ISBLANK(ChildSampleReport!P35),"",ChildSampleReport!P35)</f>
        <v>920559-Lipidomics</v>
      </c>
      <c r="G35" t="str">
        <f>IF(ISBLANK(ChildSampleReport!O35),"",ChildSampleReport!O35)</f>
        <v/>
      </c>
      <c r="H35" t="str">
        <f>IF(ISBLANK(ChildSampleReport!D35),"",ChildSampleReport!D35)</f>
        <v>920559</v>
      </c>
      <c r="I35" t="str">
        <f>IF(ISBLANK(ChildSampleReport!J35),"",ChildSampleReport!J35)</f>
        <v>S-000159845</v>
      </c>
      <c r="J35" t="str">
        <f>IF(ISBLANK(ChildSampleReport!B35),"",VLOOKUP(ChildSampleReport!J35,ParentSampleReport!$A$2:$Y$1000,13,))</f>
        <v>15038</v>
      </c>
      <c r="K35" t="str">
        <f>IF(ISBLANK(ChildSampleReport!B35),"",VLOOKUP(ChildSampleReport!J35,ParentSampleReport!$A$2:$Y$1000,2,))</f>
        <v>034</v>
      </c>
      <c r="L35" t="str">
        <f>IF(ISBLANK(ChildSampleReport!B35),"",VLOOKUP(ChildSampleReport!J35,ParentSampleReport!$A$2:$Y$1000,4,))</f>
        <v>Left Lung</v>
      </c>
      <c r="M35" t="str">
        <f>IF(ISBLANK(ChildSampleReport!B35),"",VLOOKUP(ChildSampleReport!J35,ParentSampleReport!$A$2:$Y$1000,14,))</f>
        <v/>
      </c>
      <c r="N35" t="str">
        <f>IF(ISBLANK(ChildSampleReport!B35),"",VLOOKUP(ChildSampleReport!J35,ParentSampleReport!$A$2:$Y$1000,7,))</f>
        <v>2.0ml MagNa Lyser</v>
      </c>
      <c r="O35" t="str">
        <f>IF(ISBLANK(ChildSampleReport!B35),"",VLOOKUP(ChildSampleReport!J35,ParentSampleReport!$A$2:$Y$1000,6,))</f>
        <v>3/15/17 12:00 AM</v>
      </c>
      <c r="P35" t="str">
        <f>IF(ISBLANK(ChildSampleReport!B35),"",VLOOKUP(ChildSampleReport!J35,ParentSampleReport!$A$2:$Y$1000,15,))</f>
        <v>/BSR-Neuchatel/BSR06/BSR06-upperShelf/24/2/BX-00003242/C1</v>
      </c>
      <c r="Q35" t="str">
        <f>IF(ISBLANK(ChildSampleReport!B35),"",VLOOKUP(ChildSampleReport!J35,ParentSampleReport!$A$2:$Y$1000,17,))</f>
        <v>5042011</v>
      </c>
      <c r="R35" t="str">
        <f>IF(ISBLANK(ChildSampleReport!B35),"",VLOOKUP(ChildSampleReport!J35,ParentSampleReport!$A$2:$Y$1000,18,))</f>
        <v>900 110000111707</v>
      </c>
      <c r="S35" t="str">
        <f>IF(ISBLANK(ChildSampleReport!B35),"",VLOOKUP(ChildSampleReport!J35,ParentSampleReport!$A$2:$Y$1000,19,))</f>
        <v>Cess_4m</v>
      </c>
      <c r="T35" t="str">
        <f>IF(ISBLANK(ChildSampleReport!B35),"",VLOOKUP(ChildSampleReport!J35,ParentSampleReport!$A$2:$Y$1000,20,))</f>
        <v>Female</v>
      </c>
      <c r="U35" t="str">
        <f>IF(ISBLANK(ChildSampleReport!B35),"",VLOOKUP(ChildSampleReport!J35,ParentSampleReport!$A$2:$Y$1000,21,))</f>
        <v>17</v>
      </c>
      <c r="V35" t="str">
        <f>IF(ISBLANK(ChildSampleReport!B35),"",VLOOKUP(ChildSampleReport!J35,ParentSampleReport!$A$2:$Y$1000,22,))</f>
        <v>90</v>
      </c>
      <c r="W35" t="str">
        <f>IF(ISBLANK(ChildSampleReport!B35),"",VLOOKUP(ChildSampleReport!J35,ParentSampleReport!$A$2:$Y$1000,23,))</f>
        <v>39282</v>
      </c>
      <c r="X35" t="str">
        <f>IF(ISBLANK(ChildSampleReport!B35),"",VLOOKUP(ChildSampleReport!J35,ParentSampleReport!$A$2:$Y$1000,24,))</f>
        <v>611</v>
      </c>
      <c r="Y35" t="str">
        <f>IF(ISBLANK(ChildSampleReport!B35),"",VLOOKUP(ChildSampleReport!J35,ParentSampleReport!$A$2:$Y$1000,25,))</f>
        <v/>
      </c>
    </row>
    <row r="36" spans="1:25">
      <c r="A36" t="str">
        <f>IF(ISBLANK(ChildSampleReport!C36),"",ChildSampleReport!C36)</f>
        <v>S186400</v>
      </c>
      <c r="B36" t="str">
        <f>IF(ISBLANK(ChildSampleReport!B36),"",ChildSampleReport!B36)</f>
        <v>S-000191019</v>
      </c>
      <c r="C36" t="str">
        <f>IF(ISBLANK(ChildSampleReport!E36),"",ChildSampleReport!E36)</f>
        <v>Left Lung</v>
      </c>
      <c r="D36" t="str">
        <f>IF(B36="","",IFERROR(VLOOKUP(ChildSampleReport!B36,Randomization!$A$1:$AC$1000,3,),""))</f>
        <v>139</v>
      </c>
      <c r="E36" t="str">
        <f>IF(B36="","",IFERROR(VLOOKUP(ChildSampleReport!B36,Randomization!$A$1:$AC$1000,2,),""))</f>
        <v>Batch 5</v>
      </c>
      <c r="F36" t="str">
        <f>IF(ISBLANK(ChildSampleReport!P36),"",ChildSampleReport!P36)</f>
        <v>920801-Lipidomics</v>
      </c>
      <c r="G36" t="str">
        <f>IF(ISBLANK(ChildSampleReport!O36),"",ChildSampleReport!O36)</f>
        <v/>
      </c>
      <c r="H36" t="str">
        <f>IF(ISBLANK(ChildSampleReport!D36),"",ChildSampleReport!D36)</f>
        <v>920801</v>
      </c>
      <c r="I36" t="str">
        <f>IF(ISBLANK(ChildSampleReport!J36),"",ChildSampleReport!J36)</f>
        <v>S-000169973</v>
      </c>
      <c r="J36" t="str">
        <f>IF(ISBLANK(ChildSampleReport!B36),"",VLOOKUP(ChildSampleReport!J36,ParentSampleReport!$A$2:$Y$1000,13,))</f>
        <v>15038</v>
      </c>
      <c r="K36" t="str">
        <f>IF(ISBLANK(ChildSampleReport!B36),"",VLOOKUP(ChildSampleReport!J36,ParentSampleReport!$A$2:$Y$1000,2,))</f>
        <v>035</v>
      </c>
      <c r="L36" t="str">
        <f>IF(ISBLANK(ChildSampleReport!B36),"",VLOOKUP(ChildSampleReport!J36,ParentSampleReport!$A$2:$Y$1000,4,))</f>
        <v>Left Lung</v>
      </c>
      <c r="M36" t="str">
        <f>IF(ISBLANK(ChildSampleReport!B36),"",VLOOKUP(ChildSampleReport!J36,ParentSampleReport!$A$2:$Y$1000,14,))</f>
        <v/>
      </c>
      <c r="N36" t="str">
        <f>IF(ISBLANK(ChildSampleReport!B36),"",VLOOKUP(ChildSampleReport!J36,ParentSampleReport!$A$2:$Y$1000,7,))</f>
        <v>2.0ml MagNa Lyser</v>
      </c>
      <c r="O36" t="str">
        <f>IF(ISBLANK(ChildSampleReport!B36),"",VLOOKUP(ChildSampleReport!J36,ParentSampleReport!$A$2:$Y$1000,6,))</f>
        <v>5/19/17 12:00 AM</v>
      </c>
      <c r="P36" t="str">
        <f>IF(ISBLANK(ChildSampleReport!B36),"",VLOOKUP(ChildSampleReport!J36,ParentSampleReport!$A$2:$Y$1000,15,))</f>
        <v>/BSR-Neuchatel/BSR06/BSR06-upperShelf/001/6/BX-00003406/A4</v>
      </c>
      <c r="Q36" t="str">
        <f>IF(ISBLANK(ChildSampleReport!B36),"",VLOOKUP(ChildSampleReport!J36,ParentSampleReport!$A$2:$Y$1000,17,))</f>
        <v>4062027</v>
      </c>
      <c r="R36" t="str">
        <f>IF(ISBLANK(ChildSampleReport!B36),"",VLOOKUP(ChildSampleReport!J36,ParentSampleReport!$A$2:$Y$1000,18,))</f>
        <v>900 110000111700</v>
      </c>
      <c r="S36" t="str">
        <f>IF(ISBLANK(ChildSampleReport!B36),"",VLOOKUP(ChildSampleReport!J36,ParentSampleReport!$A$2:$Y$1000,19,))</f>
        <v>THS_6m</v>
      </c>
      <c r="T36" t="str">
        <f>IF(ISBLANK(ChildSampleReport!B36),"",VLOOKUP(ChildSampleReport!J36,ParentSampleReport!$A$2:$Y$1000,20,))</f>
        <v>Female</v>
      </c>
      <c r="U36" t="str">
        <f>IF(ISBLANK(ChildSampleReport!B36),"",VLOOKUP(ChildSampleReport!J36,ParentSampleReport!$A$2:$Y$1000,21,))</f>
        <v>15</v>
      </c>
      <c r="V36" t="str">
        <f>IF(ISBLANK(ChildSampleReport!B36),"",VLOOKUP(ChildSampleReport!J36,ParentSampleReport!$A$2:$Y$1000,22,))</f>
        <v>82</v>
      </c>
      <c r="W36" t="str">
        <f>IF(ISBLANK(ChildSampleReport!B36),"",VLOOKUP(ChildSampleReport!J36,ParentSampleReport!$A$2:$Y$1000,23,))</f>
        <v>39538</v>
      </c>
      <c r="X36" t="str">
        <f>IF(ISBLANK(ChildSampleReport!B36),"",VLOOKUP(ChildSampleReport!J36,ParentSampleReport!$A$2:$Y$1000,24,))</f>
        <v>561</v>
      </c>
      <c r="Y36" t="str">
        <f>IF(ISBLANK(ChildSampleReport!B36),"",VLOOKUP(ChildSampleReport!J36,ParentSampleReport!$A$2:$Y$1000,25,))</f>
        <v/>
      </c>
    </row>
    <row r="37" spans="1:25">
      <c r="A37" t="str">
        <f>IF(ISBLANK(ChildSampleReport!C37),"",ChildSampleReport!C37)</f>
        <v>S186400</v>
      </c>
      <c r="B37" t="str">
        <f>IF(ISBLANK(ChildSampleReport!B37),"",ChildSampleReport!B37)</f>
        <v>S-000191023</v>
      </c>
      <c r="C37" t="str">
        <f>IF(ISBLANK(ChildSampleReport!E37),"",ChildSampleReport!E37)</f>
        <v>Left Lung</v>
      </c>
      <c r="D37" t="str">
        <f>IF(B37="","",IFERROR(VLOOKUP(ChildSampleReport!B37,Randomization!$A$1:$AC$1000,3,),""))</f>
        <v>016</v>
      </c>
      <c r="E37" t="str">
        <f>IF(B37="","",IFERROR(VLOOKUP(ChildSampleReport!B37,Randomization!$A$1:$AC$1000,2,),""))</f>
        <v>Batch 1</v>
      </c>
      <c r="F37" t="str">
        <f>IF(ISBLANK(ChildSampleReport!P37),"",ChildSampleReport!P37)</f>
        <v>920860-Lipidomics</v>
      </c>
      <c r="G37" t="str">
        <f>IF(ISBLANK(ChildSampleReport!O37),"",ChildSampleReport!O37)</f>
        <v/>
      </c>
      <c r="H37" t="str">
        <f>IF(ISBLANK(ChildSampleReport!D37),"",ChildSampleReport!D37)</f>
        <v>920860</v>
      </c>
      <c r="I37" t="str">
        <f>IF(ISBLANK(ChildSampleReport!J37),"",ChildSampleReport!J37)</f>
        <v>S-000159832</v>
      </c>
      <c r="J37" t="str">
        <f>IF(ISBLANK(ChildSampleReport!B37),"",VLOOKUP(ChildSampleReport!J37,ParentSampleReport!$A$2:$Y$1000,13,))</f>
        <v>15038</v>
      </c>
      <c r="K37" t="str">
        <f>IF(ISBLANK(ChildSampleReport!B37),"",VLOOKUP(ChildSampleReport!J37,ParentSampleReport!$A$2:$Y$1000,2,))</f>
        <v>036</v>
      </c>
      <c r="L37" t="str">
        <f>IF(ISBLANK(ChildSampleReport!B37),"",VLOOKUP(ChildSampleReport!J37,ParentSampleReport!$A$2:$Y$1000,4,))</f>
        <v>Left Lung</v>
      </c>
      <c r="M37" t="str">
        <f>IF(ISBLANK(ChildSampleReport!B37),"",VLOOKUP(ChildSampleReport!J37,ParentSampleReport!$A$2:$Y$1000,14,))</f>
        <v/>
      </c>
      <c r="N37" t="str">
        <f>IF(ISBLANK(ChildSampleReport!B37),"",VLOOKUP(ChildSampleReport!J37,ParentSampleReport!$A$2:$Y$1000,7,))</f>
        <v>2.0ml MagNa Lyser</v>
      </c>
      <c r="O37" t="str">
        <f>IF(ISBLANK(ChildSampleReport!B37),"",VLOOKUP(ChildSampleReport!J37,ParentSampleReport!$A$2:$Y$1000,6,))</f>
        <v>3/15/17 12:00 AM</v>
      </c>
      <c r="P37" t="str">
        <f>IF(ISBLANK(ChildSampleReport!B37),"",VLOOKUP(ChildSampleReport!J37,ParentSampleReport!$A$2:$Y$1000,15,))</f>
        <v>/BSR-Neuchatel/BSR06/BSR06-upperShelf/24/2/BX-00003242/A4</v>
      </c>
      <c r="Q37" t="str">
        <f>IF(ISBLANK(ChildSampleReport!B37),"",VLOOKUP(ChildSampleReport!J37,ParentSampleReport!$A$2:$Y$1000,17,))</f>
        <v>4042007</v>
      </c>
      <c r="R37" t="str">
        <f>IF(ISBLANK(ChildSampleReport!B37),"",VLOOKUP(ChildSampleReport!J37,ParentSampleReport!$A$2:$Y$1000,18,))</f>
        <v>900 110000110300</v>
      </c>
      <c r="S37" t="str">
        <f>IF(ISBLANK(ChildSampleReport!B37),"",VLOOKUP(ChildSampleReport!J37,ParentSampleReport!$A$2:$Y$1000,19,))</f>
        <v>THS_4m</v>
      </c>
      <c r="T37" t="str">
        <f>IF(ISBLANK(ChildSampleReport!B37),"",VLOOKUP(ChildSampleReport!J37,ParentSampleReport!$A$2:$Y$1000,20,))</f>
        <v>Female</v>
      </c>
      <c r="U37" t="str">
        <f>IF(ISBLANK(ChildSampleReport!B37),"",VLOOKUP(ChildSampleReport!J37,ParentSampleReport!$A$2:$Y$1000,21,))</f>
        <v>14</v>
      </c>
      <c r="V37" t="str">
        <f>IF(ISBLANK(ChildSampleReport!B37),"",VLOOKUP(ChildSampleReport!J37,ParentSampleReport!$A$2:$Y$1000,22,))</f>
        <v>77</v>
      </c>
      <c r="W37" t="str">
        <f>IF(ISBLANK(ChildSampleReport!B37),"",VLOOKUP(ChildSampleReport!J37,ParentSampleReport!$A$2:$Y$1000,23,))</f>
        <v>39673</v>
      </c>
      <c r="X37" t="str">
        <f>IF(ISBLANK(ChildSampleReport!B37),"",VLOOKUP(ChildSampleReport!J37,ParentSampleReport!$A$2:$Y$1000,24,))</f>
        <v>527</v>
      </c>
      <c r="Y37" t="str">
        <f>IF(ISBLANK(ChildSampleReport!B37),"",VLOOKUP(ChildSampleReport!J37,ParentSampleReport!$A$2:$Y$1000,25,))</f>
        <v/>
      </c>
    </row>
    <row r="38" spans="1:25">
      <c r="A38" t="str">
        <f>IF(ISBLANK(ChildSampleReport!C38),"",ChildSampleReport!C38)</f>
        <v>S186400</v>
      </c>
      <c r="B38" t="str">
        <f>IF(ISBLANK(ChildSampleReport!B38),"",ChildSampleReport!B38)</f>
        <v>S-000191027</v>
      </c>
      <c r="C38" t="str">
        <f>IF(ISBLANK(ChildSampleReport!E38),"",ChildSampleReport!E38)</f>
        <v>Left Lung</v>
      </c>
      <c r="D38" t="str">
        <f>IF(B38="","",IFERROR(VLOOKUP(ChildSampleReport!B38,Randomization!$A$1:$AC$1000,3,),""))</f>
        <v>099</v>
      </c>
      <c r="E38" t="str">
        <f>IF(B38="","",IFERROR(VLOOKUP(ChildSampleReport!B38,Randomization!$A$1:$AC$1000,2,),""))</f>
        <v>Batch 4</v>
      </c>
      <c r="F38" t="str">
        <f>IF(ISBLANK(ChildSampleReport!P38),"",ChildSampleReport!P38)</f>
        <v>920329-Lipidomics</v>
      </c>
      <c r="G38" t="str">
        <f>IF(ISBLANK(ChildSampleReport!O38),"",ChildSampleReport!O38)</f>
        <v/>
      </c>
      <c r="H38" t="str">
        <f>IF(ISBLANK(ChildSampleReport!D38),"",ChildSampleReport!D38)</f>
        <v>920329</v>
      </c>
      <c r="I38" t="str">
        <f>IF(ISBLANK(ChildSampleReport!J38),"",ChildSampleReport!J38)</f>
        <v>S-000160623</v>
      </c>
      <c r="J38" t="str">
        <f>IF(ISBLANK(ChildSampleReport!B38),"",VLOOKUP(ChildSampleReport!J38,ParentSampleReport!$A$2:$Y$1000,13,))</f>
        <v>15038</v>
      </c>
      <c r="K38" t="str">
        <f>IF(ISBLANK(ChildSampleReport!B38),"",VLOOKUP(ChildSampleReport!J38,ParentSampleReport!$A$2:$Y$1000,2,))</f>
        <v>037</v>
      </c>
      <c r="L38" t="str">
        <f>IF(ISBLANK(ChildSampleReport!B38),"",VLOOKUP(ChildSampleReport!J38,ParentSampleReport!$A$2:$Y$1000,4,))</f>
        <v>Left Lung</v>
      </c>
      <c r="M38" t="str">
        <f>IF(ISBLANK(ChildSampleReport!B38),"",VLOOKUP(ChildSampleReport!J38,ParentSampleReport!$A$2:$Y$1000,14,))</f>
        <v/>
      </c>
      <c r="N38" t="str">
        <f>IF(ISBLANK(ChildSampleReport!B38),"",VLOOKUP(ChildSampleReport!J38,ParentSampleReport!$A$2:$Y$1000,7,))</f>
        <v>2.0ml MagNa Lyser</v>
      </c>
      <c r="O38" t="str">
        <f>IF(ISBLANK(ChildSampleReport!B38),"",VLOOKUP(ChildSampleReport!J38,ParentSampleReport!$A$2:$Y$1000,6,))</f>
        <v>3/17/17 12:00 AM</v>
      </c>
      <c r="P38" t="str">
        <f>IF(ISBLANK(ChildSampleReport!B38),"",VLOOKUP(ChildSampleReport!J38,ParentSampleReport!$A$2:$Y$1000,15,))</f>
        <v>/BSR-Neuchatel/BSR06/BSR06-upperShelf/24/2/BX-00003242/E3</v>
      </c>
      <c r="Q38" t="str">
        <f>IF(ISBLANK(ChildSampleReport!B38),"",VLOOKUP(ChildSampleReport!J38,ParentSampleReport!$A$2:$Y$1000,17,))</f>
        <v>3042012</v>
      </c>
      <c r="R38" t="str">
        <f>IF(ISBLANK(ChildSampleReport!B38),"",VLOOKUP(ChildSampleReport!J38,ParentSampleReport!$A$2:$Y$1000,18,))</f>
        <v>900 110000119950</v>
      </c>
      <c r="S38" t="str">
        <f>IF(ISBLANK(ChildSampleReport!B38),"",VLOOKUP(ChildSampleReport!J38,ParentSampleReport!$A$2:$Y$1000,19,))</f>
        <v>CHTP_4m</v>
      </c>
      <c r="T38" t="str">
        <f>IF(ISBLANK(ChildSampleReport!B38),"",VLOOKUP(ChildSampleReport!J38,ParentSampleReport!$A$2:$Y$1000,20,))</f>
        <v>Female</v>
      </c>
      <c r="U38" t="str">
        <f>IF(ISBLANK(ChildSampleReport!B38),"",VLOOKUP(ChildSampleReport!J38,ParentSampleReport!$A$2:$Y$1000,21,))</f>
        <v>10</v>
      </c>
      <c r="V38" t="str">
        <f>IF(ISBLANK(ChildSampleReport!B38),"",VLOOKUP(ChildSampleReport!J38,ParentSampleReport!$A$2:$Y$1000,22,))</f>
        <v>56</v>
      </c>
      <c r="W38" t="str">
        <f>IF(ISBLANK(ChildSampleReport!B38),"",VLOOKUP(ChildSampleReport!J38,ParentSampleReport!$A$2:$Y$1000,23,))</f>
        <v>38885</v>
      </c>
      <c r="X38" t="str">
        <f>IF(ISBLANK(ChildSampleReport!B38),"",VLOOKUP(ChildSampleReport!J38,ParentSampleReport!$A$2:$Y$1000,24,))</f>
        <v>382</v>
      </c>
      <c r="Y38" t="str">
        <f>IF(ISBLANK(ChildSampleReport!B38),"",VLOOKUP(ChildSampleReport!J38,ParentSampleReport!$A$2:$Y$1000,25,))</f>
        <v/>
      </c>
    </row>
    <row r="39" spans="1:25">
      <c r="A39" t="str">
        <f>IF(ISBLANK(ChildSampleReport!C39),"",ChildSampleReport!C39)</f>
        <v>S186400</v>
      </c>
      <c r="B39" t="str">
        <f>IF(ISBLANK(ChildSampleReport!B39),"",ChildSampleReport!B39)</f>
        <v>S-000191031</v>
      </c>
      <c r="C39" t="str">
        <f>IF(ISBLANK(ChildSampleReport!E39),"",ChildSampleReport!E39)</f>
        <v>Left Lung</v>
      </c>
      <c r="D39" t="str">
        <f>IF(B39="","",IFERROR(VLOOKUP(ChildSampleReport!B39,Randomization!$A$1:$AC$1000,3,),""))</f>
        <v>123</v>
      </c>
      <c r="E39" t="str">
        <f>IF(B39="","",IFERROR(VLOOKUP(ChildSampleReport!B39,Randomization!$A$1:$AC$1000,2,),""))</f>
        <v>Batch 5</v>
      </c>
      <c r="F39" t="str">
        <f>IF(ISBLANK(ChildSampleReport!P39),"",ChildSampleReport!P39)</f>
        <v>920081-Lipidomics</v>
      </c>
      <c r="G39" t="str">
        <f>IF(ISBLANK(ChildSampleReport!O39),"",ChildSampleReport!O39)</f>
        <v/>
      </c>
      <c r="H39" t="str">
        <f>IF(ISBLANK(ChildSampleReport!D39),"",ChildSampleReport!D39)</f>
        <v>920081</v>
      </c>
      <c r="I39" t="str">
        <f>IF(ISBLANK(ChildSampleReport!J39),"",ChildSampleReport!J39)</f>
        <v>S-000153537</v>
      </c>
      <c r="J39" t="str">
        <f>IF(ISBLANK(ChildSampleReport!B39),"",VLOOKUP(ChildSampleReport!J39,ParentSampleReport!$A$2:$Y$1000,13,))</f>
        <v>15038</v>
      </c>
      <c r="K39" t="str">
        <f>IF(ISBLANK(ChildSampleReport!B39),"",VLOOKUP(ChildSampleReport!J39,ParentSampleReport!$A$2:$Y$1000,2,))</f>
        <v>038</v>
      </c>
      <c r="L39" t="str">
        <f>IF(ISBLANK(ChildSampleReport!B39),"",VLOOKUP(ChildSampleReport!J39,ParentSampleReport!$A$2:$Y$1000,4,))</f>
        <v>Left Lung</v>
      </c>
      <c r="M39" t="str">
        <f>IF(ISBLANK(ChildSampleReport!B39),"",VLOOKUP(ChildSampleReport!J39,ParentSampleReport!$A$2:$Y$1000,14,))</f>
        <v/>
      </c>
      <c r="N39" t="str">
        <f>IF(ISBLANK(ChildSampleReport!B39),"",VLOOKUP(ChildSampleReport!J39,ParentSampleReport!$A$2:$Y$1000,7,))</f>
        <v>2.0ml MagNa Lyser</v>
      </c>
      <c r="O39" t="str">
        <f>IF(ISBLANK(ChildSampleReport!B39),"",VLOOKUP(ChildSampleReport!J39,ParentSampleReport!$A$2:$Y$1000,6,))</f>
        <v>2/15/17 12:00 AM</v>
      </c>
      <c r="P39" t="str">
        <f>IF(ISBLANK(ChildSampleReport!B39),"",VLOOKUP(ChildSampleReport!J39,ParentSampleReport!$A$2:$Y$1000,15,))</f>
        <v>/BSR-Neuchatel/BSR06/BSR06-upperShelf/001/2/BX-00003183/A5</v>
      </c>
      <c r="Q39" t="str">
        <f>IF(ISBLANK(ChildSampleReport!B39),"",VLOOKUP(ChildSampleReport!J39,ParentSampleReport!$A$2:$Y$1000,17,))</f>
        <v>2032015</v>
      </c>
      <c r="R39" t="str">
        <f>IF(ISBLANK(ChildSampleReport!B39),"",VLOOKUP(ChildSampleReport!J39,ParentSampleReport!$A$2:$Y$1000,18,))</f>
        <v>900 110000110403</v>
      </c>
      <c r="S39" t="str">
        <f>IF(ISBLANK(ChildSampleReport!B39),"",VLOOKUP(ChildSampleReport!J39,ParentSampleReport!$A$2:$Y$1000,19,))</f>
        <v>3R4F_3m</v>
      </c>
      <c r="T39" t="str">
        <f>IF(ISBLANK(ChildSampleReport!B39),"",VLOOKUP(ChildSampleReport!J39,ParentSampleReport!$A$2:$Y$1000,20,))</f>
        <v>Female</v>
      </c>
      <c r="U39" t="str">
        <f>IF(ISBLANK(ChildSampleReport!B39),"",VLOOKUP(ChildSampleReport!J39,ParentSampleReport!$A$2:$Y$1000,21,))</f>
        <v>6</v>
      </c>
      <c r="V39" t="str">
        <f>IF(ISBLANK(ChildSampleReport!B39),"",VLOOKUP(ChildSampleReport!J39,ParentSampleReport!$A$2:$Y$1000,22,))</f>
        <v>31</v>
      </c>
      <c r="W39" t="str">
        <f>IF(ISBLANK(ChildSampleReport!B39),"",VLOOKUP(ChildSampleReport!J39,ParentSampleReport!$A$2:$Y$1000,23,))</f>
        <v>39718</v>
      </c>
      <c r="X39" t="str">
        <f>IF(ISBLANK(ChildSampleReport!B39),"",VLOOKUP(ChildSampleReport!J39,ParentSampleReport!$A$2:$Y$1000,24,))</f>
        <v>207</v>
      </c>
      <c r="Y39" t="str">
        <f>IF(ISBLANK(ChildSampleReport!B39),"",VLOOKUP(ChildSampleReport!J39,ParentSampleReport!$A$2:$Y$1000,25,))</f>
        <v/>
      </c>
    </row>
    <row r="40" spans="1:25">
      <c r="A40" t="str">
        <f>IF(ISBLANK(ChildSampleReport!C40),"",ChildSampleReport!C40)</f>
        <v>S186400</v>
      </c>
      <c r="B40" t="str">
        <f>IF(ISBLANK(ChildSampleReport!B40),"",ChildSampleReport!B40)</f>
        <v>S-000191035</v>
      </c>
      <c r="C40" t="str">
        <f>IF(ISBLANK(ChildSampleReport!E40),"",ChildSampleReport!E40)</f>
        <v>Left Lung</v>
      </c>
      <c r="D40" t="str">
        <f>IF(B40="","",IFERROR(VLOOKUP(ChildSampleReport!B40,Randomization!$A$1:$AC$1000,3,),""))</f>
        <v>105</v>
      </c>
      <c r="E40" t="str">
        <f>IF(B40="","",IFERROR(VLOOKUP(ChildSampleReport!B40,Randomization!$A$1:$AC$1000,2,),""))</f>
        <v>Batch 4</v>
      </c>
      <c r="F40" t="str">
        <f>IF(ISBLANK(ChildSampleReport!P40),"",ChildSampleReport!P40)</f>
        <v>920671-Lipidomics</v>
      </c>
      <c r="G40" t="str">
        <f>IF(ISBLANK(ChildSampleReport!O40),"",ChildSampleReport!O40)</f>
        <v/>
      </c>
      <c r="H40" t="str">
        <f>IF(ISBLANK(ChildSampleReport!D40),"",ChildSampleReport!D40)</f>
        <v>920671</v>
      </c>
      <c r="I40" t="str">
        <f>IF(ISBLANK(ChildSampleReport!J40),"",ChildSampleReport!J40)</f>
        <v>S-000169993</v>
      </c>
      <c r="J40" t="str">
        <f>IF(ISBLANK(ChildSampleReport!B40),"",VLOOKUP(ChildSampleReport!J40,ParentSampleReport!$A$2:$Y$1000,13,))</f>
        <v>15038</v>
      </c>
      <c r="K40" t="str">
        <f>IF(ISBLANK(ChildSampleReport!B40),"",VLOOKUP(ChildSampleReport!J40,ParentSampleReport!$A$2:$Y$1000,2,))</f>
        <v>039</v>
      </c>
      <c r="L40" t="str">
        <f>IF(ISBLANK(ChildSampleReport!B40),"",VLOOKUP(ChildSampleReport!J40,ParentSampleReport!$A$2:$Y$1000,4,))</f>
        <v>Left Lung</v>
      </c>
      <c r="M40" t="str">
        <f>IF(ISBLANK(ChildSampleReport!B40),"",VLOOKUP(ChildSampleReport!J40,ParentSampleReport!$A$2:$Y$1000,14,))</f>
        <v/>
      </c>
      <c r="N40" t="str">
        <f>IF(ISBLANK(ChildSampleReport!B40),"",VLOOKUP(ChildSampleReport!J40,ParentSampleReport!$A$2:$Y$1000,7,))</f>
        <v>2.0ml MagNa Lyser</v>
      </c>
      <c r="O40" t="str">
        <f>IF(ISBLANK(ChildSampleReport!B40),"",VLOOKUP(ChildSampleReport!J40,ParentSampleReport!$A$2:$Y$1000,6,))</f>
        <v>5/19/17 12:00 AM</v>
      </c>
      <c r="P40" t="str">
        <f>IF(ISBLANK(ChildSampleReport!B40),"",VLOOKUP(ChildSampleReport!J40,ParentSampleReport!$A$2:$Y$1000,15,))</f>
        <v>/BSR-Neuchatel/BSR06/BSR06-upperShelf/001/6/BX-00003406/C8</v>
      </c>
      <c r="Q40" t="str">
        <f>IF(ISBLANK(ChildSampleReport!B40),"",VLOOKUP(ChildSampleReport!J40,ParentSampleReport!$A$2:$Y$1000,17,))</f>
        <v>6062036</v>
      </c>
      <c r="R40" t="str">
        <f>IF(ISBLANK(ChildSampleReport!B40),"",VLOOKUP(ChildSampleReport!J40,ParentSampleReport!$A$2:$Y$1000,18,))</f>
        <v>900 110000119360</v>
      </c>
      <c r="S40" t="str">
        <f>IF(ISBLANK(ChildSampleReport!B40),"",VLOOKUP(ChildSampleReport!J40,ParentSampleReport!$A$2:$Y$1000,19,))</f>
        <v>Switch_CHTP_6m</v>
      </c>
      <c r="T40" t="str">
        <f>IF(ISBLANK(ChildSampleReport!B40),"",VLOOKUP(ChildSampleReport!J40,ParentSampleReport!$A$2:$Y$1000,20,))</f>
        <v>Female</v>
      </c>
      <c r="U40" t="str">
        <f>IF(ISBLANK(ChildSampleReport!B40),"",VLOOKUP(ChildSampleReport!J40,ParentSampleReport!$A$2:$Y$1000,21,))</f>
        <v>21</v>
      </c>
      <c r="V40" t="str">
        <f>IF(ISBLANK(ChildSampleReport!B40),"",VLOOKUP(ChildSampleReport!J40,ParentSampleReport!$A$2:$Y$1000,22,))</f>
        <v>115</v>
      </c>
      <c r="W40" t="str">
        <f>IF(ISBLANK(ChildSampleReport!B40),"",VLOOKUP(ChildSampleReport!J40,ParentSampleReport!$A$2:$Y$1000,23,))</f>
        <v>39600</v>
      </c>
      <c r="X40" t="str">
        <f>IF(ISBLANK(ChildSampleReport!B40),"",VLOOKUP(ChildSampleReport!J40,ParentSampleReport!$A$2:$Y$1000,24,))</f>
        <v>786</v>
      </c>
      <c r="Y40" t="str">
        <f>IF(ISBLANK(ChildSampleReport!B40),"",VLOOKUP(ChildSampleReport!J40,ParentSampleReport!$A$2:$Y$1000,25,))</f>
        <v/>
      </c>
    </row>
    <row r="41" spans="1:25">
      <c r="A41" t="str">
        <f>IF(ISBLANK(ChildSampleReport!C41),"",ChildSampleReport!C41)</f>
        <v>S186400</v>
      </c>
      <c r="B41" t="str">
        <f>IF(ISBLANK(ChildSampleReport!B41),"",ChildSampleReport!B41)</f>
        <v>S-000191039</v>
      </c>
      <c r="C41" t="str">
        <f>IF(ISBLANK(ChildSampleReport!E41),"",ChildSampleReport!E41)</f>
        <v>Left Lung</v>
      </c>
      <c r="D41" t="str">
        <f>IF(B41="","",IFERROR(VLOOKUP(ChildSampleReport!B41,Randomization!$A$1:$AC$1000,3,),""))</f>
        <v>033</v>
      </c>
      <c r="E41" t="str">
        <f>IF(B41="","",IFERROR(VLOOKUP(ChildSampleReport!B41,Randomization!$A$1:$AC$1000,2,),""))</f>
        <v>Batch 2</v>
      </c>
      <c r="F41" t="str">
        <f>IF(ISBLANK(ChildSampleReport!P41),"",ChildSampleReport!P41)</f>
        <v>920052-Lipidomics</v>
      </c>
      <c r="G41" t="str">
        <f>IF(ISBLANK(ChildSampleReport!O41),"",ChildSampleReport!O41)</f>
        <v/>
      </c>
      <c r="H41" t="str">
        <f>IF(ISBLANK(ChildSampleReport!D41),"",ChildSampleReport!D41)</f>
        <v>920052</v>
      </c>
      <c r="I41" t="str">
        <f>IF(ISBLANK(ChildSampleReport!J41),"",ChildSampleReport!J41)</f>
        <v>S-000168401</v>
      </c>
      <c r="J41" t="str">
        <f>IF(ISBLANK(ChildSampleReport!B41),"",VLOOKUP(ChildSampleReport!J41,ParentSampleReport!$A$2:$Y$1000,13,))</f>
        <v>15038</v>
      </c>
      <c r="K41" t="str">
        <f>IF(ISBLANK(ChildSampleReport!B41),"",VLOOKUP(ChildSampleReport!J41,ParentSampleReport!$A$2:$Y$1000,2,))</f>
        <v>040</v>
      </c>
      <c r="L41" t="str">
        <f>IF(ISBLANK(ChildSampleReport!B41),"",VLOOKUP(ChildSampleReport!J41,ParentSampleReport!$A$2:$Y$1000,4,))</f>
        <v>Left Lung</v>
      </c>
      <c r="M41" t="str">
        <f>IF(ISBLANK(ChildSampleReport!B41),"",VLOOKUP(ChildSampleReport!J41,ParentSampleReport!$A$2:$Y$1000,14,))</f>
        <v/>
      </c>
      <c r="N41" t="str">
        <f>IF(ISBLANK(ChildSampleReport!B41),"",VLOOKUP(ChildSampleReport!J41,ParentSampleReport!$A$2:$Y$1000,7,))</f>
        <v>2.0ml MagNa Lyser</v>
      </c>
      <c r="O41" t="str">
        <f>IF(ISBLANK(ChildSampleReport!B41),"",VLOOKUP(ChildSampleReport!J41,ParentSampleReport!$A$2:$Y$1000,6,))</f>
        <v>5/12/17 12:00 AM</v>
      </c>
      <c r="P41" t="str">
        <f>IF(ISBLANK(ChildSampleReport!B41),"",VLOOKUP(ChildSampleReport!J41,ParentSampleReport!$A$2:$Y$1000,15,))</f>
        <v>/BSR-Neuchatel/BSR06/BSR06-upperShelf/001/11/BX-00003376/B8</v>
      </c>
      <c r="Q41" t="str">
        <f>IF(ISBLANK(ChildSampleReport!B41),"",VLOOKUP(ChildSampleReport!J41,ParentSampleReport!$A$2:$Y$1000,17,))</f>
        <v>4062011</v>
      </c>
      <c r="R41" t="str">
        <f>IF(ISBLANK(ChildSampleReport!B41),"",VLOOKUP(ChildSampleReport!J41,ParentSampleReport!$A$2:$Y$1000,18,))</f>
        <v>900 110000115989</v>
      </c>
      <c r="S41" t="str">
        <f>IF(ISBLANK(ChildSampleReport!B41),"",VLOOKUP(ChildSampleReport!J41,ParentSampleReport!$A$2:$Y$1000,19,))</f>
        <v>THS_6m</v>
      </c>
      <c r="T41" t="str">
        <f>IF(ISBLANK(ChildSampleReport!B41),"",VLOOKUP(ChildSampleReport!J41,ParentSampleReport!$A$2:$Y$1000,20,))</f>
        <v>Female</v>
      </c>
      <c r="U41" t="str">
        <f>IF(ISBLANK(ChildSampleReport!B41),"",VLOOKUP(ChildSampleReport!J41,ParentSampleReport!$A$2:$Y$1000,21,))</f>
        <v>15</v>
      </c>
      <c r="V41" t="str">
        <f>IF(ISBLANK(ChildSampleReport!B41),"",VLOOKUP(ChildSampleReport!J41,ParentSampleReport!$A$2:$Y$1000,22,))</f>
        <v>80</v>
      </c>
      <c r="W41" t="str">
        <f>IF(ISBLANK(ChildSampleReport!B41),"",VLOOKUP(ChildSampleReport!J41,ParentSampleReport!$A$2:$Y$1000,23,))</f>
        <v>38761</v>
      </c>
      <c r="X41" t="str">
        <f>IF(ISBLANK(ChildSampleReport!B41),"",VLOOKUP(ChildSampleReport!J41,ParentSampleReport!$A$2:$Y$1000,24,))</f>
        <v>545</v>
      </c>
      <c r="Y41" t="str">
        <f>IF(ISBLANK(ChildSampleReport!B41),"",VLOOKUP(ChildSampleReport!J41,ParentSampleReport!$A$2:$Y$1000,25,))</f>
        <v/>
      </c>
    </row>
    <row r="42" spans="1:25">
      <c r="A42" t="str">
        <f>IF(ISBLANK(ChildSampleReport!C42),"",ChildSampleReport!C42)</f>
        <v>S186400</v>
      </c>
      <c r="B42" t="str">
        <f>IF(ISBLANK(ChildSampleReport!B42),"",ChildSampleReport!B42)</f>
        <v>S-000191043</v>
      </c>
      <c r="C42" t="str">
        <f>IF(ISBLANK(ChildSampleReport!E42),"",ChildSampleReport!E42)</f>
        <v>Left Lung</v>
      </c>
      <c r="D42" t="str">
        <f>IF(B42="","",IFERROR(VLOOKUP(ChildSampleReport!B42,Randomization!$A$1:$AC$1000,3,),""))</f>
        <v>082</v>
      </c>
      <c r="E42" t="str">
        <f>IF(B42="","",IFERROR(VLOOKUP(ChildSampleReport!B42,Randomization!$A$1:$AC$1000,2,),""))</f>
        <v>Batch 3</v>
      </c>
      <c r="F42" t="str">
        <f>IF(ISBLANK(ChildSampleReport!P42),"",ChildSampleReport!P42)</f>
        <v>920446-Lipidomics</v>
      </c>
      <c r="G42" t="str">
        <f>IF(ISBLANK(ChildSampleReport!O42),"",ChildSampleReport!O42)</f>
        <v/>
      </c>
      <c r="H42" t="str">
        <f>IF(ISBLANK(ChildSampleReport!D42),"",ChildSampleReport!D42)</f>
        <v>920446</v>
      </c>
      <c r="I42" t="str">
        <f>IF(ISBLANK(ChildSampleReport!J42),"",ChildSampleReport!J42)</f>
        <v>S-000160642</v>
      </c>
      <c r="J42" t="str">
        <f>IF(ISBLANK(ChildSampleReport!B42),"",VLOOKUP(ChildSampleReport!J42,ParentSampleReport!$A$2:$Y$1000,13,))</f>
        <v>15038</v>
      </c>
      <c r="K42" t="str">
        <f>IF(ISBLANK(ChildSampleReport!B42),"",VLOOKUP(ChildSampleReport!J42,ParentSampleReport!$A$2:$Y$1000,2,))</f>
        <v>041</v>
      </c>
      <c r="L42" t="str">
        <f>IF(ISBLANK(ChildSampleReport!B42),"",VLOOKUP(ChildSampleReport!J42,ParentSampleReport!$A$2:$Y$1000,4,))</f>
        <v>Left Lung</v>
      </c>
      <c r="M42" t="str">
        <f>IF(ISBLANK(ChildSampleReport!B42),"",VLOOKUP(ChildSampleReport!J42,ParentSampleReport!$A$2:$Y$1000,14,))</f>
        <v/>
      </c>
      <c r="N42" t="str">
        <f>IF(ISBLANK(ChildSampleReport!B42),"",VLOOKUP(ChildSampleReport!J42,ParentSampleReport!$A$2:$Y$1000,7,))</f>
        <v>2.0ml MagNa Lyser</v>
      </c>
      <c r="O42" t="str">
        <f>IF(ISBLANK(ChildSampleReport!B42),"",VLOOKUP(ChildSampleReport!J42,ParentSampleReport!$A$2:$Y$1000,6,))</f>
        <v>3/17/17 12:00 AM</v>
      </c>
      <c r="P42" t="str">
        <f>IF(ISBLANK(ChildSampleReport!B42),"",VLOOKUP(ChildSampleReport!J42,ParentSampleReport!$A$2:$Y$1000,15,))</f>
        <v>/BSR-Neuchatel/BSR06/BSR06-upperShelf/24/2/BX-00003242/G6</v>
      </c>
      <c r="Q42" t="str">
        <f>IF(ISBLANK(ChildSampleReport!B42),"",VLOOKUP(ChildSampleReport!J42,ParentSampleReport!$A$2:$Y$1000,17,))</f>
        <v>2042016</v>
      </c>
      <c r="R42" t="str">
        <f>IF(ISBLANK(ChildSampleReport!B42),"",VLOOKUP(ChildSampleReport!J42,ParentSampleReport!$A$2:$Y$1000,18,))</f>
        <v>900 110000110369</v>
      </c>
      <c r="S42" t="str">
        <f>IF(ISBLANK(ChildSampleReport!B42),"",VLOOKUP(ChildSampleReport!J42,ParentSampleReport!$A$2:$Y$1000,19,))</f>
        <v>3R4F_4m</v>
      </c>
      <c r="T42" t="str">
        <f>IF(ISBLANK(ChildSampleReport!B42),"",VLOOKUP(ChildSampleReport!J42,ParentSampleReport!$A$2:$Y$1000,20,))</f>
        <v>Female</v>
      </c>
      <c r="U42" t="str">
        <f>IF(ISBLANK(ChildSampleReport!B42),"",VLOOKUP(ChildSampleReport!J42,ParentSampleReport!$A$2:$Y$1000,21,))</f>
        <v>23</v>
      </c>
      <c r="V42" t="str">
        <f>IF(ISBLANK(ChildSampleReport!B42),"",VLOOKUP(ChildSampleReport!J42,ParentSampleReport!$A$2:$Y$1000,22,))</f>
        <v>124</v>
      </c>
      <c r="W42" t="str">
        <f>IF(ISBLANK(ChildSampleReport!B42),"",VLOOKUP(ChildSampleReport!J42,ParentSampleReport!$A$2:$Y$1000,23,))</f>
        <v>38936</v>
      </c>
      <c r="X42" t="str">
        <f>IF(ISBLANK(ChildSampleReport!B42),"",VLOOKUP(ChildSampleReport!J42,ParentSampleReport!$A$2:$Y$1000,24,))</f>
        <v>841</v>
      </c>
      <c r="Y42" t="str">
        <f>IF(ISBLANK(ChildSampleReport!B42),"",VLOOKUP(ChildSampleReport!J42,ParentSampleReport!$A$2:$Y$1000,25,))</f>
        <v/>
      </c>
    </row>
    <row r="43" spans="1:25">
      <c r="A43" t="str">
        <f>IF(ISBLANK(ChildSampleReport!C43),"",ChildSampleReport!C43)</f>
        <v>S186400</v>
      </c>
      <c r="B43" t="str">
        <f>IF(ISBLANK(ChildSampleReport!B43),"",ChildSampleReport!B43)</f>
        <v>S-000191047</v>
      </c>
      <c r="C43" t="str">
        <f>IF(ISBLANK(ChildSampleReport!E43),"",ChildSampleReport!E43)</f>
        <v>Left Lung</v>
      </c>
      <c r="D43" t="str">
        <f>IF(B43="","",IFERROR(VLOOKUP(ChildSampleReport!B43,Randomization!$A$1:$AC$1000,3,),""))</f>
        <v>004</v>
      </c>
      <c r="E43" t="str">
        <f>IF(B43="","",IFERROR(VLOOKUP(ChildSampleReport!B43,Randomization!$A$1:$AC$1000,2,),""))</f>
        <v>Batch 1</v>
      </c>
      <c r="F43" t="str">
        <f>IF(ISBLANK(ChildSampleReport!P43),"",ChildSampleReport!P43)</f>
        <v>920602-Lipidomics</v>
      </c>
      <c r="G43" t="str">
        <f>IF(ISBLANK(ChildSampleReport!O43),"",ChildSampleReport!O43)</f>
        <v/>
      </c>
      <c r="H43" t="str">
        <f>IF(ISBLANK(ChildSampleReport!D43),"",ChildSampleReport!D43)</f>
        <v>920602</v>
      </c>
      <c r="I43" t="str">
        <f>IF(ISBLANK(ChildSampleReport!J43),"",ChildSampleReport!J43)</f>
        <v>S-000153545</v>
      </c>
      <c r="J43" t="str">
        <f>IF(ISBLANK(ChildSampleReport!B43),"",VLOOKUP(ChildSampleReport!J43,ParentSampleReport!$A$2:$Y$1000,13,))</f>
        <v>15038</v>
      </c>
      <c r="K43" t="str">
        <f>IF(ISBLANK(ChildSampleReport!B43),"",VLOOKUP(ChildSampleReport!J43,ParentSampleReport!$A$2:$Y$1000,2,))</f>
        <v>042</v>
      </c>
      <c r="L43" t="str">
        <f>IF(ISBLANK(ChildSampleReport!B43),"",VLOOKUP(ChildSampleReport!J43,ParentSampleReport!$A$2:$Y$1000,4,))</f>
        <v>Left Lung</v>
      </c>
      <c r="M43" t="str">
        <f>IF(ISBLANK(ChildSampleReport!B43),"",VLOOKUP(ChildSampleReport!J43,ParentSampleReport!$A$2:$Y$1000,14,))</f>
        <v/>
      </c>
      <c r="N43" t="str">
        <f>IF(ISBLANK(ChildSampleReport!B43),"",VLOOKUP(ChildSampleReport!J43,ParentSampleReport!$A$2:$Y$1000,7,))</f>
        <v>2.0ml MagNa Lyser</v>
      </c>
      <c r="O43" t="str">
        <f>IF(ISBLANK(ChildSampleReport!B43),"",VLOOKUP(ChildSampleReport!J43,ParentSampleReport!$A$2:$Y$1000,6,))</f>
        <v>2/15/17 12:00 AM</v>
      </c>
      <c r="P43" t="str">
        <f>IF(ISBLANK(ChildSampleReport!B43),"",VLOOKUP(ChildSampleReport!J43,ParentSampleReport!$A$2:$Y$1000,15,))</f>
        <v>/BSR-Neuchatel/BSR06/BSR06-upperShelf/001/2/BX-00003183/B5</v>
      </c>
      <c r="Q43" t="str">
        <f>IF(ISBLANK(ChildSampleReport!B43),"",VLOOKUP(ChildSampleReport!J43,ParentSampleReport!$A$2:$Y$1000,17,))</f>
        <v>3032018</v>
      </c>
      <c r="R43" t="str">
        <f>IF(ISBLANK(ChildSampleReport!B43),"",VLOOKUP(ChildSampleReport!J43,ParentSampleReport!$A$2:$Y$1000,18,))</f>
        <v>900 110000110410</v>
      </c>
      <c r="S43" t="str">
        <f>IF(ISBLANK(ChildSampleReport!B43),"",VLOOKUP(ChildSampleReport!J43,ParentSampleReport!$A$2:$Y$1000,19,))</f>
        <v>CHTP_3m</v>
      </c>
      <c r="T43" t="str">
        <f>IF(ISBLANK(ChildSampleReport!B43),"",VLOOKUP(ChildSampleReport!J43,ParentSampleReport!$A$2:$Y$1000,20,))</f>
        <v>Female</v>
      </c>
      <c r="U43" t="str">
        <f>IF(ISBLANK(ChildSampleReport!B43),"",VLOOKUP(ChildSampleReport!J43,ParentSampleReport!$A$2:$Y$1000,21,))</f>
        <v>10</v>
      </c>
      <c r="V43" t="str">
        <f>IF(ISBLANK(ChildSampleReport!B43),"",VLOOKUP(ChildSampleReport!J43,ParentSampleReport!$A$2:$Y$1000,22,))</f>
        <v>53</v>
      </c>
      <c r="W43" t="str">
        <f>IF(ISBLANK(ChildSampleReport!B43),"",VLOOKUP(ChildSampleReport!J43,ParentSampleReport!$A$2:$Y$1000,23,))</f>
        <v>39723</v>
      </c>
      <c r="X43" t="str">
        <f>IF(ISBLANK(ChildSampleReport!B43),"",VLOOKUP(ChildSampleReport!J43,ParentSampleReport!$A$2:$Y$1000,24,))</f>
        <v>360</v>
      </c>
      <c r="Y43" t="str">
        <f>IF(ISBLANK(ChildSampleReport!B43),"",VLOOKUP(ChildSampleReport!J43,ParentSampleReport!$A$2:$Y$1000,25,))</f>
        <v/>
      </c>
    </row>
    <row r="44" spans="1:25">
      <c r="A44" t="str">
        <f>IF(ISBLANK(ChildSampleReport!C44),"",ChildSampleReport!C44)</f>
        <v>S186400</v>
      </c>
      <c r="B44" t="str">
        <f>IF(ISBLANK(ChildSampleReport!B44),"",ChildSampleReport!B44)</f>
        <v>S-000191051</v>
      </c>
      <c r="C44" t="str">
        <f>IF(ISBLANK(ChildSampleReport!E44),"",ChildSampleReport!E44)</f>
        <v>Left Lung</v>
      </c>
      <c r="D44" t="str">
        <f>IF(B44="","",IFERROR(VLOOKUP(ChildSampleReport!B44,Randomization!$A$1:$AC$1000,3,),""))</f>
        <v>084</v>
      </c>
      <c r="E44" t="str">
        <f>IF(B44="","",IFERROR(VLOOKUP(ChildSampleReport!B44,Randomization!$A$1:$AC$1000,2,),""))</f>
        <v>Batch 3</v>
      </c>
      <c r="F44" t="str">
        <f>IF(ISBLANK(ChildSampleReport!P44),"",ChildSampleReport!P44)</f>
        <v>920044-Lipidomics</v>
      </c>
      <c r="G44" t="str">
        <f>IF(ISBLANK(ChildSampleReport!O44),"",ChildSampleReport!O44)</f>
        <v/>
      </c>
      <c r="H44" t="str">
        <f>IF(ISBLANK(ChildSampleReport!D44),"",ChildSampleReport!D44)</f>
        <v>920044</v>
      </c>
      <c r="I44" t="str">
        <f>IF(ISBLANK(ChildSampleReport!J44),"",ChildSampleReport!J44)</f>
        <v>S-000154218</v>
      </c>
      <c r="J44" t="str">
        <f>IF(ISBLANK(ChildSampleReport!B44),"",VLOOKUP(ChildSampleReport!J44,ParentSampleReport!$A$2:$Y$1000,13,))</f>
        <v>15038</v>
      </c>
      <c r="K44" t="str">
        <f>IF(ISBLANK(ChildSampleReport!B44),"",VLOOKUP(ChildSampleReport!J44,ParentSampleReport!$A$2:$Y$1000,2,))</f>
        <v>043</v>
      </c>
      <c r="L44" t="str">
        <f>IF(ISBLANK(ChildSampleReport!B44),"",VLOOKUP(ChildSampleReport!J44,ParentSampleReport!$A$2:$Y$1000,4,))</f>
        <v>Left Lung</v>
      </c>
      <c r="M44" t="str">
        <f>IF(ISBLANK(ChildSampleReport!B44),"",VLOOKUP(ChildSampleReport!J44,ParentSampleReport!$A$2:$Y$1000,14,))</f>
        <v/>
      </c>
      <c r="N44" t="str">
        <f>IF(ISBLANK(ChildSampleReport!B44),"",VLOOKUP(ChildSampleReport!J44,ParentSampleReport!$A$2:$Y$1000,7,))</f>
        <v>2.0ml MagNa Lyser</v>
      </c>
      <c r="O44" t="str">
        <f>IF(ISBLANK(ChildSampleReport!B44),"",VLOOKUP(ChildSampleReport!J44,ParentSampleReport!$A$2:$Y$1000,6,))</f>
        <v>2/17/17 12:00 AM</v>
      </c>
      <c r="P44" t="str">
        <f>IF(ISBLANK(ChildSampleReport!B44),"",VLOOKUP(ChildSampleReport!J44,ParentSampleReport!$A$2:$Y$1000,15,))</f>
        <v>/BSR-Neuchatel/BSR06/BSR06-upperShelf/001/2/BX-00003183/F6</v>
      </c>
      <c r="Q44" t="str">
        <f>IF(ISBLANK(ChildSampleReport!B44),"",VLOOKUP(ChildSampleReport!J44,ParentSampleReport!$A$2:$Y$1000,17,))</f>
        <v>4032026</v>
      </c>
      <c r="R44" t="str">
        <f>IF(ISBLANK(ChildSampleReport!B44),"",VLOOKUP(ChildSampleReport!J44,ParentSampleReport!$A$2:$Y$1000,18,))</f>
        <v>900 110000110400</v>
      </c>
      <c r="S44" t="str">
        <f>IF(ISBLANK(ChildSampleReport!B44),"",VLOOKUP(ChildSampleReport!J44,ParentSampleReport!$A$2:$Y$1000,19,))</f>
        <v>THS_3m</v>
      </c>
      <c r="T44" t="str">
        <f>IF(ISBLANK(ChildSampleReport!B44),"",VLOOKUP(ChildSampleReport!J44,ParentSampleReport!$A$2:$Y$1000,20,))</f>
        <v>Female</v>
      </c>
      <c r="U44" t="str">
        <f>IF(ISBLANK(ChildSampleReport!B44),"",VLOOKUP(ChildSampleReport!J44,ParentSampleReport!$A$2:$Y$1000,21,))</f>
        <v>14</v>
      </c>
      <c r="V44" t="str">
        <f>IF(ISBLANK(ChildSampleReport!B44),"",VLOOKUP(ChildSampleReport!J44,ParentSampleReport!$A$2:$Y$1000,22,))</f>
        <v>76</v>
      </c>
      <c r="W44" t="str">
        <f>IF(ISBLANK(ChildSampleReport!B44),"",VLOOKUP(ChildSampleReport!J44,ParentSampleReport!$A$2:$Y$1000,23,))</f>
        <v>38946</v>
      </c>
      <c r="X44" t="str">
        <f>IF(ISBLANK(ChildSampleReport!B44),"",VLOOKUP(ChildSampleReport!J44,ParentSampleReport!$A$2:$Y$1000,24,))</f>
        <v>518</v>
      </c>
      <c r="Y44" t="str">
        <f>IF(ISBLANK(ChildSampleReport!B44),"",VLOOKUP(ChildSampleReport!J44,ParentSampleReport!$A$2:$Y$1000,25,))</f>
        <v/>
      </c>
    </row>
    <row r="45" spans="1:25">
      <c r="A45" t="str">
        <f>IF(ISBLANK(ChildSampleReport!C45),"",ChildSampleReport!C45)</f>
        <v>S186400</v>
      </c>
      <c r="B45" t="str">
        <f>IF(ISBLANK(ChildSampleReport!B45),"",ChildSampleReport!B45)</f>
        <v>S-000191055</v>
      </c>
      <c r="C45" t="str">
        <f>IF(ISBLANK(ChildSampleReport!E45),"",ChildSampleReport!E45)</f>
        <v>Left Lung</v>
      </c>
      <c r="D45" t="str">
        <f>IF(B45="","",IFERROR(VLOOKUP(ChildSampleReport!B45,Randomization!$A$1:$AC$1000,3,),""))</f>
        <v>101</v>
      </c>
      <c r="E45" t="str">
        <f>IF(B45="","",IFERROR(VLOOKUP(ChildSampleReport!B45,Randomization!$A$1:$AC$1000,2,),""))</f>
        <v>Batch 4</v>
      </c>
      <c r="F45" t="str">
        <f>IF(ISBLANK(ChildSampleReport!P45),"",ChildSampleReport!P45)</f>
        <v>920153-Lipidomics</v>
      </c>
      <c r="G45" t="str">
        <f>IF(ISBLANK(ChildSampleReport!O45),"",ChildSampleReport!O45)</f>
        <v/>
      </c>
      <c r="H45" t="str">
        <f>IF(ISBLANK(ChildSampleReport!D45),"",ChildSampleReport!D45)</f>
        <v>920153</v>
      </c>
      <c r="I45" t="str">
        <f>IF(ISBLANK(ChildSampleReport!J45),"",ChildSampleReport!J45)</f>
        <v>S-000160624</v>
      </c>
      <c r="J45" t="str">
        <f>IF(ISBLANK(ChildSampleReport!B45),"",VLOOKUP(ChildSampleReport!J45,ParentSampleReport!$A$2:$Y$1000,13,))</f>
        <v>15038</v>
      </c>
      <c r="K45" t="str">
        <f>IF(ISBLANK(ChildSampleReport!B45),"",VLOOKUP(ChildSampleReport!J45,ParentSampleReport!$A$2:$Y$1000,2,))</f>
        <v>044</v>
      </c>
      <c r="L45" t="str">
        <f>IF(ISBLANK(ChildSampleReport!B45),"",VLOOKUP(ChildSampleReport!J45,ParentSampleReport!$A$2:$Y$1000,4,))</f>
        <v>Left Lung</v>
      </c>
      <c r="M45" t="str">
        <f>IF(ISBLANK(ChildSampleReport!B45),"",VLOOKUP(ChildSampleReport!J45,ParentSampleReport!$A$2:$Y$1000,14,))</f>
        <v/>
      </c>
      <c r="N45" t="str">
        <f>IF(ISBLANK(ChildSampleReport!B45),"",VLOOKUP(ChildSampleReport!J45,ParentSampleReport!$A$2:$Y$1000,7,))</f>
        <v>2.0ml MagNa Lyser</v>
      </c>
      <c r="O45" t="str">
        <f>IF(ISBLANK(ChildSampleReport!B45),"",VLOOKUP(ChildSampleReport!J45,ParentSampleReport!$A$2:$Y$1000,6,))</f>
        <v>3/17/17 12:00 AM</v>
      </c>
      <c r="P45" t="str">
        <f>IF(ISBLANK(ChildSampleReport!B45),"",VLOOKUP(ChildSampleReport!J45,ParentSampleReport!$A$2:$Y$1000,15,))</f>
        <v>/BSR-Neuchatel/BSR06/BSR06-upperShelf/24/2/BX-00003242/E4</v>
      </c>
      <c r="Q45" t="str">
        <f>IF(ISBLANK(ChildSampleReport!B45),"",VLOOKUP(ChildSampleReport!J45,ParentSampleReport!$A$2:$Y$1000,17,))</f>
        <v>4042014</v>
      </c>
      <c r="R45" t="str">
        <f>IF(ISBLANK(ChildSampleReport!B45),"",VLOOKUP(ChildSampleReport!J45,ParentSampleReport!$A$2:$Y$1000,18,))</f>
        <v>900 110000111764</v>
      </c>
      <c r="S45" t="str">
        <f>IF(ISBLANK(ChildSampleReport!B45),"",VLOOKUP(ChildSampleReport!J45,ParentSampleReport!$A$2:$Y$1000,19,))</f>
        <v>THS_4m</v>
      </c>
      <c r="T45" t="str">
        <f>IF(ISBLANK(ChildSampleReport!B45),"",VLOOKUP(ChildSampleReport!J45,ParentSampleReport!$A$2:$Y$1000,20,))</f>
        <v>Female</v>
      </c>
      <c r="U45" t="str">
        <f>IF(ISBLANK(ChildSampleReport!B45),"",VLOOKUP(ChildSampleReport!J45,ParentSampleReport!$A$2:$Y$1000,21,))</f>
        <v>14</v>
      </c>
      <c r="V45" t="str">
        <f>IF(ISBLANK(ChildSampleReport!B45),"",VLOOKUP(ChildSampleReport!J45,ParentSampleReport!$A$2:$Y$1000,22,))</f>
        <v>78</v>
      </c>
      <c r="W45" t="str">
        <f>IF(ISBLANK(ChildSampleReport!B45),"",VLOOKUP(ChildSampleReport!J45,ParentSampleReport!$A$2:$Y$1000,23,))</f>
        <v>38996</v>
      </c>
      <c r="X45" t="str">
        <f>IF(ISBLANK(ChildSampleReport!B45),"",VLOOKUP(ChildSampleReport!J45,ParentSampleReport!$A$2:$Y$1000,24,))</f>
        <v>534</v>
      </c>
      <c r="Y45" t="str">
        <f>IF(ISBLANK(ChildSampleReport!B45),"",VLOOKUP(ChildSampleReport!J45,ParentSampleReport!$A$2:$Y$1000,25,))</f>
        <v/>
      </c>
    </row>
    <row r="46" spans="1:25">
      <c r="A46" t="str">
        <f>IF(ISBLANK(ChildSampleReport!C46),"",ChildSampleReport!C46)</f>
        <v>S186400</v>
      </c>
      <c r="B46" t="str">
        <f>IF(ISBLANK(ChildSampleReport!B46),"",ChildSampleReport!B46)</f>
        <v>S-000191059</v>
      </c>
      <c r="C46" t="str">
        <f>IF(ISBLANK(ChildSampleReport!E46),"",ChildSampleReport!E46)</f>
        <v>Left Lung</v>
      </c>
      <c r="D46" t="str">
        <f>IF(B46="","",IFERROR(VLOOKUP(ChildSampleReport!B46,Randomization!$A$1:$AC$1000,3,),""))</f>
        <v>029</v>
      </c>
      <c r="E46" t="str">
        <f>IF(B46="","",IFERROR(VLOOKUP(ChildSampleReport!B46,Randomization!$A$1:$AC$1000,2,),""))</f>
        <v>Batch 1</v>
      </c>
      <c r="F46" t="str">
        <f>IF(ISBLANK(ChildSampleReport!P46),"",ChildSampleReport!P46)</f>
        <v>920900-Lipidomics</v>
      </c>
      <c r="G46" t="str">
        <f>IF(ISBLANK(ChildSampleReport!O46),"",ChildSampleReport!O46)</f>
        <v/>
      </c>
      <c r="H46" t="str">
        <f>IF(ISBLANK(ChildSampleReport!D46),"",ChildSampleReport!D46)</f>
        <v>920900</v>
      </c>
      <c r="I46" t="str">
        <f>IF(ISBLANK(ChildSampleReport!J46),"",ChildSampleReport!J46)</f>
        <v>S-000169192</v>
      </c>
      <c r="J46" t="str">
        <f>IF(ISBLANK(ChildSampleReport!B46),"",VLOOKUP(ChildSampleReport!J46,ParentSampleReport!$A$2:$Y$1000,13,))</f>
        <v>15038</v>
      </c>
      <c r="K46" t="str">
        <f>IF(ISBLANK(ChildSampleReport!B46),"",VLOOKUP(ChildSampleReport!J46,ParentSampleReport!$A$2:$Y$1000,2,))</f>
        <v>045</v>
      </c>
      <c r="L46" t="str">
        <f>IF(ISBLANK(ChildSampleReport!B46),"",VLOOKUP(ChildSampleReport!J46,ParentSampleReport!$A$2:$Y$1000,4,))</f>
        <v>Left Lung</v>
      </c>
      <c r="M46" t="str">
        <f>IF(ISBLANK(ChildSampleReport!B46),"",VLOOKUP(ChildSampleReport!J46,ParentSampleReport!$A$2:$Y$1000,14,))</f>
        <v/>
      </c>
      <c r="N46" t="str">
        <f>IF(ISBLANK(ChildSampleReport!B46),"",VLOOKUP(ChildSampleReport!J46,ParentSampleReport!$A$2:$Y$1000,7,))</f>
        <v>2.0ml MagNa Lyser</v>
      </c>
      <c r="O46" t="str">
        <f>IF(ISBLANK(ChildSampleReport!B46),"",VLOOKUP(ChildSampleReport!J46,ParentSampleReport!$A$2:$Y$1000,6,))</f>
        <v>5/17/17 12:00 AM</v>
      </c>
      <c r="P46" t="str">
        <f>IF(ISBLANK(ChildSampleReport!B46),"",VLOOKUP(ChildSampleReport!J46,ParentSampleReport!$A$2:$Y$1000,15,))</f>
        <v>/BSR-Neuchatel/BSR06/BSR06-upperShelf/001/11/BX-00003376/F7</v>
      </c>
      <c r="Q46" t="str">
        <f>IF(ISBLANK(ChildSampleReport!B46),"",VLOOKUP(ChildSampleReport!J46,ParentSampleReport!$A$2:$Y$1000,17,))</f>
        <v>3062021</v>
      </c>
      <c r="R46" t="str">
        <f>IF(ISBLANK(ChildSampleReport!B46),"",VLOOKUP(ChildSampleReport!J46,ParentSampleReport!$A$2:$Y$1000,18,))</f>
        <v>900 110000120005</v>
      </c>
      <c r="S46" t="str">
        <f>IF(ISBLANK(ChildSampleReport!B46),"",VLOOKUP(ChildSampleReport!J46,ParentSampleReport!$A$2:$Y$1000,19,))</f>
        <v>CHTP_6m</v>
      </c>
      <c r="T46" t="str">
        <f>IF(ISBLANK(ChildSampleReport!B46),"",VLOOKUP(ChildSampleReport!J46,ParentSampleReport!$A$2:$Y$1000,20,))</f>
        <v>Female</v>
      </c>
      <c r="U46" t="str">
        <f>IF(ISBLANK(ChildSampleReport!B46),"",VLOOKUP(ChildSampleReport!J46,ParentSampleReport!$A$2:$Y$1000,21,))</f>
        <v>11</v>
      </c>
      <c r="V46" t="str">
        <f>IF(ISBLANK(ChildSampleReport!B46),"",VLOOKUP(ChildSampleReport!J46,ParentSampleReport!$A$2:$Y$1000,22,))</f>
        <v>59</v>
      </c>
      <c r="W46" t="str">
        <f>IF(ISBLANK(ChildSampleReport!B46),"",VLOOKUP(ChildSampleReport!J46,ParentSampleReport!$A$2:$Y$1000,23,))</f>
        <v>38801</v>
      </c>
      <c r="X46" t="str">
        <f>IF(ISBLANK(ChildSampleReport!B46),"",VLOOKUP(ChildSampleReport!J46,ParentSampleReport!$A$2:$Y$1000,24,))</f>
        <v>405</v>
      </c>
      <c r="Y46" t="str">
        <f>IF(ISBLANK(ChildSampleReport!B46),"",VLOOKUP(ChildSampleReport!J46,ParentSampleReport!$A$2:$Y$1000,25,))</f>
        <v/>
      </c>
    </row>
    <row r="47" spans="1:25">
      <c r="A47" t="str">
        <f>IF(ISBLANK(ChildSampleReport!C47),"",ChildSampleReport!C47)</f>
        <v>S186400</v>
      </c>
      <c r="B47" t="str">
        <f>IF(ISBLANK(ChildSampleReport!B47),"",ChildSampleReport!B47)</f>
        <v>S-000191063</v>
      </c>
      <c r="C47" t="str">
        <f>IF(ISBLANK(ChildSampleReport!E47),"",ChildSampleReport!E47)</f>
        <v>Left Lung</v>
      </c>
      <c r="D47" t="str">
        <f>IF(B47="","",IFERROR(VLOOKUP(ChildSampleReport!B47,Randomization!$A$1:$AC$1000,3,),""))</f>
        <v>096</v>
      </c>
      <c r="E47" t="str">
        <f>IF(B47="","",IFERROR(VLOOKUP(ChildSampleReport!B47,Randomization!$A$1:$AC$1000,2,),""))</f>
        <v>Batch 4</v>
      </c>
      <c r="F47" t="str">
        <f>IF(ISBLANK(ChildSampleReport!P47),"",ChildSampleReport!P47)</f>
        <v>920690-Lipidomics</v>
      </c>
      <c r="G47" t="str">
        <f>IF(ISBLANK(ChildSampleReport!O47),"",ChildSampleReport!O47)</f>
        <v/>
      </c>
      <c r="H47" t="str">
        <f>IF(ISBLANK(ChildSampleReport!D47),"",ChildSampleReport!D47)</f>
        <v>920690</v>
      </c>
      <c r="I47" t="str">
        <f>IF(ISBLANK(ChildSampleReport!J47),"",ChildSampleReport!J47)</f>
        <v>S-000169971</v>
      </c>
      <c r="J47" t="str">
        <f>IF(ISBLANK(ChildSampleReport!B47),"",VLOOKUP(ChildSampleReport!J47,ParentSampleReport!$A$2:$Y$1000,13,))</f>
        <v>15038</v>
      </c>
      <c r="K47" t="str">
        <f>IF(ISBLANK(ChildSampleReport!B47),"",VLOOKUP(ChildSampleReport!J47,ParentSampleReport!$A$2:$Y$1000,2,))</f>
        <v>046</v>
      </c>
      <c r="L47" t="str">
        <f>IF(ISBLANK(ChildSampleReport!B47),"",VLOOKUP(ChildSampleReport!J47,ParentSampleReport!$A$2:$Y$1000,4,))</f>
        <v>Left Lung</v>
      </c>
      <c r="M47" t="str">
        <f>IF(ISBLANK(ChildSampleReport!B47),"",VLOOKUP(ChildSampleReport!J47,ParentSampleReport!$A$2:$Y$1000,14,))</f>
        <v/>
      </c>
      <c r="N47" t="str">
        <f>IF(ISBLANK(ChildSampleReport!B47),"",VLOOKUP(ChildSampleReport!J47,ParentSampleReport!$A$2:$Y$1000,7,))</f>
        <v>2.0ml MagNa Lyser</v>
      </c>
      <c r="O47" t="str">
        <f>IF(ISBLANK(ChildSampleReport!B47),"",VLOOKUP(ChildSampleReport!J47,ParentSampleReport!$A$2:$Y$1000,6,))</f>
        <v>5/19/17 12:00 AM</v>
      </c>
      <c r="P47" t="str">
        <f>IF(ISBLANK(ChildSampleReport!B47),"",VLOOKUP(ChildSampleReport!J47,ParentSampleReport!$A$2:$Y$1000,15,))</f>
        <v>/BSR-Neuchatel/BSR06/BSR06-upperShelf/001/6/BX-00003406/A2</v>
      </c>
      <c r="Q47" t="str">
        <f>IF(ISBLANK(ChildSampleReport!B47),"",VLOOKUP(ChildSampleReport!J47,ParentSampleReport!$A$2:$Y$1000,17,))</f>
        <v>2062036</v>
      </c>
      <c r="R47" t="str">
        <f>IF(ISBLANK(ChildSampleReport!B47),"",VLOOKUP(ChildSampleReport!J47,ParentSampleReport!$A$2:$Y$1000,18,))</f>
        <v>900 110000110225</v>
      </c>
      <c r="S47" t="str">
        <f>IF(ISBLANK(ChildSampleReport!B47),"",VLOOKUP(ChildSampleReport!J47,ParentSampleReport!$A$2:$Y$1000,19,))</f>
        <v>3R4F_6m</v>
      </c>
      <c r="T47" t="str">
        <f>IF(ISBLANK(ChildSampleReport!B47),"",VLOOKUP(ChildSampleReport!J47,ParentSampleReport!$A$2:$Y$1000,20,))</f>
        <v>Female</v>
      </c>
      <c r="U47" t="str">
        <f>IF(ISBLANK(ChildSampleReport!B47),"",VLOOKUP(ChildSampleReport!J47,ParentSampleReport!$A$2:$Y$1000,21,))</f>
        <v>7</v>
      </c>
      <c r="V47" t="str">
        <f>IF(ISBLANK(ChildSampleReport!B47),"",VLOOKUP(ChildSampleReport!J47,ParentSampleReport!$A$2:$Y$1000,22,))</f>
        <v>39</v>
      </c>
      <c r="W47" t="str">
        <f>IF(ISBLANK(ChildSampleReport!B47),"",VLOOKUP(ChildSampleReport!J47,ParentSampleReport!$A$2:$Y$1000,23,))</f>
        <v>39042</v>
      </c>
      <c r="X47" t="str">
        <f>IF(ISBLANK(ChildSampleReport!B47),"",VLOOKUP(ChildSampleReport!J47,ParentSampleReport!$A$2:$Y$1000,24,))</f>
        <v>270</v>
      </c>
      <c r="Y47" t="str">
        <f>IF(ISBLANK(ChildSampleReport!B47),"",VLOOKUP(ChildSampleReport!J47,ParentSampleReport!$A$2:$Y$1000,25,))</f>
        <v/>
      </c>
    </row>
    <row r="48" spans="1:25">
      <c r="A48" t="str">
        <f>IF(ISBLANK(ChildSampleReport!C48),"",ChildSampleReport!C48)</f>
        <v>S186400</v>
      </c>
      <c r="B48" t="str">
        <f>IF(ISBLANK(ChildSampleReport!B48),"",ChildSampleReport!B48)</f>
        <v>S-000191067</v>
      </c>
      <c r="C48" t="str">
        <f>IF(ISBLANK(ChildSampleReport!E48),"",ChildSampleReport!E48)</f>
        <v>Left Lung</v>
      </c>
      <c r="D48" t="str">
        <f>IF(B48="","",IFERROR(VLOOKUP(ChildSampleReport!B48,Randomization!$A$1:$AC$1000,3,),""))</f>
        <v>122</v>
      </c>
      <c r="E48" t="str">
        <f>IF(B48="","",IFERROR(VLOOKUP(ChildSampleReport!B48,Randomization!$A$1:$AC$1000,2,),""))</f>
        <v>Batch 5</v>
      </c>
      <c r="F48" t="str">
        <f>IF(ISBLANK(ChildSampleReport!P48),"",ChildSampleReport!P48)</f>
        <v>920971-Lipidomics</v>
      </c>
      <c r="G48" t="str">
        <f>IF(ISBLANK(ChildSampleReport!O48),"",ChildSampleReport!O48)</f>
        <v/>
      </c>
      <c r="H48" t="str">
        <f>IF(ISBLANK(ChildSampleReport!D48),"",ChildSampleReport!D48)</f>
        <v>920971</v>
      </c>
      <c r="I48" t="str">
        <f>IF(ISBLANK(ChildSampleReport!J48),"",ChildSampleReport!J48)</f>
        <v>S-000161419</v>
      </c>
      <c r="J48" t="str">
        <f>IF(ISBLANK(ChildSampleReport!B48),"",VLOOKUP(ChildSampleReport!J48,ParentSampleReport!$A$2:$Y$1000,13,))</f>
        <v>15038</v>
      </c>
      <c r="K48" t="str">
        <f>IF(ISBLANK(ChildSampleReport!B48),"",VLOOKUP(ChildSampleReport!J48,ParentSampleReport!$A$2:$Y$1000,2,))</f>
        <v>047</v>
      </c>
      <c r="L48" t="str">
        <f>IF(ISBLANK(ChildSampleReport!B48),"",VLOOKUP(ChildSampleReport!J48,ParentSampleReport!$A$2:$Y$1000,4,))</f>
        <v>Left Lung</v>
      </c>
      <c r="M48" t="str">
        <f>IF(ISBLANK(ChildSampleReport!B48),"",VLOOKUP(ChildSampleReport!J48,ParentSampleReport!$A$2:$Y$1000,14,))</f>
        <v/>
      </c>
      <c r="N48" t="str">
        <f>IF(ISBLANK(ChildSampleReport!B48),"",VLOOKUP(ChildSampleReport!J48,ParentSampleReport!$A$2:$Y$1000,7,))</f>
        <v>2.0ml MagNa Lyser</v>
      </c>
      <c r="O48" t="str">
        <f>IF(ISBLANK(ChildSampleReport!B48),"",VLOOKUP(ChildSampleReport!J48,ParentSampleReport!$A$2:$Y$1000,6,))</f>
        <v>3/22/17 12:00 AM</v>
      </c>
      <c r="P48" t="str">
        <f>IF(ISBLANK(ChildSampleReport!B48),"",VLOOKUP(ChildSampleReport!J48,ParentSampleReport!$A$2:$Y$1000,15,))</f>
        <v>/BSR-Neuchatel/BSR06/BSR06-upperShelf/MO 5.1/3/BX-00003272/A7</v>
      </c>
      <c r="Q48" t="str">
        <f>IF(ISBLANK(ChildSampleReport!B48),"",VLOOKUP(ChildSampleReport!J48,ParentSampleReport!$A$2:$Y$1000,17,))</f>
        <v>1042025</v>
      </c>
      <c r="R48" t="str">
        <f>IF(ISBLANK(ChildSampleReport!B48),"",VLOOKUP(ChildSampleReport!J48,ParentSampleReport!$A$2:$Y$1000,18,))</f>
        <v>900 110000111588</v>
      </c>
      <c r="S48" t="str">
        <f>IF(ISBLANK(ChildSampleReport!B48),"",VLOOKUP(ChildSampleReport!J48,ParentSampleReport!$A$2:$Y$1000,19,))</f>
        <v>Sham_4m</v>
      </c>
      <c r="T48" t="str">
        <f>IF(ISBLANK(ChildSampleReport!B48),"",VLOOKUP(ChildSampleReport!J48,ParentSampleReport!$A$2:$Y$1000,20,))</f>
        <v>Female</v>
      </c>
      <c r="U48" t="str">
        <f>IF(ISBLANK(ChildSampleReport!B48),"",VLOOKUP(ChildSampleReport!J48,ParentSampleReport!$A$2:$Y$1000,21,))</f>
        <v>3</v>
      </c>
      <c r="V48" t="str">
        <f>IF(ISBLANK(ChildSampleReport!B48),"",VLOOKUP(ChildSampleReport!J48,ParentSampleReport!$A$2:$Y$1000,22,))</f>
        <v>20</v>
      </c>
      <c r="W48" t="str">
        <f>IF(ISBLANK(ChildSampleReport!B48),"",VLOOKUP(ChildSampleReport!J48,ParentSampleReport!$A$2:$Y$1000,23,))</f>
        <v>39319</v>
      </c>
      <c r="X48" t="str">
        <f>IF(ISBLANK(ChildSampleReport!B48),"",VLOOKUP(ChildSampleReport!J48,ParentSampleReport!$A$2:$Y$1000,24,))</f>
        <v>142</v>
      </c>
      <c r="Y48" t="str">
        <f>IF(ISBLANK(ChildSampleReport!B48),"",VLOOKUP(ChildSampleReport!J48,ParentSampleReport!$A$2:$Y$1000,25,))</f>
        <v/>
      </c>
    </row>
    <row r="49" spans="1:25">
      <c r="A49" t="str">
        <f>IF(ISBLANK(ChildSampleReport!C49),"",ChildSampleReport!C49)</f>
        <v>S186400</v>
      </c>
      <c r="B49" t="str">
        <f>IF(ISBLANK(ChildSampleReport!B49),"",ChildSampleReport!B49)</f>
        <v>S-000191071</v>
      </c>
      <c r="C49" t="str">
        <f>IF(ISBLANK(ChildSampleReport!E49),"",ChildSampleReport!E49)</f>
        <v>Left Lung</v>
      </c>
      <c r="D49" t="str">
        <f>IF(B49="","",IFERROR(VLOOKUP(ChildSampleReport!B49,Randomization!$A$1:$AC$1000,3,),""))</f>
        <v>053</v>
      </c>
      <c r="E49" t="str">
        <f>IF(B49="","",IFERROR(VLOOKUP(ChildSampleReport!B49,Randomization!$A$1:$AC$1000,2,),""))</f>
        <v>Batch 2</v>
      </c>
      <c r="F49" t="str">
        <f>IF(ISBLANK(ChildSampleReport!P49),"",ChildSampleReport!P49)</f>
        <v>920799-Lipidomics</v>
      </c>
      <c r="G49" t="str">
        <f>IF(ISBLANK(ChildSampleReport!O49),"",ChildSampleReport!O49)</f>
        <v/>
      </c>
      <c r="H49" t="str">
        <f>IF(ISBLANK(ChildSampleReport!D49),"",ChildSampleReport!D49)</f>
        <v>920799</v>
      </c>
      <c r="I49" t="str">
        <f>IF(ISBLANK(ChildSampleReport!J49),"",ChildSampleReport!J49)</f>
        <v>S-000153551</v>
      </c>
      <c r="J49" t="str">
        <f>IF(ISBLANK(ChildSampleReport!B49),"",VLOOKUP(ChildSampleReport!J49,ParentSampleReport!$A$2:$Y$1000,13,))</f>
        <v>15038</v>
      </c>
      <c r="K49" t="str">
        <f>IF(ISBLANK(ChildSampleReport!B49),"",VLOOKUP(ChildSampleReport!J49,ParentSampleReport!$A$2:$Y$1000,2,))</f>
        <v>048</v>
      </c>
      <c r="L49" t="str">
        <f>IF(ISBLANK(ChildSampleReport!B49),"",VLOOKUP(ChildSampleReport!J49,ParentSampleReport!$A$2:$Y$1000,4,))</f>
        <v>Left Lung</v>
      </c>
      <c r="M49" t="str">
        <f>IF(ISBLANK(ChildSampleReport!B49),"",VLOOKUP(ChildSampleReport!J49,ParentSampleReport!$A$2:$Y$1000,14,))</f>
        <v/>
      </c>
      <c r="N49" t="str">
        <f>IF(ISBLANK(ChildSampleReport!B49),"",VLOOKUP(ChildSampleReport!J49,ParentSampleReport!$A$2:$Y$1000,7,))</f>
        <v>2.0ml MagNa Lyser</v>
      </c>
      <c r="O49" t="str">
        <f>IF(ISBLANK(ChildSampleReport!B49),"",VLOOKUP(ChildSampleReport!J49,ParentSampleReport!$A$2:$Y$1000,6,))</f>
        <v>2/15/17 12:00 AM</v>
      </c>
      <c r="P49" t="str">
        <f>IF(ISBLANK(ChildSampleReport!B49),"",VLOOKUP(ChildSampleReport!J49,ParentSampleReport!$A$2:$Y$1000,15,))</f>
        <v>/BSR-Neuchatel/BSR06/BSR06-upperShelf/001/2/BX-00003183/C3</v>
      </c>
      <c r="Q49" t="str">
        <f>IF(ISBLANK(ChildSampleReport!B49),"",VLOOKUP(ChildSampleReport!J49,ParentSampleReport!$A$2:$Y$1000,17,))</f>
        <v>1032018</v>
      </c>
      <c r="R49" t="str">
        <f>IF(ISBLANK(ChildSampleReport!B49),"",VLOOKUP(ChildSampleReport!J49,ParentSampleReport!$A$2:$Y$1000,18,))</f>
        <v>900 110000115822</v>
      </c>
      <c r="S49" t="str">
        <f>IF(ISBLANK(ChildSampleReport!B49),"",VLOOKUP(ChildSampleReport!J49,ParentSampleReport!$A$2:$Y$1000,19,))</f>
        <v>Sham_3m</v>
      </c>
      <c r="T49" t="str">
        <f>IF(ISBLANK(ChildSampleReport!B49),"",VLOOKUP(ChildSampleReport!J49,ParentSampleReport!$A$2:$Y$1000,20,))</f>
        <v>Female</v>
      </c>
      <c r="U49" t="str">
        <f>IF(ISBLANK(ChildSampleReport!B49),"",VLOOKUP(ChildSampleReport!J49,ParentSampleReport!$A$2:$Y$1000,21,))</f>
        <v>2</v>
      </c>
      <c r="V49" t="str">
        <f>IF(ISBLANK(ChildSampleReport!B49),"",VLOOKUP(ChildSampleReport!J49,ParentSampleReport!$A$2:$Y$1000,22,))</f>
        <v>9</v>
      </c>
      <c r="W49" t="str">
        <f>IF(ISBLANK(ChildSampleReport!B49),"",VLOOKUP(ChildSampleReport!J49,ParentSampleReport!$A$2:$Y$1000,23,))</f>
        <v>39589</v>
      </c>
      <c r="X49" t="str">
        <f>IF(ISBLANK(ChildSampleReport!B49),"",VLOOKUP(ChildSampleReport!J49,ParentSampleReport!$A$2:$Y$1000,24,))</f>
        <v>60</v>
      </c>
      <c r="Y49" t="str">
        <f>IF(ISBLANK(ChildSampleReport!B49),"",VLOOKUP(ChildSampleReport!J49,ParentSampleReport!$A$2:$Y$1000,25,))</f>
        <v/>
      </c>
    </row>
    <row r="50" spans="1:25">
      <c r="A50" t="str">
        <f>IF(ISBLANK(ChildSampleReport!C50),"",ChildSampleReport!C50)</f>
        <v>S186400</v>
      </c>
      <c r="B50" t="str">
        <f>IF(ISBLANK(ChildSampleReport!B50),"",ChildSampleReport!B50)</f>
        <v>S-000191075</v>
      </c>
      <c r="C50" t="str">
        <f>IF(ISBLANK(ChildSampleReport!E50),"",ChildSampleReport!E50)</f>
        <v>Left Lung</v>
      </c>
      <c r="D50" t="str">
        <f>IF(B50="","",IFERROR(VLOOKUP(ChildSampleReport!B50,Randomization!$A$1:$AC$1000,3,),""))</f>
        <v>008</v>
      </c>
      <c r="E50" t="str">
        <f>IF(B50="","",IFERROR(VLOOKUP(ChildSampleReport!B50,Randomization!$A$1:$AC$1000,2,),""))</f>
        <v>Batch 1</v>
      </c>
      <c r="F50" t="str">
        <f>IF(ISBLANK(ChildSampleReport!P50),"",ChildSampleReport!P50)</f>
        <v>920369-Lipidomics</v>
      </c>
      <c r="G50" t="str">
        <f>IF(ISBLANK(ChildSampleReport!O50),"",ChildSampleReport!O50)</f>
        <v/>
      </c>
      <c r="H50" t="str">
        <f>IF(ISBLANK(ChildSampleReport!D50),"",ChildSampleReport!D50)</f>
        <v>920369</v>
      </c>
      <c r="I50" t="str">
        <f>IF(ISBLANK(ChildSampleReport!J50),"",ChildSampleReport!J50)</f>
        <v>S-000161425</v>
      </c>
      <c r="J50" t="str">
        <f>IF(ISBLANK(ChildSampleReport!B50),"",VLOOKUP(ChildSampleReport!J50,ParentSampleReport!$A$2:$Y$1000,13,))</f>
        <v>15038</v>
      </c>
      <c r="K50" t="str">
        <f>IF(ISBLANK(ChildSampleReport!B50),"",VLOOKUP(ChildSampleReport!J50,ParentSampleReport!$A$2:$Y$1000,2,))</f>
        <v>049</v>
      </c>
      <c r="L50" t="str">
        <f>IF(ISBLANK(ChildSampleReport!B50),"",VLOOKUP(ChildSampleReport!J50,ParentSampleReport!$A$2:$Y$1000,4,))</f>
        <v>Left Lung</v>
      </c>
      <c r="M50" t="str">
        <f>IF(ISBLANK(ChildSampleReport!B50),"",VLOOKUP(ChildSampleReport!J50,ParentSampleReport!$A$2:$Y$1000,14,))</f>
        <v/>
      </c>
      <c r="N50" t="str">
        <f>IF(ISBLANK(ChildSampleReport!B50),"",VLOOKUP(ChildSampleReport!J50,ParentSampleReport!$A$2:$Y$1000,7,))</f>
        <v>2.0ml MagNa Lyser</v>
      </c>
      <c r="O50" t="str">
        <f>IF(ISBLANK(ChildSampleReport!B50),"",VLOOKUP(ChildSampleReport!J50,ParentSampleReport!$A$2:$Y$1000,6,))</f>
        <v>3/22/17 12:00 AM</v>
      </c>
      <c r="P50" t="str">
        <f>IF(ISBLANK(ChildSampleReport!B50),"",VLOOKUP(ChildSampleReport!J50,ParentSampleReport!$A$2:$Y$1000,15,))</f>
        <v>/BSR-Neuchatel/BSR06/BSR06-upperShelf/MO 5.1/3/BX-00003272/B5</v>
      </c>
      <c r="Q50" t="str">
        <f>IF(ISBLANK(ChildSampleReport!B50),"",VLOOKUP(ChildSampleReport!J50,ParentSampleReport!$A$2:$Y$1000,17,))</f>
        <v>1042023</v>
      </c>
      <c r="R50" t="str">
        <f>IF(ISBLANK(ChildSampleReport!B50),"",VLOOKUP(ChildSampleReport!J50,ParentSampleReport!$A$2:$Y$1000,18,))</f>
        <v>900 110000110266</v>
      </c>
      <c r="S50" t="str">
        <f>IF(ISBLANK(ChildSampleReport!B50),"",VLOOKUP(ChildSampleReport!J50,ParentSampleReport!$A$2:$Y$1000,19,))</f>
        <v>Sham_4m</v>
      </c>
      <c r="T50" t="str">
        <f>IF(ISBLANK(ChildSampleReport!B50),"",VLOOKUP(ChildSampleReport!J50,ParentSampleReport!$A$2:$Y$1000,20,))</f>
        <v>Female</v>
      </c>
      <c r="U50" t="str">
        <f>IF(ISBLANK(ChildSampleReport!B50),"",VLOOKUP(ChildSampleReport!J50,ParentSampleReport!$A$2:$Y$1000,21,))</f>
        <v>3</v>
      </c>
      <c r="V50" t="str">
        <f>IF(ISBLANK(ChildSampleReport!B50),"",VLOOKUP(ChildSampleReport!J50,ParentSampleReport!$A$2:$Y$1000,22,))</f>
        <v>20</v>
      </c>
      <c r="W50" t="str">
        <f>IF(ISBLANK(ChildSampleReport!B50),"",VLOOKUP(ChildSampleReport!J50,ParentSampleReport!$A$2:$Y$1000,23,))</f>
        <v>39338</v>
      </c>
      <c r="X50" t="str">
        <f>IF(ISBLANK(ChildSampleReport!B50),"",VLOOKUP(ChildSampleReport!J50,ParentSampleReport!$A$2:$Y$1000,24,))</f>
        <v>140</v>
      </c>
      <c r="Y50" t="str">
        <f>IF(ISBLANK(ChildSampleReport!B50),"",VLOOKUP(ChildSampleReport!J50,ParentSampleReport!$A$2:$Y$1000,25,))</f>
        <v/>
      </c>
    </row>
    <row r="51" spans="1:25">
      <c r="A51" t="str">
        <f>IF(ISBLANK(ChildSampleReport!C51),"",ChildSampleReport!C51)</f>
        <v>S186400</v>
      </c>
      <c r="B51" t="str">
        <f>IF(ISBLANK(ChildSampleReport!B51),"",ChildSampleReport!B51)</f>
        <v>S-000191079</v>
      </c>
      <c r="C51" t="str">
        <f>IF(ISBLANK(ChildSampleReport!E51),"",ChildSampleReport!E51)</f>
        <v>Left Lung</v>
      </c>
      <c r="D51" t="str">
        <f>IF(B51="","",IFERROR(VLOOKUP(ChildSampleReport!B51,Randomization!$A$1:$AC$1000,3,),""))</f>
        <v>052</v>
      </c>
      <c r="E51" t="str">
        <f>IF(B51="","",IFERROR(VLOOKUP(ChildSampleReport!B51,Randomization!$A$1:$AC$1000,2,),""))</f>
        <v>Batch 2</v>
      </c>
      <c r="F51" t="str">
        <f>IF(ISBLANK(ChildSampleReport!P51),"",ChildSampleReport!P51)</f>
        <v>920889-Lipidomics</v>
      </c>
      <c r="G51" t="str">
        <f>IF(ISBLANK(ChildSampleReport!O51),"",ChildSampleReport!O51)</f>
        <v/>
      </c>
      <c r="H51" t="str">
        <f>IF(ISBLANK(ChildSampleReport!D51),"",ChildSampleReport!D51)</f>
        <v>920889</v>
      </c>
      <c r="I51" t="str">
        <f>IF(ISBLANK(ChildSampleReport!J51),"",ChildSampleReport!J51)</f>
        <v>S-000168405</v>
      </c>
      <c r="J51" t="str">
        <f>IF(ISBLANK(ChildSampleReport!B51),"",VLOOKUP(ChildSampleReport!J51,ParentSampleReport!$A$2:$Y$1000,13,))</f>
        <v>15038</v>
      </c>
      <c r="K51" t="str">
        <f>IF(ISBLANK(ChildSampleReport!B51),"",VLOOKUP(ChildSampleReport!J51,ParentSampleReport!$A$2:$Y$1000,2,))</f>
        <v>050</v>
      </c>
      <c r="L51" t="str">
        <f>IF(ISBLANK(ChildSampleReport!B51),"",VLOOKUP(ChildSampleReport!J51,ParentSampleReport!$A$2:$Y$1000,4,))</f>
        <v>Left Lung</v>
      </c>
      <c r="M51" t="str">
        <f>IF(ISBLANK(ChildSampleReport!B51),"",VLOOKUP(ChildSampleReport!J51,ParentSampleReport!$A$2:$Y$1000,14,))</f>
        <v/>
      </c>
      <c r="N51" t="str">
        <f>IF(ISBLANK(ChildSampleReport!B51),"",VLOOKUP(ChildSampleReport!J51,ParentSampleReport!$A$2:$Y$1000,7,))</f>
        <v>2.0ml MagNa Lyser</v>
      </c>
      <c r="O51" t="str">
        <f>IF(ISBLANK(ChildSampleReport!B51),"",VLOOKUP(ChildSampleReport!J51,ParentSampleReport!$A$2:$Y$1000,6,))</f>
        <v>5/12/17 12:00 AM</v>
      </c>
      <c r="P51" t="str">
        <f>IF(ISBLANK(ChildSampleReport!B51),"",VLOOKUP(ChildSampleReport!J51,ParentSampleReport!$A$2:$Y$1000,15,))</f>
        <v>/BSR-Neuchatel/BSR06/BSR06-upperShelf/001/11/BX-00003376/C4</v>
      </c>
      <c r="Q51" t="str">
        <f>IF(ISBLANK(ChildSampleReport!B51),"",VLOOKUP(ChildSampleReport!J51,ParentSampleReport!$A$2:$Y$1000,17,))</f>
        <v>5062015</v>
      </c>
      <c r="R51" t="str">
        <f>IF(ISBLANK(ChildSampleReport!B51),"",VLOOKUP(ChildSampleReport!J51,ParentSampleReport!$A$2:$Y$1000,18,))</f>
        <v>900 110000111515</v>
      </c>
      <c r="S51" t="str">
        <f>IF(ISBLANK(ChildSampleReport!B51),"",VLOOKUP(ChildSampleReport!J51,ParentSampleReport!$A$2:$Y$1000,19,))</f>
        <v>Cess_6m</v>
      </c>
      <c r="T51" t="str">
        <f>IF(ISBLANK(ChildSampleReport!B51),"",VLOOKUP(ChildSampleReport!J51,ParentSampleReport!$A$2:$Y$1000,20,))</f>
        <v>Female</v>
      </c>
      <c r="U51" t="str">
        <f>IF(ISBLANK(ChildSampleReport!B51),"",VLOOKUP(ChildSampleReport!J51,ParentSampleReport!$A$2:$Y$1000,21,))</f>
        <v>18</v>
      </c>
      <c r="V51" t="str">
        <f>IF(ISBLANK(ChildSampleReport!B51),"",VLOOKUP(ChildSampleReport!J51,ParentSampleReport!$A$2:$Y$1000,22,))</f>
        <v>96</v>
      </c>
      <c r="W51" t="str">
        <f>IF(ISBLANK(ChildSampleReport!B51),"",VLOOKUP(ChildSampleReport!J51,ParentSampleReport!$A$2:$Y$1000,23,))</f>
        <v>39438</v>
      </c>
      <c r="X51" t="str">
        <f>IF(ISBLANK(ChildSampleReport!B51),"",VLOOKUP(ChildSampleReport!J51,ParentSampleReport!$A$2:$Y$1000,24,))</f>
        <v>657</v>
      </c>
      <c r="Y51" t="str">
        <f>IF(ISBLANK(ChildSampleReport!B51),"",VLOOKUP(ChildSampleReport!J51,ParentSampleReport!$A$2:$Y$1000,25,))</f>
        <v/>
      </c>
    </row>
    <row r="52" spans="1:25">
      <c r="A52" t="str">
        <f>IF(ISBLANK(ChildSampleReport!C52),"",ChildSampleReport!C52)</f>
        <v>S186400</v>
      </c>
      <c r="B52" t="str">
        <f>IF(ISBLANK(ChildSampleReport!B52),"",ChildSampleReport!B52)</f>
        <v>S-000191083</v>
      </c>
      <c r="C52" t="str">
        <f>IF(ISBLANK(ChildSampleReport!E52),"",ChildSampleReport!E52)</f>
        <v>Left Lung</v>
      </c>
      <c r="D52" t="str">
        <f>IF(B52="","",IFERROR(VLOOKUP(ChildSampleReport!B52,Randomization!$A$1:$AC$1000,3,),""))</f>
        <v>130</v>
      </c>
      <c r="E52" t="str">
        <f>IF(B52="","",IFERROR(VLOOKUP(ChildSampleReport!B52,Randomization!$A$1:$AC$1000,2,),""))</f>
        <v>Batch 5</v>
      </c>
      <c r="F52" t="str">
        <f>IF(ISBLANK(ChildSampleReport!P52),"",ChildSampleReport!P52)</f>
        <v>920428-Lipidomics</v>
      </c>
      <c r="G52" t="str">
        <f>IF(ISBLANK(ChildSampleReport!O52),"",ChildSampleReport!O52)</f>
        <v/>
      </c>
      <c r="H52" t="str">
        <f>IF(ISBLANK(ChildSampleReport!D52),"",ChildSampleReport!D52)</f>
        <v>920428</v>
      </c>
      <c r="I52" t="str">
        <f>IF(ISBLANK(ChildSampleReport!J52),"",ChildSampleReport!J52)</f>
        <v>S-000154210</v>
      </c>
      <c r="J52" t="str">
        <f>IF(ISBLANK(ChildSampleReport!B52),"",VLOOKUP(ChildSampleReport!J52,ParentSampleReport!$A$2:$Y$1000,13,))</f>
        <v>15038</v>
      </c>
      <c r="K52" t="str">
        <f>IF(ISBLANK(ChildSampleReport!B52),"",VLOOKUP(ChildSampleReport!J52,ParentSampleReport!$A$2:$Y$1000,2,))</f>
        <v>051</v>
      </c>
      <c r="L52" t="str">
        <f>IF(ISBLANK(ChildSampleReport!B52),"",VLOOKUP(ChildSampleReport!J52,ParentSampleReport!$A$2:$Y$1000,4,))</f>
        <v>Left Lung</v>
      </c>
      <c r="M52" t="str">
        <f>IF(ISBLANK(ChildSampleReport!B52),"",VLOOKUP(ChildSampleReport!J52,ParentSampleReport!$A$2:$Y$1000,14,))</f>
        <v/>
      </c>
      <c r="N52" t="str">
        <f>IF(ISBLANK(ChildSampleReport!B52),"",VLOOKUP(ChildSampleReport!J52,ParentSampleReport!$A$2:$Y$1000,7,))</f>
        <v>2.0ml MagNa Lyser</v>
      </c>
      <c r="O52" t="str">
        <f>IF(ISBLANK(ChildSampleReport!B52),"",VLOOKUP(ChildSampleReport!J52,ParentSampleReport!$A$2:$Y$1000,6,))</f>
        <v>2/17/17 12:00 AM</v>
      </c>
      <c r="P52" t="str">
        <f>IF(ISBLANK(ChildSampleReport!B52),"",VLOOKUP(ChildSampleReport!J52,ParentSampleReport!$A$2:$Y$1000,15,))</f>
        <v>/BSR-Neuchatel/BSR06/BSR06-upperShelf/001/2/BX-00003183/E6</v>
      </c>
      <c r="Q52" t="str">
        <f>IF(ISBLANK(ChildSampleReport!B52),"",VLOOKUP(ChildSampleReport!J52,ParentSampleReport!$A$2:$Y$1000,17,))</f>
        <v>1032026</v>
      </c>
      <c r="R52" t="str">
        <f>IF(ISBLANK(ChildSampleReport!B52),"",VLOOKUP(ChildSampleReport!J52,ParentSampleReport!$A$2:$Y$1000,18,))</f>
        <v>900 110000111512</v>
      </c>
      <c r="S52" t="str">
        <f>IF(ISBLANK(ChildSampleReport!B52),"",VLOOKUP(ChildSampleReport!J52,ParentSampleReport!$A$2:$Y$1000,19,))</f>
        <v>Sham_3m</v>
      </c>
      <c r="T52" t="str">
        <f>IF(ISBLANK(ChildSampleReport!B52),"",VLOOKUP(ChildSampleReport!J52,ParentSampleReport!$A$2:$Y$1000,20,))</f>
        <v>Female</v>
      </c>
      <c r="U52" t="str">
        <f>IF(ISBLANK(ChildSampleReport!B52),"",VLOOKUP(ChildSampleReport!J52,ParentSampleReport!$A$2:$Y$1000,21,))</f>
        <v>2</v>
      </c>
      <c r="V52" t="str">
        <f>IF(ISBLANK(ChildSampleReport!B52),"",VLOOKUP(ChildSampleReport!J52,ParentSampleReport!$A$2:$Y$1000,22,))</f>
        <v>10</v>
      </c>
      <c r="W52" t="str">
        <f>IF(ISBLANK(ChildSampleReport!B52),"",VLOOKUP(ChildSampleReport!J52,ParentSampleReport!$A$2:$Y$1000,23,))</f>
        <v>39428</v>
      </c>
      <c r="X52" t="str">
        <f>IF(ISBLANK(ChildSampleReport!B52),"",VLOOKUP(ChildSampleReport!J52,ParentSampleReport!$A$2:$Y$1000,24,))</f>
        <v>68</v>
      </c>
      <c r="Y52" t="str">
        <f>IF(ISBLANK(ChildSampleReport!B52),"",VLOOKUP(ChildSampleReport!J52,ParentSampleReport!$A$2:$Y$1000,25,))</f>
        <v/>
      </c>
    </row>
    <row r="53" spans="1:25">
      <c r="A53" t="str">
        <f>IF(ISBLANK(ChildSampleReport!C53),"",ChildSampleReport!C53)</f>
        <v>S186400</v>
      </c>
      <c r="B53" t="str">
        <f>IF(ISBLANK(ChildSampleReport!B53),"",ChildSampleReport!B53)</f>
        <v>S-000191087</v>
      </c>
      <c r="C53" t="str">
        <f>IF(ISBLANK(ChildSampleReport!E53),"",ChildSampleReport!E53)</f>
        <v>Left Lung</v>
      </c>
      <c r="D53" t="str">
        <f>IF(B53="","",IFERROR(VLOOKUP(ChildSampleReport!B53,Randomization!$A$1:$AC$1000,3,),""))</f>
        <v>129</v>
      </c>
      <c r="E53" t="str">
        <f>IF(B53="","",IFERROR(VLOOKUP(ChildSampleReport!B53,Randomization!$A$1:$AC$1000,2,),""))</f>
        <v>Batch 5</v>
      </c>
      <c r="F53" t="str">
        <f>IF(ISBLANK(ChildSampleReport!P53),"",ChildSampleReport!P53)</f>
        <v>920443-Lipidomics</v>
      </c>
      <c r="G53" t="str">
        <f>IF(ISBLANK(ChildSampleReport!O53),"",ChildSampleReport!O53)</f>
        <v/>
      </c>
      <c r="H53" t="str">
        <f>IF(ISBLANK(ChildSampleReport!D53),"",ChildSampleReport!D53)</f>
        <v>920443</v>
      </c>
      <c r="I53" t="str">
        <f>IF(ISBLANK(ChildSampleReport!J53),"",ChildSampleReport!J53)</f>
        <v>S-000159839</v>
      </c>
      <c r="J53" t="str">
        <f>IF(ISBLANK(ChildSampleReport!B53),"",VLOOKUP(ChildSampleReport!J53,ParentSampleReport!$A$2:$Y$1000,13,))</f>
        <v>15038</v>
      </c>
      <c r="K53" t="str">
        <f>IF(ISBLANK(ChildSampleReport!B53),"",VLOOKUP(ChildSampleReport!J53,ParentSampleReport!$A$2:$Y$1000,2,))</f>
        <v>052</v>
      </c>
      <c r="L53" t="str">
        <f>IF(ISBLANK(ChildSampleReport!B53),"",VLOOKUP(ChildSampleReport!J53,ParentSampleReport!$A$2:$Y$1000,4,))</f>
        <v>Left Lung</v>
      </c>
      <c r="M53" t="str">
        <f>IF(ISBLANK(ChildSampleReport!B53),"",VLOOKUP(ChildSampleReport!J53,ParentSampleReport!$A$2:$Y$1000,14,))</f>
        <v/>
      </c>
      <c r="N53" t="str">
        <f>IF(ISBLANK(ChildSampleReport!B53),"",VLOOKUP(ChildSampleReport!J53,ParentSampleReport!$A$2:$Y$1000,7,))</f>
        <v>2.0ml MagNa Lyser</v>
      </c>
      <c r="O53" t="str">
        <f>IF(ISBLANK(ChildSampleReport!B53),"",VLOOKUP(ChildSampleReport!J53,ParentSampleReport!$A$2:$Y$1000,6,))</f>
        <v>3/15/17 12:00 AM</v>
      </c>
      <c r="P53" t="str">
        <f>IF(ISBLANK(ChildSampleReport!B53),"",VLOOKUP(ChildSampleReport!J53,ParentSampleReport!$A$2:$Y$1000,15,))</f>
        <v>/BSR-Neuchatel/BSR06/BSR06-upperShelf/24/2/BX-00003242/B3</v>
      </c>
      <c r="Q53" t="str">
        <f>IF(ISBLANK(ChildSampleReport!B53),"",VLOOKUP(ChildSampleReport!J53,ParentSampleReport!$A$2:$Y$1000,17,))</f>
        <v>5042009</v>
      </c>
      <c r="R53" t="str">
        <f>IF(ISBLANK(ChildSampleReport!B53),"",VLOOKUP(ChildSampleReport!J53,ParentSampleReport!$A$2:$Y$1000,18,))</f>
        <v>900 110000111589</v>
      </c>
      <c r="S53" t="str">
        <f>IF(ISBLANK(ChildSampleReport!B53),"",VLOOKUP(ChildSampleReport!J53,ParentSampleReport!$A$2:$Y$1000,19,))</f>
        <v>Cess_4m</v>
      </c>
      <c r="T53" t="str">
        <f>IF(ISBLANK(ChildSampleReport!B53),"",VLOOKUP(ChildSampleReport!J53,ParentSampleReport!$A$2:$Y$1000,20,))</f>
        <v>Female</v>
      </c>
      <c r="U53" t="str">
        <f>IF(ISBLANK(ChildSampleReport!B53),"",VLOOKUP(ChildSampleReport!J53,ParentSampleReport!$A$2:$Y$1000,21,))</f>
        <v>17</v>
      </c>
      <c r="V53" t="str">
        <f>IF(ISBLANK(ChildSampleReport!B53),"",VLOOKUP(ChildSampleReport!J53,ParentSampleReport!$A$2:$Y$1000,22,))</f>
        <v>90</v>
      </c>
      <c r="W53" t="str">
        <f>IF(ISBLANK(ChildSampleReport!B53),"",VLOOKUP(ChildSampleReport!J53,ParentSampleReport!$A$2:$Y$1000,23,))</f>
        <v>39368</v>
      </c>
      <c r="X53" t="str">
        <f>IF(ISBLANK(ChildSampleReport!B53),"",VLOOKUP(ChildSampleReport!J53,ParentSampleReport!$A$2:$Y$1000,24,))</f>
        <v>609</v>
      </c>
      <c r="Y53" t="str">
        <f>IF(ISBLANK(ChildSampleReport!B53),"",VLOOKUP(ChildSampleReport!J53,ParentSampleReport!$A$2:$Y$1000,25,))</f>
        <v/>
      </c>
    </row>
    <row r="54" spans="1:25">
      <c r="A54" t="str">
        <f>IF(ISBLANK(ChildSampleReport!C54),"",ChildSampleReport!C54)</f>
        <v>S186400</v>
      </c>
      <c r="B54" t="str">
        <f>IF(ISBLANK(ChildSampleReport!B54),"",ChildSampleReport!B54)</f>
        <v>S-000191091</v>
      </c>
      <c r="C54" t="str">
        <f>IF(ISBLANK(ChildSampleReport!E54),"",ChildSampleReport!E54)</f>
        <v>Left Lung</v>
      </c>
      <c r="D54" t="str">
        <f>IF(B54="","",IFERROR(VLOOKUP(ChildSampleReport!B54,Randomization!$A$1:$AC$1000,3,),""))</f>
        <v>133</v>
      </c>
      <c r="E54" t="str">
        <f>IF(B54="","",IFERROR(VLOOKUP(ChildSampleReport!B54,Randomization!$A$1:$AC$1000,2,),""))</f>
        <v>Batch 5</v>
      </c>
      <c r="F54" t="str">
        <f>IF(ISBLANK(ChildSampleReport!P54),"",ChildSampleReport!P54)</f>
        <v>920899-Lipidomics</v>
      </c>
      <c r="G54" t="str">
        <f>IF(ISBLANK(ChildSampleReport!O54),"",ChildSampleReport!O54)</f>
        <v/>
      </c>
      <c r="H54" t="str">
        <f>IF(ISBLANK(ChildSampleReport!D54),"",ChildSampleReport!D54)</f>
        <v>920899</v>
      </c>
      <c r="I54" t="str">
        <f>IF(ISBLANK(ChildSampleReport!J54),"",ChildSampleReport!J54)</f>
        <v>S-000160636</v>
      </c>
      <c r="J54" t="str">
        <f>IF(ISBLANK(ChildSampleReport!B54),"",VLOOKUP(ChildSampleReport!J54,ParentSampleReport!$A$2:$Y$1000,13,))</f>
        <v>15038</v>
      </c>
      <c r="K54" t="str">
        <f>IF(ISBLANK(ChildSampleReport!B54),"",VLOOKUP(ChildSampleReport!J54,ParentSampleReport!$A$2:$Y$1000,2,))</f>
        <v>053</v>
      </c>
      <c r="L54" t="str">
        <f>IF(ISBLANK(ChildSampleReport!B54),"",VLOOKUP(ChildSampleReport!J54,ParentSampleReport!$A$2:$Y$1000,4,))</f>
        <v>Left Lung</v>
      </c>
      <c r="M54" t="str">
        <f>IF(ISBLANK(ChildSampleReport!B54),"",VLOOKUP(ChildSampleReport!J54,ParentSampleReport!$A$2:$Y$1000,14,))</f>
        <v/>
      </c>
      <c r="N54" t="str">
        <f>IF(ISBLANK(ChildSampleReport!B54),"",VLOOKUP(ChildSampleReport!J54,ParentSampleReport!$A$2:$Y$1000,7,))</f>
        <v>2.0ml MagNa Lyser</v>
      </c>
      <c r="O54" t="str">
        <f>IF(ISBLANK(ChildSampleReport!B54),"",VLOOKUP(ChildSampleReport!J54,ParentSampleReport!$A$2:$Y$1000,6,))</f>
        <v>3/17/17 12:00 AM</v>
      </c>
      <c r="P54" t="str">
        <f>IF(ISBLANK(ChildSampleReport!B54),"",VLOOKUP(ChildSampleReport!J54,ParentSampleReport!$A$2:$Y$1000,15,))</f>
        <v>/BSR-Neuchatel/BSR06/BSR06-upperShelf/24/2/BX-00003242/F8</v>
      </c>
      <c r="Q54" t="str">
        <f>IF(ISBLANK(ChildSampleReport!B54),"",VLOOKUP(ChildSampleReport!J54,ParentSampleReport!$A$2:$Y$1000,17,))</f>
        <v>4042013</v>
      </c>
      <c r="R54" t="str">
        <f>IF(ISBLANK(ChildSampleReport!B54),"",VLOOKUP(ChildSampleReport!J54,ParentSampleReport!$A$2:$Y$1000,18,))</f>
        <v>900 110000120111</v>
      </c>
      <c r="S54" t="str">
        <f>IF(ISBLANK(ChildSampleReport!B54),"",VLOOKUP(ChildSampleReport!J54,ParentSampleReport!$A$2:$Y$1000,19,))</f>
        <v>THS_4m</v>
      </c>
      <c r="T54" t="str">
        <f>IF(ISBLANK(ChildSampleReport!B54),"",VLOOKUP(ChildSampleReport!J54,ParentSampleReport!$A$2:$Y$1000,20,))</f>
        <v>Female</v>
      </c>
      <c r="U54" t="str">
        <f>IF(ISBLANK(ChildSampleReport!B54),"",VLOOKUP(ChildSampleReport!J54,ParentSampleReport!$A$2:$Y$1000,21,))</f>
        <v>14</v>
      </c>
      <c r="V54" t="str">
        <f>IF(ISBLANK(ChildSampleReport!B54),"",VLOOKUP(ChildSampleReport!J54,ParentSampleReport!$A$2:$Y$1000,22,))</f>
        <v>78</v>
      </c>
      <c r="W54" t="str">
        <f>IF(ISBLANK(ChildSampleReport!B54),"",VLOOKUP(ChildSampleReport!J54,ParentSampleReport!$A$2:$Y$1000,23,))</f>
        <v>39707</v>
      </c>
      <c r="X54" t="str">
        <f>IF(ISBLANK(ChildSampleReport!B54),"",VLOOKUP(ChildSampleReport!J54,ParentSampleReport!$A$2:$Y$1000,24,))</f>
        <v>533</v>
      </c>
      <c r="Y54" t="str">
        <f>IF(ISBLANK(ChildSampleReport!B54),"",VLOOKUP(ChildSampleReport!J54,ParentSampleReport!$A$2:$Y$1000,25,))</f>
        <v/>
      </c>
    </row>
    <row r="55" spans="1:25">
      <c r="A55" t="str">
        <f>IF(ISBLANK(ChildSampleReport!C55),"",ChildSampleReport!C55)</f>
        <v>S186400</v>
      </c>
      <c r="B55" t="str">
        <f>IF(ISBLANK(ChildSampleReport!B55),"",ChildSampleReport!B55)</f>
        <v>S-000191095</v>
      </c>
      <c r="C55" t="str">
        <f>IF(ISBLANK(ChildSampleReport!E55),"",ChildSampleReport!E55)</f>
        <v>Left Lung</v>
      </c>
      <c r="D55" t="str">
        <f>IF(B55="","",IFERROR(VLOOKUP(ChildSampleReport!B55,Randomization!$A$1:$AC$1000,3,),""))</f>
        <v>109</v>
      </c>
      <c r="E55" t="str">
        <f>IF(B55="","",IFERROR(VLOOKUP(ChildSampleReport!B55,Randomization!$A$1:$AC$1000,2,),""))</f>
        <v>Batch 4</v>
      </c>
      <c r="F55" t="str">
        <f>IF(ISBLANK(ChildSampleReport!P55),"",ChildSampleReport!P55)</f>
        <v>920478-Lipidomics</v>
      </c>
      <c r="G55" t="str">
        <f>IF(ISBLANK(ChildSampleReport!O55),"",ChildSampleReport!O55)</f>
        <v/>
      </c>
      <c r="H55" t="str">
        <f>IF(ISBLANK(ChildSampleReport!D55),"",ChildSampleReport!D55)</f>
        <v>920478</v>
      </c>
      <c r="I55" t="str">
        <f>IF(ISBLANK(ChildSampleReport!J55),"",ChildSampleReport!J55)</f>
        <v>S-000159847</v>
      </c>
      <c r="J55" t="str">
        <f>IF(ISBLANK(ChildSampleReport!B55),"",VLOOKUP(ChildSampleReport!J55,ParentSampleReport!$A$2:$Y$1000,13,))</f>
        <v>15038</v>
      </c>
      <c r="K55" t="str">
        <f>IF(ISBLANK(ChildSampleReport!B55),"",VLOOKUP(ChildSampleReport!J55,ParentSampleReport!$A$2:$Y$1000,2,))</f>
        <v>054</v>
      </c>
      <c r="L55" t="str">
        <f>IF(ISBLANK(ChildSampleReport!B55),"",VLOOKUP(ChildSampleReport!J55,ParentSampleReport!$A$2:$Y$1000,4,))</f>
        <v>Left Lung</v>
      </c>
      <c r="M55" t="str">
        <f>IF(ISBLANK(ChildSampleReport!B55),"",VLOOKUP(ChildSampleReport!J55,ParentSampleReport!$A$2:$Y$1000,14,))</f>
        <v/>
      </c>
      <c r="N55" t="str">
        <f>IF(ISBLANK(ChildSampleReport!B55),"",VLOOKUP(ChildSampleReport!J55,ParentSampleReport!$A$2:$Y$1000,7,))</f>
        <v>2.0ml MagNa Lyser</v>
      </c>
      <c r="O55" t="str">
        <f>IF(ISBLANK(ChildSampleReport!B55),"",VLOOKUP(ChildSampleReport!J55,ParentSampleReport!$A$2:$Y$1000,6,))</f>
        <v>3/15/17 12:00 AM</v>
      </c>
      <c r="P55" t="str">
        <f>IF(ISBLANK(ChildSampleReport!B55),"",VLOOKUP(ChildSampleReport!J55,ParentSampleReport!$A$2:$Y$1000,15,))</f>
        <v>/BSR-Neuchatel/BSR06/BSR06-upperShelf/24/2/BX-00003242/C3</v>
      </c>
      <c r="Q55" t="str">
        <f>IF(ISBLANK(ChildSampleReport!B55),"",VLOOKUP(ChildSampleReport!J55,ParentSampleReport!$A$2:$Y$1000,17,))</f>
        <v>2042010</v>
      </c>
      <c r="R55" t="str">
        <f>IF(ISBLANK(ChildSampleReport!B55),"",VLOOKUP(ChildSampleReport!J55,ParentSampleReport!$A$2:$Y$1000,18,))</f>
        <v>900 110000143005</v>
      </c>
      <c r="S55" t="str">
        <f>IF(ISBLANK(ChildSampleReport!B55),"",VLOOKUP(ChildSampleReport!J55,ParentSampleReport!$A$2:$Y$1000,19,))</f>
        <v>3R4F_4m</v>
      </c>
      <c r="T55" t="str">
        <f>IF(ISBLANK(ChildSampleReport!B55),"",VLOOKUP(ChildSampleReport!J55,ParentSampleReport!$A$2:$Y$1000,20,))</f>
        <v>Female</v>
      </c>
      <c r="U55" t="str">
        <f>IF(ISBLANK(ChildSampleReport!B55),"",VLOOKUP(ChildSampleReport!J55,ParentSampleReport!$A$2:$Y$1000,21,))</f>
        <v>23</v>
      </c>
      <c r="V55" t="str">
        <f>IF(ISBLANK(ChildSampleReport!B55),"",VLOOKUP(ChildSampleReport!J55,ParentSampleReport!$A$2:$Y$1000,22,))</f>
        <v>123</v>
      </c>
      <c r="W55" t="str">
        <f>IF(ISBLANK(ChildSampleReport!B55),"",VLOOKUP(ChildSampleReport!J55,ParentSampleReport!$A$2:$Y$1000,23,))</f>
        <v>38792</v>
      </c>
      <c r="X55" t="str">
        <f>IF(ISBLANK(ChildSampleReport!B55),"",VLOOKUP(ChildSampleReport!J55,ParentSampleReport!$A$2:$Y$1000,24,))</f>
        <v>835</v>
      </c>
      <c r="Y55" t="str">
        <f>IF(ISBLANK(ChildSampleReport!B55),"",VLOOKUP(ChildSampleReport!J55,ParentSampleReport!$A$2:$Y$1000,25,))</f>
        <v/>
      </c>
    </row>
    <row r="56" spans="1:25">
      <c r="A56" t="str">
        <f>IF(ISBLANK(ChildSampleReport!C56),"",ChildSampleReport!C56)</f>
        <v>S186400</v>
      </c>
      <c r="B56" t="str">
        <f>IF(ISBLANK(ChildSampleReport!B56),"",ChildSampleReport!B56)</f>
        <v>S-000191099</v>
      </c>
      <c r="C56" t="str">
        <f>IF(ISBLANK(ChildSampleReport!E56),"",ChildSampleReport!E56)</f>
        <v>Left Lung</v>
      </c>
      <c r="D56" t="str">
        <f>IF(B56="","",IFERROR(VLOOKUP(ChildSampleReport!B56,Randomization!$A$1:$AC$1000,3,),""))</f>
        <v>018</v>
      </c>
      <c r="E56" t="str">
        <f>IF(B56="","",IFERROR(VLOOKUP(ChildSampleReport!B56,Randomization!$A$1:$AC$1000,2,),""))</f>
        <v>Batch 1</v>
      </c>
      <c r="F56" t="str">
        <f>IF(ISBLANK(ChildSampleReport!P56),"",ChildSampleReport!P56)</f>
        <v>920522-Lipidomics</v>
      </c>
      <c r="G56" t="str">
        <f>IF(ISBLANK(ChildSampleReport!O56),"",ChildSampleReport!O56)</f>
        <v/>
      </c>
      <c r="H56" t="str">
        <f>IF(ISBLANK(ChildSampleReport!D56),"",ChildSampleReport!D56)</f>
        <v>920522</v>
      </c>
      <c r="I56" t="str">
        <f>IF(ISBLANK(ChildSampleReport!J56),"",ChildSampleReport!J56)</f>
        <v>S-000161421</v>
      </c>
      <c r="J56" t="str">
        <f>IF(ISBLANK(ChildSampleReport!B56),"",VLOOKUP(ChildSampleReport!J56,ParentSampleReport!$A$2:$Y$1000,13,))</f>
        <v>15038</v>
      </c>
      <c r="K56" t="str">
        <f>IF(ISBLANK(ChildSampleReport!B56),"",VLOOKUP(ChildSampleReport!J56,ParentSampleReport!$A$2:$Y$1000,2,))</f>
        <v>055</v>
      </c>
      <c r="L56" t="str">
        <f>IF(ISBLANK(ChildSampleReport!B56),"",VLOOKUP(ChildSampleReport!J56,ParentSampleReport!$A$2:$Y$1000,4,))</f>
        <v>Left Lung</v>
      </c>
      <c r="M56" t="str">
        <f>IF(ISBLANK(ChildSampleReport!B56),"",VLOOKUP(ChildSampleReport!J56,ParentSampleReport!$A$2:$Y$1000,14,))</f>
        <v/>
      </c>
      <c r="N56" t="str">
        <f>IF(ISBLANK(ChildSampleReport!B56),"",VLOOKUP(ChildSampleReport!J56,ParentSampleReport!$A$2:$Y$1000,7,))</f>
        <v>2.0ml MagNa Lyser</v>
      </c>
      <c r="O56" t="str">
        <f>IF(ISBLANK(ChildSampleReport!B56),"",VLOOKUP(ChildSampleReport!J56,ParentSampleReport!$A$2:$Y$1000,6,))</f>
        <v>3/22/17 12:00 AM</v>
      </c>
      <c r="P56" t="str">
        <f>IF(ISBLANK(ChildSampleReport!B56),"",VLOOKUP(ChildSampleReport!J56,ParentSampleReport!$A$2:$Y$1000,15,))</f>
        <v>/BSR-Neuchatel/BSR06/BSR06-upperShelf/MO 5.1/3/BX-00003272/B1</v>
      </c>
      <c r="Q56" t="str">
        <f>IF(ISBLANK(ChildSampleReport!B56),"",VLOOKUP(ChildSampleReport!J56,ParentSampleReport!$A$2:$Y$1000,17,))</f>
        <v>3042023</v>
      </c>
      <c r="R56" t="str">
        <f>IF(ISBLANK(ChildSampleReport!B56),"",VLOOKUP(ChildSampleReport!J56,ParentSampleReport!$A$2:$Y$1000,18,))</f>
        <v>900 110000119870</v>
      </c>
      <c r="S56" t="str">
        <f>IF(ISBLANK(ChildSampleReport!B56),"",VLOOKUP(ChildSampleReport!J56,ParentSampleReport!$A$2:$Y$1000,19,))</f>
        <v>CHTP_4m</v>
      </c>
      <c r="T56" t="str">
        <f>IF(ISBLANK(ChildSampleReport!B56),"",VLOOKUP(ChildSampleReport!J56,ParentSampleReport!$A$2:$Y$1000,20,))</f>
        <v>Female</v>
      </c>
      <c r="U56" t="str">
        <f>IF(ISBLANK(ChildSampleReport!B56),"",VLOOKUP(ChildSampleReport!J56,ParentSampleReport!$A$2:$Y$1000,21,))</f>
        <v>11</v>
      </c>
      <c r="V56" t="str">
        <f>IF(ISBLANK(ChildSampleReport!B56),"",VLOOKUP(ChildSampleReport!J56,ParentSampleReport!$A$2:$Y$1000,22,))</f>
        <v>64</v>
      </c>
      <c r="W56" t="str">
        <f>IF(ISBLANK(ChildSampleReport!B56),"",VLOOKUP(ChildSampleReport!J56,ParentSampleReport!$A$2:$Y$1000,23,))</f>
        <v>39285</v>
      </c>
      <c r="X56" t="str">
        <f>IF(ISBLANK(ChildSampleReport!B56),"",VLOOKUP(ChildSampleReport!J56,ParentSampleReport!$A$2:$Y$1000,24,))</f>
        <v>440</v>
      </c>
      <c r="Y56" t="str">
        <f>IF(ISBLANK(ChildSampleReport!B56),"",VLOOKUP(ChildSampleReport!J56,ParentSampleReport!$A$2:$Y$1000,25,))</f>
        <v/>
      </c>
    </row>
    <row r="57" spans="1:25">
      <c r="A57" t="str">
        <f>IF(ISBLANK(ChildSampleReport!C57),"",ChildSampleReport!C57)</f>
        <v>S186400</v>
      </c>
      <c r="B57" t="str">
        <f>IF(ISBLANK(ChildSampleReport!B57),"",ChildSampleReport!B57)</f>
        <v>S-000191103</v>
      </c>
      <c r="C57" t="str">
        <f>IF(ISBLANK(ChildSampleReport!E57),"",ChildSampleReport!E57)</f>
        <v>Left Lung</v>
      </c>
      <c r="D57" t="str">
        <f>IF(B57="","",IFERROR(VLOOKUP(ChildSampleReport!B57,Randomization!$A$1:$AC$1000,3,),""))</f>
        <v>085</v>
      </c>
      <c r="E57" t="str">
        <f>IF(B57="","",IFERROR(VLOOKUP(ChildSampleReport!B57,Randomization!$A$1:$AC$1000,2,),""))</f>
        <v>Batch 3</v>
      </c>
      <c r="F57" t="str">
        <f>IF(ISBLANK(ChildSampleReport!P57),"",ChildSampleReport!P57)</f>
        <v>920158-Lipidomics</v>
      </c>
      <c r="G57" t="str">
        <f>IF(ISBLANK(ChildSampleReport!O57),"",ChildSampleReport!O57)</f>
        <v/>
      </c>
      <c r="H57" t="str">
        <f>IF(ISBLANK(ChildSampleReport!D57),"",ChildSampleReport!D57)</f>
        <v>920158</v>
      </c>
      <c r="I57" t="str">
        <f>IF(ISBLANK(ChildSampleReport!J57),"",ChildSampleReport!J57)</f>
        <v>S-000169984</v>
      </c>
      <c r="J57" t="str">
        <f>IF(ISBLANK(ChildSampleReport!B57),"",VLOOKUP(ChildSampleReport!J57,ParentSampleReport!$A$2:$Y$1000,13,))</f>
        <v>15038</v>
      </c>
      <c r="K57" t="str">
        <f>IF(ISBLANK(ChildSampleReport!B57),"",VLOOKUP(ChildSampleReport!J57,ParentSampleReport!$A$2:$Y$1000,2,))</f>
        <v>056</v>
      </c>
      <c r="L57" t="str">
        <f>IF(ISBLANK(ChildSampleReport!B57),"",VLOOKUP(ChildSampleReport!J57,ParentSampleReport!$A$2:$Y$1000,4,))</f>
        <v>Left Lung</v>
      </c>
      <c r="M57" t="str">
        <f>IF(ISBLANK(ChildSampleReport!B57),"",VLOOKUP(ChildSampleReport!J57,ParentSampleReport!$A$2:$Y$1000,14,))</f>
        <v/>
      </c>
      <c r="N57" t="str">
        <f>IF(ISBLANK(ChildSampleReport!B57),"",VLOOKUP(ChildSampleReport!J57,ParentSampleReport!$A$2:$Y$1000,7,))</f>
        <v>2.0ml MagNa Lyser</v>
      </c>
      <c r="O57" t="str">
        <f>IF(ISBLANK(ChildSampleReport!B57),"",VLOOKUP(ChildSampleReport!J57,ParentSampleReport!$A$2:$Y$1000,6,))</f>
        <v>5/19/17 12:00 AM</v>
      </c>
      <c r="P57" t="str">
        <f>IF(ISBLANK(ChildSampleReport!B57),"",VLOOKUP(ChildSampleReport!J57,ParentSampleReport!$A$2:$Y$1000,15,))</f>
        <v>/BSR-Neuchatel/BSR06/BSR06-upperShelf/001/6/BX-00003406/B7</v>
      </c>
      <c r="Q57" t="str">
        <f>IF(ISBLANK(ChildSampleReport!B57),"",VLOOKUP(ChildSampleReport!J57,ParentSampleReport!$A$2:$Y$1000,17,))</f>
        <v>3062027</v>
      </c>
      <c r="R57" t="str">
        <f>IF(ISBLANK(ChildSampleReport!B57),"",VLOOKUP(ChildSampleReport!J57,ParentSampleReport!$A$2:$Y$1000,18,))</f>
        <v>900 110000119377</v>
      </c>
      <c r="S57" t="str">
        <f>IF(ISBLANK(ChildSampleReport!B57),"",VLOOKUP(ChildSampleReport!J57,ParentSampleReport!$A$2:$Y$1000,19,))</f>
        <v>CHTP_6m</v>
      </c>
      <c r="T57" t="str">
        <f>IF(ISBLANK(ChildSampleReport!B57),"",VLOOKUP(ChildSampleReport!J57,ParentSampleReport!$A$2:$Y$1000,20,))</f>
        <v>Female</v>
      </c>
      <c r="U57" t="str">
        <f>IF(ISBLANK(ChildSampleReport!B57),"",VLOOKUP(ChildSampleReport!J57,ParentSampleReport!$A$2:$Y$1000,21,))</f>
        <v>11</v>
      </c>
      <c r="V57" t="str">
        <f>IF(ISBLANK(ChildSampleReport!B57),"",VLOOKUP(ChildSampleReport!J57,ParentSampleReport!$A$2:$Y$1000,22,))</f>
        <v>60</v>
      </c>
      <c r="W57" t="str">
        <f>IF(ISBLANK(ChildSampleReport!B57),"",VLOOKUP(ChildSampleReport!J57,ParentSampleReport!$A$2:$Y$1000,23,))</f>
        <v>39376</v>
      </c>
      <c r="X57" t="str">
        <f>IF(ISBLANK(ChildSampleReport!B57),"",VLOOKUP(ChildSampleReport!J57,ParentSampleReport!$A$2:$Y$1000,24,))</f>
        <v>411</v>
      </c>
      <c r="Y57" t="str">
        <f>IF(ISBLANK(ChildSampleReport!B57),"",VLOOKUP(ChildSampleReport!J57,ParentSampleReport!$A$2:$Y$1000,25,))</f>
        <v/>
      </c>
    </row>
    <row r="58" spans="1:25">
      <c r="A58" t="str">
        <f>IF(ISBLANK(ChildSampleReport!C58),"",ChildSampleReport!C58)</f>
        <v>S186400</v>
      </c>
      <c r="B58" t="str">
        <f>IF(ISBLANK(ChildSampleReport!B58),"",ChildSampleReport!B58)</f>
        <v>S-000191107</v>
      </c>
      <c r="C58" t="str">
        <f>IF(ISBLANK(ChildSampleReport!E58),"",ChildSampleReport!E58)</f>
        <v>Left Lung</v>
      </c>
      <c r="D58" t="str">
        <f>IF(B58="","",IFERROR(VLOOKUP(ChildSampleReport!B58,Randomization!$A$1:$AC$1000,3,),""))</f>
        <v>114</v>
      </c>
      <c r="E58" t="str">
        <f>IF(B58="","",IFERROR(VLOOKUP(ChildSampleReport!B58,Randomization!$A$1:$AC$1000,2,),""))</f>
        <v>Batch 4</v>
      </c>
      <c r="F58" t="str">
        <f>IF(ISBLANK(ChildSampleReport!P58),"",ChildSampleReport!P58)</f>
        <v>920476-Lipidomics</v>
      </c>
      <c r="G58" t="str">
        <f>IF(ISBLANK(ChildSampleReport!O58),"",ChildSampleReport!O58)</f>
        <v/>
      </c>
      <c r="H58" t="str">
        <f>IF(ISBLANK(ChildSampleReport!D58),"",ChildSampleReport!D58)</f>
        <v>920476</v>
      </c>
      <c r="I58" t="str">
        <f>IF(ISBLANK(ChildSampleReport!J58),"",ChildSampleReport!J58)</f>
        <v>S-000169988</v>
      </c>
      <c r="J58" t="str">
        <f>IF(ISBLANK(ChildSampleReport!B58),"",VLOOKUP(ChildSampleReport!J58,ParentSampleReport!$A$2:$Y$1000,13,))</f>
        <v>15038</v>
      </c>
      <c r="K58" t="str">
        <f>IF(ISBLANK(ChildSampleReport!B58),"",VLOOKUP(ChildSampleReport!J58,ParentSampleReport!$A$2:$Y$1000,2,))</f>
        <v>057</v>
      </c>
      <c r="L58" t="str">
        <f>IF(ISBLANK(ChildSampleReport!B58),"",VLOOKUP(ChildSampleReport!J58,ParentSampleReport!$A$2:$Y$1000,4,))</f>
        <v>Left Lung</v>
      </c>
      <c r="M58" t="str">
        <f>IF(ISBLANK(ChildSampleReport!B58),"",VLOOKUP(ChildSampleReport!J58,ParentSampleReport!$A$2:$Y$1000,14,))</f>
        <v/>
      </c>
      <c r="N58" t="str">
        <f>IF(ISBLANK(ChildSampleReport!B58),"",VLOOKUP(ChildSampleReport!J58,ParentSampleReport!$A$2:$Y$1000,7,))</f>
        <v>2.0ml MagNa Lyser</v>
      </c>
      <c r="O58" t="str">
        <f>IF(ISBLANK(ChildSampleReport!B58),"",VLOOKUP(ChildSampleReport!J58,ParentSampleReport!$A$2:$Y$1000,6,))</f>
        <v>5/19/17 12:00 AM</v>
      </c>
      <c r="P58" t="str">
        <f>IF(ISBLANK(ChildSampleReport!B58),"",VLOOKUP(ChildSampleReport!J58,ParentSampleReport!$A$2:$Y$1000,15,))</f>
        <v>/BSR-Neuchatel/BSR06/BSR06-upperShelf/001/6/BX-00003406/C3</v>
      </c>
      <c r="Q58" t="str">
        <f>IF(ISBLANK(ChildSampleReport!B58),"",VLOOKUP(ChildSampleReport!J58,ParentSampleReport!$A$2:$Y$1000,17,))</f>
        <v>2062038</v>
      </c>
      <c r="R58" t="str">
        <f>IF(ISBLANK(ChildSampleReport!B58),"",VLOOKUP(ChildSampleReport!J58,ParentSampleReport!$A$2:$Y$1000,18,))</f>
        <v>900 110000111728</v>
      </c>
      <c r="S58" t="str">
        <f>IF(ISBLANK(ChildSampleReport!B58),"",VLOOKUP(ChildSampleReport!J58,ParentSampleReport!$A$2:$Y$1000,19,))</f>
        <v>3R4F_6m</v>
      </c>
      <c r="T58" t="str">
        <f>IF(ISBLANK(ChildSampleReport!B58),"",VLOOKUP(ChildSampleReport!J58,ParentSampleReport!$A$2:$Y$1000,20,))</f>
        <v>Female</v>
      </c>
      <c r="U58" t="str">
        <f>IF(ISBLANK(ChildSampleReport!B58),"",VLOOKUP(ChildSampleReport!J58,ParentSampleReport!$A$2:$Y$1000,21,))</f>
        <v>7</v>
      </c>
      <c r="V58" t="str">
        <f>IF(ISBLANK(ChildSampleReport!B58),"",VLOOKUP(ChildSampleReport!J58,ParentSampleReport!$A$2:$Y$1000,22,))</f>
        <v>39</v>
      </c>
      <c r="W58" t="str">
        <f>IF(ISBLANK(ChildSampleReport!B58),"",VLOOKUP(ChildSampleReport!J58,ParentSampleReport!$A$2:$Y$1000,23,))</f>
        <v>38884</v>
      </c>
      <c r="X58" t="str">
        <f>IF(ISBLANK(ChildSampleReport!B58),"",VLOOKUP(ChildSampleReport!J58,ParentSampleReport!$A$2:$Y$1000,24,))</f>
        <v>272</v>
      </c>
      <c r="Y58" t="str">
        <f>IF(ISBLANK(ChildSampleReport!B58),"",VLOOKUP(ChildSampleReport!J58,ParentSampleReport!$A$2:$Y$1000,25,))</f>
        <v/>
      </c>
    </row>
    <row r="59" spans="1:25">
      <c r="A59" t="str">
        <f>IF(ISBLANK(ChildSampleReport!C59),"",ChildSampleReport!C59)</f>
        <v>S186400</v>
      </c>
      <c r="B59" t="str">
        <f>IF(ISBLANK(ChildSampleReport!B59),"",ChildSampleReport!B59)</f>
        <v>S-000191111</v>
      </c>
      <c r="C59" t="str">
        <f>IF(ISBLANK(ChildSampleReport!E59),"",ChildSampleReport!E59)</f>
        <v>Left Lung</v>
      </c>
      <c r="D59" t="str">
        <f>IF(B59="","",IFERROR(VLOOKUP(ChildSampleReport!B59,Randomization!$A$1:$AC$1000,3,),""))</f>
        <v>063</v>
      </c>
      <c r="E59" t="str">
        <f>IF(B59="","",IFERROR(VLOOKUP(ChildSampleReport!B59,Randomization!$A$1:$AC$1000,2,),""))</f>
        <v>Batch 3</v>
      </c>
      <c r="F59" t="str">
        <f>IF(ISBLANK(ChildSampleReport!P59),"",ChildSampleReport!P59)</f>
        <v>920545-Lipidomics</v>
      </c>
      <c r="G59" t="str">
        <f>IF(ISBLANK(ChildSampleReport!O59),"",ChildSampleReport!O59)</f>
        <v/>
      </c>
      <c r="H59" t="str">
        <f>IF(ISBLANK(ChildSampleReport!D59),"",ChildSampleReport!D59)</f>
        <v>920545</v>
      </c>
      <c r="I59" t="str">
        <f>IF(ISBLANK(ChildSampleReport!J59),"",ChildSampleReport!J59)</f>
        <v>S-000169195</v>
      </c>
      <c r="J59" t="str">
        <f>IF(ISBLANK(ChildSampleReport!B59),"",VLOOKUP(ChildSampleReport!J59,ParentSampleReport!$A$2:$Y$1000,13,))</f>
        <v>15038</v>
      </c>
      <c r="K59" t="str">
        <f>IF(ISBLANK(ChildSampleReport!B59),"",VLOOKUP(ChildSampleReport!J59,ParentSampleReport!$A$2:$Y$1000,2,))</f>
        <v>058</v>
      </c>
      <c r="L59" t="str">
        <f>IF(ISBLANK(ChildSampleReport!B59),"",VLOOKUP(ChildSampleReport!J59,ParentSampleReport!$A$2:$Y$1000,4,))</f>
        <v>Left Lung</v>
      </c>
      <c r="M59" t="str">
        <f>IF(ISBLANK(ChildSampleReport!B59),"",VLOOKUP(ChildSampleReport!J59,ParentSampleReport!$A$2:$Y$1000,14,))</f>
        <v/>
      </c>
      <c r="N59" t="str">
        <f>IF(ISBLANK(ChildSampleReport!B59),"",VLOOKUP(ChildSampleReport!J59,ParentSampleReport!$A$2:$Y$1000,7,))</f>
        <v>2.0ml MagNa Lyser</v>
      </c>
      <c r="O59" t="str">
        <f>IF(ISBLANK(ChildSampleReport!B59),"",VLOOKUP(ChildSampleReport!J59,ParentSampleReport!$A$2:$Y$1000,6,))</f>
        <v>5/17/17 12:00 AM</v>
      </c>
      <c r="P59" t="str">
        <f>IF(ISBLANK(ChildSampleReport!B59),"",VLOOKUP(ChildSampleReport!J59,ParentSampleReport!$A$2:$Y$1000,15,))</f>
        <v>/BSR-Neuchatel/BSR06/BSR06-upperShelf/001/11/BX-00003376/G2</v>
      </c>
      <c r="Q59" t="str">
        <f>IF(ISBLANK(ChildSampleReport!B59),"",VLOOKUP(ChildSampleReport!J59,ParentSampleReport!$A$2:$Y$1000,17,))</f>
        <v>6062027</v>
      </c>
      <c r="R59" t="str">
        <f>IF(ISBLANK(ChildSampleReport!B59),"",VLOOKUP(ChildSampleReport!J59,ParentSampleReport!$A$2:$Y$1000,18,))</f>
        <v>900 110000110591</v>
      </c>
      <c r="S59" t="str">
        <f>IF(ISBLANK(ChildSampleReport!B59),"",VLOOKUP(ChildSampleReport!J59,ParentSampleReport!$A$2:$Y$1000,19,))</f>
        <v>Switch_CHTP_6m</v>
      </c>
      <c r="T59" t="str">
        <f>IF(ISBLANK(ChildSampleReport!B59),"",VLOOKUP(ChildSampleReport!J59,ParentSampleReport!$A$2:$Y$1000,20,))</f>
        <v>Female</v>
      </c>
      <c r="U59" t="str">
        <f>IF(ISBLANK(ChildSampleReport!B59),"",VLOOKUP(ChildSampleReport!J59,ParentSampleReport!$A$2:$Y$1000,21,))</f>
        <v>21</v>
      </c>
      <c r="V59" t="str">
        <f>IF(ISBLANK(ChildSampleReport!B59),"",VLOOKUP(ChildSampleReport!J59,ParentSampleReport!$A$2:$Y$1000,22,))</f>
        <v>114</v>
      </c>
      <c r="W59" t="str">
        <f>IF(ISBLANK(ChildSampleReport!B59),"",VLOOKUP(ChildSampleReport!J59,ParentSampleReport!$A$2:$Y$1000,23,))</f>
        <v>39314</v>
      </c>
      <c r="X59" t="str">
        <f>IF(ISBLANK(ChildSampleReport!B59),"",VLOOKUP(ChildSampleReport!J59,ParentSampleReport!$A$2:$Y$1000,24,))</f>
        <v>777</v>
      </c>
      <c r="Y59" t="str">
        <f>IF(ISBLANK(ChildSampleReport!B59),"",VLOOKUP(ChildSampleReport!J59,ParentSampleReport!$A$2:$Y$1000,25,))</f>
        <v/>
      </c>
    </row>
    <row r="60" spans="1:25">
      <c r="A60" t="str">
        <f>IF(ISBLANK(ChildSampleReport!C60),"",ChildSampleReport!C60)</f>
        <v>S186400</v>
      </c>
      <c r="B60" t="str">
        <f>IF(ISBLANK(ChildSampleReport!B60),"",ChildSampleReport!B60)</f>
        <v>S-000191115</v>
      </c>
      <c r="C60" t="str">
        <f>IF(ISBLANK(ChildSampleReport!E60),"",ChildSampleReport!E60)</f>
        <v>Left Lung</v>
      </c>
      <c r="D60" t="str">
        <f>IF(B60="","",IFERROR(VLOOKUP(ChildSampleReport!B60,Randomization!$A$1:$AC$1000,3,),""))</f>
        <v>075</v>
      </c>
      <c r="E60" t="str">
        <f>IF(B60="","",IFERROR(VLOOKUP(ChildSampleReport!B60,Randomization!$A$1:$AC$1000,2,),""))</f>
        <v>Batch 3</v>
      </c>
      <c r="F60" t="str">
        <f>IF(ISBLANK(ChildSampleReport!P60),"",ChildSampleReport!P60)</f>
        <v>920134-Lipidomics</v>
      </c>
      <c r="G60" t="str">
        <f>IF(ISBLANK(ChildSampleReport!O60),"",ChildSampleReport!O60)</f>
        <v/>
      </c>
      <c r="H60" t="str">
        <f>IF(ISBLANK(ChildSampleReport!D60),"",ChildSampleReport!D60)</f>
        <v>920134</v>
      </c>
      <c r="I60" t="str">
        <f>IF(ISBLANK(ChildSampleReport!J60),"",ChildSampleReport!J60)</f>
        <v>S-000169976</v>
      </c>
      <c r="J60" t="str">
        <f>IF(ISBLANK(ChildSampleReport!B60),"",VLOOKUP(ChildSampleReport!J60,ParentSampleReport!$A$2:$Y$1000,13,))</f>
        <v>15038</v>
      </c>
      <c r="K60" t="str">
        <f>IF(ISBLANK(ChildSampleReport!B60),"",VLOOKUP(ChildSampleReport!J60,ParentSampleReport!$A$2:$Y$1000,2,))</f>
        <v>059</v>
      </c>
      <c r="L60" t="str">
        <f>IF(ISBLANK(ChildSampleReport!B60),"",VLOOKUP(ChildSampleReport!J60,ParentSampleReport!$A$2:$Y$1000,4,))</f>
        <v>Left Lung</v>
      </c>
      <c r="M60" t="str">
        <f>IF(ISBLANK(ChildSampleReport!B60),"",VLOOKUP(ChildSampleReport!J60,ParentSampleReport!$A$2:$Y$1000,14,))</f>
        <v/>
      </c>
      <c r="N60" t="str">
        <f>IF(ISBLANK(ChildSampleReport!B60),"",VLOOKUP(ChildSampleReport!J60,ParentSampleReport!$A$2:$Y$1000,7,))</f>
        <v>2.0ml MagNa Lyser</v>
      </c>
      <c r="O60" t="str">
        <f>IF(ISBLANK(ChildSampleReport!B60),"",VLOOKUP(ChildSampleReport!J60,ParentSampleReport!$A$2:$Y$1000,6,))</f>
        <v>5/19/17 12:00 AM</v>
      </c>
      <c r="P60" t="str">
        <f>IF(ISBLANK(ChildSampleReport!B60),"",VLOOKUP(ChildSampleReport!J60,ParentSampleReport!$A$2:$Y$1000,15,))</f>
        <v>/BSR-Neuchatel/BSR06/BSR06-upperShelf/001/6/BX-00003406/A7</v>
      </c>
      <c r="Q60" t="str">
        <f>IF(ISBLANK(ChildSampleReport!B60),"",VLOOKUP(ChildSampleReport!J60,ParentSampleReport!$A$2:$Y$1000,17,))</f>
        <v>1062028</v>
      </c>
      <c r="R60" t="str">
        <f>IF(ISBLANK(ChildSampleReport!B60),"",VLOOKUP(ChildSampleReport!J60,ParentSampleReport!$A$2:$Y$1000,18,))</f>
        <v>900 110000110287</v>
      </c>
      <c r="S60" t="str">
        <f>IF(ISBLANK(ChildSampleReport!B60),"",VLOOKUP(ChildSampleReport!J60,ParentSampleReport!$A$2:$Y$1000,19,))</f>
        <v>Sham_6m</v>
      </c>
      <c r="T60" t="str">
        <f>IF(ISBLANK(ChildSampleReport!B60),"",VLOOKUP(ChildSampleReport!J60,ParentSampleReport!$A$2:$Y$1000,20,))</f>
        <v>Female</v>
      </c>
      <c r="U60" t="str">
        <f>IF(ISBLANK(ChildSampleReport!B60),"",VLOOKUP(ChildSampleReport!J60,ParentSampleReport!$A$2:$Y$1000,21,))</f>
        <v>3</v>
      </c>
      <c r="V60" t="str">
        <f>IF(ISBLANK(ChildSampleReport!B60),"",VLOOKUP(ChildSampleReport!J60,ParentSampleReport!$A$2:$Y$1000,22,))</f>
        <v>16</v>
      </c>
      <c r="W60" t="str">
        <f>IF(ISBLANK(ChildSampleReport!B60),"",VLOOKUP(ChildSampleReport!J60,ParentSampleReport!$A$2:$Y$1000,23,))</f>
        <v>39030</v>
      </c>
      <c r="X60" t="str">
        <f>IF(ISBLANK(ChildSampleReport!B60),"",VLOOKUP(ChildSampleReport!J60,ParentSampleReport!$A$2:$Y$1000,24,))</f>
        <v>112</v>
      </c>
      <c r="Y60" t="str">
        <f>IF(ISBLANK(ChildSampleReport!B60),"",VLOOKUP(ChildSampleReport!J60,ParentSampleReport!$A$2:$Y$1000,25,))</f>
        <v/>
      </c>
    </row>
    <row r="61" spans="1:25">
      <c r="A61" t="str">
        <f>IF(ISBLANK(ChildSampleReport!C61),"",ChildSampleReport!C61)</f>
        <v>S186400</v>
      </c>
      <c r="B61" t="str">
        <f>IF(ISBLANK(ChildSampleReport!B61),"",ChildSampleReport!B61)</f>
        <v>S-000191119</v>
      </c>
      <c r="C61" t="str">
        <f>IF(ISBLANK(ChildSampleReport!E61),"",ChildSampleReport!E61)</f>
        <v>Left Lung</v>
      </c>
      <c r="D61" t="str">
        <f>IF(B61="","",IFERROR(VLOOKUP(ChildSampleReport!B61,Randomization!$A$1:$AC$1000,3,),""))</f>
        <v>041</v>
      </c>
      <c r="E61" t="str">
        <f>IF(B61="","",IFERROR(VLOOKUP(ChildSampleReport!B61,Randomization!$A$1:$AC$1000,2,),""))</f>
        <v>Batch 2</v>
      </c>
      <c r="F61" t="str">
        <f>IF(ISBLANK(ChildSampleReport!P61),"",ChildSampleReport!P61)</f>
        <v>920090-Lipidomics</v>
      </c>
      <c r="G61" t="str">
        <f>IF(ISBLANK(ChildSampleReport!O61),"",ChildSampleReport!O61)</f>
        <v/>
      </c>
      <c r="H61" t="str">
        <f>IF(ISBLANK(ChildSampleReport!D61),"",ChildSampleReport!D61)</f>
        <v>920090</v>
      </c>
      <c r="I61" t="str">
        <f>IF(ISBLANK(ChildSampleReport!J61),"",ChildSampleReport!J61)</f>
        <v>S-000153550</v>
      </c>
      <c r="J61" t="str">
        <f>IF(ISBLANK(ChildSampleReport!B61),"",VLOOKUP(ChildSampleReport!J61,ParentSampleReport!$A$2:$Y$1000,13,))</f>
        <v>15038</v>
      </c>
      <c r="K61" t="str">
        <f>IF(ISBLANK(ChildSampleReport!B61),"",VLOOKUP(ChildSampleReport!J61,ParentSampleReport!$A$2:$Y$1000,2,))</f>
        <v>060</v>
      </c>
      <c r="L61" t="str">
        <f>IF(ISBLANK(ChildSampleReport!B61),"",VLOOKUP(ChildSampleReport!J61,ParentSampleReport!$A$2:$Y$1000,4,))</f>
        <v>Left Lung</v>
      </c>
      <c r="M61" t="str">
        <f>IF(ISBLANK(ChildSampleReport!B61),"",VLOOKUP(ChildSampleReport!J61,ParentSampleReport!$A$2:$Y$1000,14,))</f>
        <v/>
      </c>
      <c r="N61" t="str">
        <f>IF(ISBLANK(ChildSampleReport!B61),"",VLOOKUP(ChildSampleReport!J61,ParentSampleReport!$A$2:$Y$1000,7,))</f>
        <v>2.0ml MagNa Lyser</v>
      </c>
      <c r="O61" t="str">
        <f>IF(ISBLANK(ChildSampleReport!B61),"",VLOOKUP(ChildSampleReport!J61,ParentSampleReport!$A$2:$Y$1000,6,))</f>
        <v>2/15/17 12:00 AM</v>
      </c>
      <c r="P61" t="str">
        <f>IF(ISBLANK(ChildSampleReport!B61),"",VLOOKUP(ChildSampleReport!J61,ParentSampleReport!$A$2:$Y$1000,15,))</f>
        <v>/BSR-Neuchatel/BSR06/BSR06-upperShelf/001/2/BX-00003183/C2</v>
      </c>
      <c r="Q61" t="str">
        <f>IF(ISBLANK(ChildSampleReport!B61),"",VLOOKUP(ChildSampleReport!J61,ParentSampleReport!$A$2:$Y$1000,17,))</f>
        <v>4032019</v>
      </c>
      <c r="R61" t="str">
        <f>IF(ISBLANK(ChildSampleReport!B61),"",VLOOKUP(ChildSampleReport!J61,ParentSampleReport!$A$2:$Y$1000,18,))</f>
        <v>900 110000110236</v>
      </c>
      <c r="S61" t="str">
        <f>IF(ISBLANK(ChildSampleReport!B61),"",VLOOKUP(ChildSampleReport!J61,ParentSampleReport!$A$2:$Y$1000,19,))</f>
        <v>THS_3m</v>
      </c>
      <c r="T61" t="str">
        <f>IF(ISBLANK(ChildSampleReport!B61),"",VLOOKUP(ChildSampleReport!J61,ParentSampleReport!$A$2:$Y$1000,20,))</f>
        <v>Female</v>
      </c>
      <c r="U61" t="str">
        <f>IF(ISBLANK(ChildSampleReport!B61),"",VLOOKUP(ChildSampleReport!J61,ParentSampleReport!$A$2:$Y$1000,21,))</f>
        <v>14</v>
      </c>
      <c r="V61" t="str">
        <f>IF(ISBLANK(ChildSampleReport!B61),"",VLOOKUP(ChildSampleReport!J61,ParentSampleReport!$A$2:$Y$1000,22,))</f>
        <v>75</v>
      </c>
      <c r="W61" t="str">
        <f>IF(ISBLANK(ChildSampleReport!B61),"",VLOOKUP(ChildSampleReport!J61,ParentSampleReport!$A$2:$Y$1000,23,))</f>
        <v>38842</v>
      </c>
      <c r="X61" t="str">
        <f>IF(ISBLANK(ChildSampleReport!B61),"",VLOOKUP(ChildSampleReport!J61,ParentSampleReport!$A$2:$Y$1000,24,))</f>
        <v>511</v>
      </c>
      <c r="Y61" t="str">
        <f>IF(ISBLANK(ChildSampleReport!B61),"",VLOOKUP(ChildSampleReport!J61,ParentSampleReport!$A$2:$Y$1000,25,))</f>
        <v/>
      </c>
    </row>
    <row r="62" spans="1:25">
      <c r="A62" t="str">
        <f>IF(ISBLANK(ChildSampleReport!C62),"",ChildSampleReport!C62)</f>
        <v>S186400</v>
      </c>
      <c r="B62" t="str">
        <f>IF(ISBLANK(ChildSampleReport!B62),"",ChildSampleReport!B62)</f>
        <v>S-000191123</v>
      </c>
      <c r="C62" t="str">
        <f>IF(ISBLANK(ChildSampleReport!E62),"",ChildSampleReport!E62)</f>
        <v>Left Lung</v>
      </c>
      <c r="D62" t="str">
        <f>IF(B62="","",IFERROR(VLOOKUP(ChildSampleReport!B62,Randomization!$A$1:$AC$1000,3,),""))</f>
        <v>015</v>
      </c>
      <c r="E62" t="str">
        <f>IF(B62="","",IFERROR(VLOOKUP(ChildSampleReport!B62,Randomization!$A$1:$AC$1000,2,),""))</f>
        <v>Batch 1</v>
      </c>
      <c r="F62" t="str">
        <f>IF(ISBLANK(ChildSampleReport!P62),"",ChildSampleReport!P62)</f>
        <v>920809-Lipidomics</v>
      </c>
      <c r="G62" t="str">
        <f>IF(ISBLANK(ChildSampleReport!O62),"",ChildSampleReport!O62)</f>
        <v/>
      </c>
      <c r="H62" t="str">
        <f>IF(ISBLANK(ChildSampleReport!D62),"",ChildSampleReport!D62)</f>
        <v>920809</v>
      </c>
      <c r="I62" t="str">
        <f>IF(ISBLANK(ChildSampleReport!J62),"",ChildSampleReport!J62)</f>
        <v>S-000153543</v>
      </c>
      <c r="J62" t="str">
        <f>IF(ISBLANK(ChildSampleReport!B62),"",VLOOKUP(ChildSampleReport!J62,ParentSampleReport!$A$2:$Y$1000,13,))</f>
        <v>15038</v>
      </c>
      <c r="K62" t="str">
        <f>IF(ISBLANK(ChildSampleReport!B62),"",VLOOKUP(ChildSampleReport!J62,ParentSampleReport!$A$2:$Y$1000,2,))</f>
        <v>061</v>
      </c>
      <c r="L62" t="str">
        <f>IF(ISBLANK(ChildSampleReport!B62),"",VLOOKUP(ChildSampleReport!J62,ParentSampleReport!$A$2:$Y$1000,4,))</f>
        <v>Left Lung</v>
      </c>
      <c r="M62" t="str">
        <f>IF(ISBLANK(ChildSampleReport!B62),"",VLOOKUP(ChildSampleReport!J62,ParentSampleReport!$A$2:$Y$1000,14,))</f>
        <v/>
      </c>
      <c r="N62" t="str">
        <f>IF(ISBLANK(ChildSampleReport!B62),"",VLOOKUP(ChildSampleReport!J62,ParentSampleReport!$A$2:$Y$1000,7,))</f>
        <v>2.0ml MagNa Lyser</v>
      </c>
      <c r="O62" t="str">
        <f>IF(ISBLANK(ChildSampleReport!B62),"",VLOOKUP(ChildSampleReport!J62,ParentSampleReport!$A$2:$Y$1000,6,))</f>
        <v>2/15/17 12:00 AM</v>
      </c>
      <c r="P62" t="str">
        <f>IF(ISBLANK(ChildSampleReport!B62),"",VLOOKUP(ChildSampleReport!J62,ParentSampleReport!$A$2:$Y$1000,15,))</f>
        <v>/BSR-Neuchatel/BSR06/BSR06-upperShelf/001/2/BX-00003183/B3</v>
      </c>
      <c r="Q62" t="str">
        <f>IF(ISBLANK(ChildSampleReport!B62),"",VLOOKUP(ChildSampleReport!J62,ParentSampleReport!$A$2:$Y$1000,17,))</f>
        <v>1032019</v>
      </c>
      <c r="R62" t="str">
        <f>IF(ISBLANK(ChildSampleReport!B62),"",VLOOKUP(ChildSampleReport!J62,ParentSampleReport!$A$2:$Y$1000,18,))</f>
        <v>900 110000111744</v>
      </c>
      <c r="S62" t="str">
        <f>IF(ISBLANK(ChildSampleReport!B62),"",VLOOKUP(ChildSampleReport!J62,ParentSampleReport!$A$2:$Y$1000,19,))</f>
        <v>Sham_3m</v>
      </c>
      <c r="T62" t="str">
        <f>IF(ISBLANK(ChildSampleReport!B62),"",VLOOKUP(ChildSampleReport!J62,ParentSampleReport!$A$2:$Y$1000,20,))</f>
        <v>Female</v>
      </c>
      <c r="U62" t="str">
        <f>IF(ISBLANK(ChildSampleReport!B62),"",VLOOKUP(ChildSampleReport!J62,ParentSampleReport!$A$2:$Y$1000,21,))</f>
        <v>2</v>
      </c>
      <c r="V62" t="str">
        <f>IF(ISBLANK(ChildSampleReport!B62),"",VLOOKUP(ChildSampleReport!J62,ParentSampleReport!$A$2:$Y$1000,22,))</f>
        <v>9</v>
      </c>
      <c r="W62" t="str">
        <f>IF(ISBLANK(ChildSampleReport!B62),"",VLOOKUP(ChildSampleReport!J62,ParentSampleReport!$A$2:$Y$1000,23,))</f>
        <v>38856</v>
      </c>
      <c r="X62" t="str">
        <f>IF(ISBLANK(ChildSampleReport!B62),"",VLOOKUP(ChildSampleReport!J62,ParentSampleReport!$A$2:$Y$1000,24,))</f>
        <v>61</v>
      </c>
      <c r="Y62" t="str">
        <f>IF(ISBLANK(ChildSampleReport!B62),"",VLOOKUP(ChildSampleReport!J62,ParentSampleReport!$A$2:$Y$1000,25,))</f>
        <v/>
      </c>
    </row>
    <row r="63" spans="1:25">
      <c r="A63" t="str">
        <f>IF(ISBLANK(ChildSampleReport!C63),"",ChildSampleReport!C63)</f>
        <v>S186400</v>
      </c>
      <c r="B63" t="str">
        <f>IF(ISBLANK(ChildSampleReport!B63),"",ChildSampleReport!B63)</f>
        <v>S-000191127</v>
      </c>
      <c r="C63" t="str">
        <f>IF(ISBLANK(ChildSampleReport!E63),"",ChildSampleReport!E63)</f>
        <v>Left Lung</v>
      </c>
      <c r="D63" t="str">
        <f>IF(B63="","",IFERROR(VLOOKUP(ChildSampleReport!B63,Randomization!$A$1:$AC$1000,3,),""))</f>
        <v>007</v>
      </c>
      <c r="E63" t="str">
        <f>IF(B63="","",IFERROR(VLOOKUP(ChildSampleReport!B63,Randomization!$A$1:$AC$1000,2,),""))</f>
        <v>Batch 1</v>
      </c>
      <c r="F63" t="str">
        <f>IF(ISBLANK(ChildSampleReport!P63),"",ChildSampleReport!P63)</f>
        <v>920580-Lipidomics</v>
      </c>
      <c r="G63" t="str">
        <f>IF(ISBLANK(ChildSampleReport!O63),"",ChildSampleReport!O63)</f>
        <v/>
      </c>
      <c r="H63" t="str">
        <f>IF(ISBLANK(ChildSampleReport!D63),"",ChildSampleReport!D63)</f>
        <v>920580</v>
      </c>
      <c r="I63" t="str">
        <f>IF(ISBLANK(ChildSampleReport!J63),"",ChildSampleReport!J63)</f>
        <v>S-000154213</v>
      </c>
      <c r="J63" t="str">
        <f>IF(ISBLANK(ChildSampleReport!B63),"",VLOOKUP(ChildSampleReport!J63,ParentSampleReport!$A$2:$Y$1000,13,))</f>
        <v>15038</v>
      </c>
      <c r="K63" t="str">
        <f>IF(ISBLANK(ChildSampleReport!B63),"",VLOOKUP(ChildSampleReport!J63,ParentSampleReport!$A$2:$Y$1000,2,))</f>
        <v>062</v>
      </c>
      <c r="L63" t="str">
        <f>IF(ISBLANK(ChildSampleReport!B63),"",VLOOKUP(ChildSampleReport!J63,ParentSampleReport!$A$2:$Y$1000,4,))</f>
        <v>Left Lung</v>
      </c>
      <c r="M63" t="str">
        <f>IF(ISBLANK(ChildSampleReport!B63),"",VLOOKUP(ChildSampleReport!J63,ParentSampleReport!$A$2:$Y$1000,14,))</f>
        <v/>
      </c>
      <c r="N63" t="str">
        <f>IF(ISBLANK(ChildSampleReport!B63),"",VLOOKUP(ChildSampleReport!J63,ParentSampleReport!$A$2:$Y$1000,7,))</f>
        <v>2.0ml MagNa Lyser</v>
      </c>
      <c r="O63" t="str">
        <f>IF(ISBLANK(ChildSampleReport!B63),"",VLOOKUP(ChildSampleReport!J63,ParentSampleReport!$A$2:$Y$1000,6,))</f>
        <v>2/17/17 12:00 AM</v>
      </c>
      <c r="P63" t="str">
        <f>IF(ISBLANK(ChildSampleReport!B63),"",VLOOKUP(ChildSampleReport!J63,ParentSampleReport!$A$2:$Y$1000,15,))</f>
        <v>/BSR-Neuchatel/BSR06/BSR06-upperShelf/001/2/BX-00003183/F1</v>
      </c>
      <c r="Q63" t="str">
        <f>IF(ISBLANK(ChildSampleReport!B63),"",VLOOKUP(ChildSampleReport!J63,ParentSampleReport!$A$2:$Y$1000,17,))</f>
        <v>4032028</v>
      </c>
      <c r="R63" t="str">
        <f>IF(ISBLANK(ChildSampleReport!B63),"",VLOOKUP(ChildSampleReport!J63,ParentSampleReport!$A$2:$Y$1000,18,))</f>
        <v>900 110000111541</v>
      </c>
      <c r="S63" t="str">
        <f>IF(ISBLANK(ChildSampleReport!B63),"",VLOOKUP(ChildSampleReport!J63,ParentSampleReport!$A$2:$Y$1000,19,))</f>
        <v>THS_3m</v>
      </c>
      <c r="T63" t="str">
        <f>IF(ISBLANK(ChildSampleReport!B63),"",VLOOKUP(ChildSampleReport!J63,ParentSampleReport!$A$2:$Y$1000,20,))</f>
        <v>Female</v>
      </c>
      <c r="U63" t="str">
        <f>IF(ISBLANK(ChildSampleReport!B63),"",VLOOKUP(ChildSampleReport!J63,ParentSampleReport!$A$2:$Y$1000,21,))</f>
        <v>14</v>
      </c>
      <c r="V63" t="str">
        <f>IF(ISBLANK(ChildSampleReport!B63),"",VLOOKUP(ChildSampleReport!J63,ParentSampleReport!$A$2:$Y$1000,22,))</f>
        <v>76</v>
      </c>
      <c r="W63" t="str">
        <f>IF(ISBLANK(ChildSampleReport!B63),"",VLOOKUP(ChildSampleReport!J63,ParentSampleReport!$A$2:$Y$1000,23,))</f>
        <v>39207</v>
      </c>
      <c r="X63" t="str">
        <f>IF(ISBLANK(ChildSampleReport!B63),"",VLOOKUP(ChildSampleReport!J63,ParentSampleReport!$A$2:$Y$1000,24,))</f>
        <v>520</v>
      </c>
      <c r="Y63" t="str">
        <f>IF(ISBLANK(ChildSampleReport!B63),"",VLOOKUP(ChildSampleReport!J63,ParentSampleReport!$A$2:$Y$1000,25,))</f>
        <v/>
      </c>
    </row>
    <row r="64" spans="1:25">
      <c r="A64" t="str">
        <f>IF(ISBLANK(ChildSampleReport!C64),"",ChildSampleReport!C64)</f>
        <v>S186400</v>
      </c>
      <c r="B64" t="str">
        <f>IF(ISBLANK(ChildSampleReport!B64),"",ChildSampleReport!B64)</f>
        <v>S-000191131</v>
      </c>
      <c r="C64" t="str">
        <f>IF(ISBLANK(ChildSampleReport!E64),"",ChildSampleReport!E64)</f>
        <v>Left Lung</v>
      </c>
      <c r="D64" t="str">
        <f>IF(B64="","",IFERROR(VLOOKUP(ChildSampleReport!B64,Randomization!$A$1:$AC$1000,3,),""))</f>
        <v>116</v>
      </c>
      <c r="E64" t="str">
        <f>IF(B64="","",IFERROR(VLOOKUP(ChildSampleReport!B64,Randomization!$A$1:$AC$1000,2,),""))</f>
        <v>Batch 5</v>
      </c>
      <c r="F64" t="str">
        <f>IF(ISBLANK(ChildSampleReport!P64),"",ChildSampleReport!P64)</f>
        <v>920946-Lipidomics</v>
      </c>
      <c r="G64" t="str">
        <f>IF(ISBLANK(ChildSampleReport!O64),"",ChildSampleReport!O64)</f>
        <v/>
      </c>
      <c r="H64" t="str">
        <f>IF(ISBLANK(ChildSampleReport!D64),"",ChildSampleReport!D64)</f>
        <v>920946</v>
      </c>
      <c r="I64" t="str">
        <f>IF(ISBLANK(ChildSampleReport!J64),"",ChildSampleReport!J64)</f>
        <v>S-000169982</v>
      </c>
      <c r="J64" t="str">
        <f>IF(ISBLANK(ChildSampleReport!B64),"",VLOOKUP(ChildSampleReport!J64,ParentSampleReport!$A$2:$Y$1000,13,))</f>
        <v>15038</v>
      </c>
      <c r="K64" t="str">
        <f>IF(ISBLANK(ChildSampleReport!B64),"",VLOOKUP(ChildSampleReport!J64,ParentSampleReport!$A$2:$Y$1000,2,))</f>
        <v>063</v>
      </c>
      <c r="L64" t="str">
        <f>IF(ISBLANK(ChildSampleReport!B64),"",VLOOKUP(ChildSampleReport!J64,ParentSampleReport!$A$2:$Y$1000,4,))</f>
        <v>Left Lung</v>
      </c>
      <c r="M64" t="str">
        <f>IF(ISBLANK(ChildSampleReport!B64),"",VLOOKUP(ChildSampleReport!J64,ParentSampleReport!$A$2:$Y$1000,14,))</f>
        <v/>
      </c>
      <c r="N64" t="str">
        <f>IF(ISBLANK(ChildSampleReport!B64),"",VLOOKUP(ChildSampleReport!J64,ParentSampleReport!$A$2:$Y$1000,7,))</f>
        <v>2.0ml MagNa Lyser</v>
      </c>
      <c r="O64" t="str">
        <f>IF(ISBLANK(ChildSampleReport!B64),"",VLOOKUP(ChildSampleReport!J64,ParentSampleReport!$A$2:$Y$1000,6,))</f>
        <v>5/19/17 12:00 AM</v>
      </c>
      <c r="P64" t="str">
        <f>IF(ISBLANK(ChildSampleReport!B64),"",VLOOKUP(ChildSampleReport!J64,ParentSampleReport!$A$2:$Y$1000,15,))</f>
        <v>/BSR-Neuchatel/BSR06/BSR06-upperShelf/001/6/BX-00003406/B5</v>
      </c>
      <c r="Q64" t="str">
        <f>IF(ISBLANK(ChildSampleReport!B64),"",VLOOKUP(ChildSampleReport!J64,ParentSampleReport!$A$2:$Y$1000,17,))</f>
        <v>1062026</v>
      </c>
      <c r="R64" t="str">
        <f>IF(ISBLANK(ChildSampleReport!B64),"",VLOOKUP(ChildSampleReport!J64,ParentSampleReport!$A$2:$Y$1000,18,))</f>
        <v>900 110000111774</v>
      </c>
      <c r="S64" t="str">
        <f>IF(ISBLANK(ChildSampleReport!B64),"",VLOOKUP(ChildSampleReport!J64,ParentSampleReport!$A$2:$Y$1000,19,))</f>
        <v>Sham_6m</v>
      </c>
      <c r="T64" t="str">
        <f>IF(ISBLANK(ChildSampleReport!B64),"",VLOOKUP(ChildSampleReport!J64,ParentSampleReport!$A$2:$Y$1000,20,))</f>
        <v>Female</v>
      </c>
      <c r="U64" t="str">
        <f>IF(ISBLANK(ChildSampleReport!B64),"",VLOOKUP(ChildSampleReport!J64,ParentSampleReport!$A$2:$Y$1000,21,))</f>
        <v>3</v>
      </c>
      <c r="V64" t="str">
        <f>IF(ISBLANK(ChildSampleReport!B64),"",VLOOKUP(ChildSampleReport!J64,ParentSampleReport!$A$2:$Y$1000,22,))</f>
        <v>16</v>
      </c>
      <c r="W64" t="str">
        <f>IF(ISBLANK(ChildSampleReport!B64),"",VLOOKUP(ChildSampleReport!J64,ParentSampleReport!$A$2:$Y$1000,23,))</f>
        <v>39225</v>
      </c>
      <c r="X64" t="str">
        <f>IF(ISBLANK(ChildSampleReport!B64),"",VLOOKUP(ChildSampleReport!J64,ParentSampleReport!$A$2:$Y$1000,24,))</f>
        <v>110</v>
      </c>
      <c r="Y64" t="str">
        <f>IF(ISBLANK(ChildSampleReport!B64),"",VLOOKUP(ChildSampleReport!J64,ParentSampleReport!$A$2:$Y$1000,25,))</f>
        <v/>
      </c>
    </row>
    <row r="65" spans="1:25">
      <c r="A65" t="str">
        <f>IF(ISBLANK(ChildSampleReport!C65),"",ChildSampleReport!C65)</f>
        <v>S186400</v>
      </c>
      <c r="B65" t="str">
        <f>IF(ISBLANK(ChildSampleReport!B65),"",ChildSampleReport!B65)</f>
        <v>S-000191135</v>
      </c>
      <c r="C65" t="str">
        <f>IF(ISBLANK(ChildSampleReport!E65),"",ChildSampleReport!E65)</f>
        <v>Left Lung</v>
      </c>
      <c r="D65" t="str">
        <f>IF(B65="","",IFERROR(VLOOKUP(ChildSampleReport!B65,Randomization!$A$1:$AC$1000,3,),""))</f>
        <v>022</v>
      </c>
      <c r="E65" t="str">
        <f>IF(B65="","",IFERROR(VLOOKUP(ChildSampleReport!B65,Randomization!$A$1:$AC$1000,2,),""))</f>
        <v>Batch 1</v>
      </c>
      <c r="F65" t="str">
        <f>IF(ISBLANK(ChildSampleReport!P65),"",ChildSampleReport!P65)</f>
        <v>920201-Lipidomics</v>
      </c>
      <c r="G65" t="str">
        <f>IF(ISBLANK(ChildSampleReport!O65),"",ChildSampleReport!O65)</f>
        <v/>
      </c>
      <c r="H65" t="str">
        <f>IF(ISBLANK(ChildSampleReport!D65),"",ChildSampleReport!D65)</f>
        <v>920201</v>
      </c>
      <c r="I65" t="str">
        <f>IF(ISBLANK(ChildSampleReport!J65),"",ChildSampleReport!J65)</f>
        <v>S-000154209</v>
      </c>
      <c r="J65" t="str">
        <f>IF(ISBLANK(ChildSampleReport!B65),"",VLOOKUP(ChildSampleReport!J65,ParentSampleReport!$A$2:$Y$1000,13,))</f>
        <v>15038</v>
      </c>
      <c r="K65" t="str">
        <f>IF(ISBLANK(ChildSampleReport!B65),"",VLOOKUP(ChildSampleReport!J65,ParentSampleReport!$A$2:$Y$1000,2,))</f>
        <v>064</v>
      </c>
      <c r="L65" t="str">
        <f>IF(ISBLANK(ChildSampleReport!B65),"",VLOOKUP(ChildSampleReport!J65,ParentSampleReport!$A$2:$Y$1000,4,))</f>
        <v>Left Lung</v>
      </c>
      <c r="M65" t="str">
        <f>IF(ISBLANK(ChildSampleReport!B65),"",VLOOKUP(ChildSampleReport!J65,ParentSampleReport!$A$2:$Y$1000,14,))</f>
        <v/>
      </c>
      <c r="N65" t="str">
        <f>IF(ISBLANK(ChildSampleReport!B65),"",VLOOKUP(ChildSampleReport!J65,ParentSampleReport!$A$2:$Y$1000,7,))</f>
        <v>2.0ml MagNa Lyser</v>
      </c>
      <c r="O65" t="str">
        <f>IF(ISBLANK(ChildSampleReport!B65),"",VLOOKUP(ChildSampleReport!J65,ParentSampleReport!$A$2:$Y$1000,6,))</f>
        <v>2/17/17 12:00 AM</v>
      </c>
      <c r="P65" t="str">
        <f>IF(ISBLANK(ChildSampleReport!B65),"",VLOOKUP(ChildSampleReport!J65,ParentSampleReport!$A$2:$Y$1000,15,))</f>
        <v>/BSR-Neuchatel/BSR06/BSR06-upperShelf/001/2/BX-00003183/E5</v>
      </c>
      <c r="Q65" t="str">
        <f>IF(ISBLANK(ChildSampleReport!B65),"",VLOOKUP(ChildSampleReport!J65,ParentSampleReport!$A$2:$Y$1000,17,))</f>
        <v>2032028</v>
      </c>
      <c r="R65" t="str">
        <f>IF(ISBLANK(ChildSampleReport!B65),"",VLOOKUP(ChildSampleReport!J65,ParentSampleReport!$A$2:$Y$1000,18,))</f>
        <v>900 110000135679</v>
      </c>
      <c r="S65" t="str">
        <f>IF(ISBLANK(ChildSampleReport!B65),"",VLOOKUP(ChildSampleReport!J65,ParentSampleReport!$A$2:$Y$1000,19,))</f>
        <v>3R4F_3m</v>
      </c>
      <c r="T65" t="str">
        <f>IF(ISBLANK(ChildSampleReport!B65),"",VLOOKUP(ChildSampleReport!J65,ParentSampleReport!$A$2:$Y$1000,20,))</f>
        <v>Female</v>
      </c>
      <c r="U65" t="str">
        <f>IF(ISBLANK(ChildSampleReport!B65),"",VLOOKUP(ChildSampleReport!J65,ParentSampleReport!$A$2:$Y$1000,21,))</f>
        <v>6</v>
      </c>
      <c r="V65" t="str">
        <f>IF(ISBLANK(ChildSampleReport!B65),"",VLOOKUP(ChildSampleReport!J65,ParentSampleReport!$A$2:$Y$1000,22,))</f>
        <v>32</v>
      </c>
      <c r="W65" t="str">
        <f>IF(ISBLANK(ChildSampleReport!B65),"",VLOOKUP(ChildSampleReport!J65,ParentSampleReport!$A$2:$Y$1000,23,))</f>
        <v>39654</v>
      </c>
      <c r="X65" t="str">
        <f>IF(ISBLANK(ChildSampleReport!B65),"",VLOOKUP(ChildSampleReport!J65,ParentSampleReport!$A$2:$Y$1000,24,))</f>
        <v>220</v>
      </c>
      <c r="Y65" t="str">
        <f>IF(ISBLANK(ChildSampleReport!B65),"",VLOOKUP(ChildSampleReport!J65,ParentSampleReport!$A$2:$Y$1000,25,))</f>
        <v/>
      </c>
    </row>
    <row r="66" spans="1:25">
      <c r="A66" t="str">
        <f>IF(ISBLANK(ChildSampleReport!C66),"",ChildSampleReport!C66)</f>
        <v>S186400</v>
      </c>
      <c r="B66" t="str">
        <f>IF(ISBLANK(ChildSampleReport!B66),"",ChildSampleReport!B66)</f>
        <v>S-000191139</v>
      </c>
      <c r="C66" t="str">
        <f>IF(ISBLANK(ChildSampleReport!E66),"",ChildSampleReport!E66)</f>
        <v>Left Lung</v>
      </c>
      <c r="D66" t="str">
        <f>IF(B66="","",IFERROR(VLOOKUP(ChildSampleReport!B66,Randomization!$A$1:$AC$1000,3,),""))</f>
        <v>097</v>
      </c>
      <c r="E66" t="str">
        <f>IF(B66="","",IFERROR(VLOOKUP(ChildSampleReport!B66,Randomization!$A$1:$AC$1000,2,),""))</f>
        <v>Batch 4</v>
      </c>
      <c r="F66" t="str">
        <f>IF(ISBLANK(ChildSampleReport!P66),"",ChildSampleReport!P66)</f>
        <v>920263-Lipidomics</v>
      </c>
      <c r="G66" t="str">
        <f>IF(ISBLANK(ChildSampleReport!O66),"",ChildSampleReport!O66)</f>
        <v/>
      </c>
      <c r="H66" t="str">
        <f>IF(ISBLANK(ChildSampleReport!D66),"",ChildSampleReport!D66)</f>
        <v>920263</v>
      </c>
      <c r="I66" t="str">
        <f>IF(ISBLANK(ChildSampleReport!J66),"",ChildSampleReport!J66)</f>
        <v>S-000153540</v>
      </c>
      <c r="J66" t="str">
        <f>IF(ISBLANK(ChildSampleReport!B66),"",VLOOKUP(ChildSampleReport!J66,ParentSampleReport!$A$2:$Y$1000,13,))</f>
        <v>15038</v>
      </c>
      <c r="K66" t="str">
        <f>IF(ISBLANK(ChildSampleReport!B66),"",VLOOKUP(ChildSampleReport!J66,ParentSampleReport!$A$2:$Y$1000,2,))</f>
        <v>065</v>
      </c>
      <c r="L66" t="str">
        <f>IF(ISBLANK(ChildSampleReport!B66),"",VLOOKUP(ChildSampleReport!J66,ParentSampleReport!$A$2:$Y$1000,4,))</f>
        <v>Left Lung</v>
      </c>
      <c r="M66" t="str">
        <f>IF(ISBLANK(ChildSampleReport!B66),"",VLOOKUP(ChildSampleReport!J66,ParentSampleReport!$A$2:$Y$1000,14,))</f>
        <v/>
      </c>
      <c r="N66" t="str">
        <f>IF(ISBLANK(ChildSampleReport!B66),"",VLOOKUP(ChildSampleReport!J66,ParentSampleReport!$A$2:$Y$1000,7,))</f>
        <v>2.0ml MagNa Lyser</v>
      </c>
      <c r="O66" t="str">
        <f>IF(ISBLANK(ChildSampleReport!B66),"",VLOOKUP(ChildSampleReport!J66,ParentSampleReport!$A$2:$Y$1000,6,))</f>
        <v>2/15/17 12:00 AM</v>
      </c>
      <c r="P66" t="str">
        <f>IF(ISBLANK(ChildSampleReport!B66),"",VLOOKUP(ChildSampleReport!J66,ParentSampleReport!$A$2:$Y$1000,15,))</f>
        <v>/BSR-Neuchatel/BSR06/BSR06-upperShelf/001/2/BX-00003183/A8</v>
      </c>
      <c r="Q66" t="str">
        <f>IF(ISBLANK(ChildSampleReport!B66),"",VLOOKUP(ChildSampleReport!J66,ParentSampleReport!$A$2:$Y$1000,17,))</f>
        <v>3032017</v>
      </c>
      <c r="R66" t="str">
        <f>IF(ISBLANK(ChildSampleReport!B66),"",VLOOKUP(ChildSampleReport!J66,ParentSampleReport!$A$2:$Y$1000,18,))</f>
        <v>900 110000110329</v>
      </c>
      <c r="S66" t="str">
        <f>IF(ISBLANK(ChildSampleReport!B66),"",VLOOKUP(ChildSampleReport!J66,ParentSampleReport!$A$2:$Y$1000,19,))</f>
        <v>CHTP_3m</v>
      </c>
      <c r="T66" t="str">
        <f>IF(ISBLANK(ChildSampleReport!B66),"",VLOOKUP(ChildSampleReport!J66,ParentSampleReport!$A$2:$Y$1000,20,))</f>
        <v>Female</v>
      </c>
      <c r="U66" t="str">
        <f>IF(ISBLANK(ChildSampleReport!B66),"",VLOOKUP(ChildSampleReport!J66,ParentSampleReport!$A$2:$Y$1000,21,))</f>
        <v>10</v>
      </c>
      <c r="V66" t="str">
        <f>IF(ISBLANK(ChildSampleReport!B66),"",VLOOKUP(ChildSampleReport!J66,ParentSampleReport!$A$2:$Y$1000,22,))</f>
        <v>53</v>
      </c>
      <c r="W66" t="str">
        <f>IF(ISBLANK(ChildSampleReport!B66),"",VLOOKUP(ChildSampleReport!J66,ParentSampleReport!$A$2:$Y$1000,23,))</f>
        <v>39491</v>
      </c>
      <c r="X66" t="str">
        <f>IF(ISBLANK(ChildSampleReport!B66),"",VLOOKUP(ChildSampleReport!J66,ParentSampleReport!$A$2:$Y$1000,24,))</f>
        <v>359</v>
      </c>
      <c r="Y66" t="str">
        <f>IF(ISBLANK(ChildSampleReport!B66),"",VLOOKUP(ChildSampleReport!J66,ParentSampleReport!$A$2:$Y$1000,25,))</f>
        <v/>
      </c>
    </row>
    <row r="67" spans="1:25">
      <c r="A67" t="str">
        <f>IF(ISBLANK(ChildSampleReport!C67),"",ChildSampleReport!C67)</f>
        <v>S186400</v>
      </c>
      <c r="B67" t="str">
        <f>IF(ISBLANK(ChildSampleReport!B67),"",ChildSampleReport!B67)</f>
        <v>S-000191143</v>
      </c>
      <c r="C67" t="str">
        <f>IF(ISBLANK(ChildSampleReport!E67),"",ChildSampleReport!E67)</f>
        <v>Left Lung</v>
      </c>
      <c r="D67" t="str">
        <f>IF(B67="","",IFERROR(VLOOKUP(ChildSampleReport!B67,Randomization!$A$1:$AC$1000,3,),""))</f>
        <v>127</v>
      </c>
      <c r="E67" t="str">
        <f>IF(B67="","",IFERROR(VLOOKUP(ChildSampleReport!B67,Randomization!$A$1:$AC$1000,2,),""))</f>
        <v>Batch 5</v>
      </c>
      <c r="F67" t="str">
        <f>IF(ISBLANK(ChildSampleReport!P67),"",ChildSampleReport!P67)</f>
        <v>920563-Lipidomics</v>
      </c>
      <c r="G67" t="str">
        <f>IF(ISBLANK(ChildSampleReport!O67),"",ChildSampleReport!O67)</f>
        <v/>
      </c>
      <c r="H67" t="str">
        <f>IF(ISBLANK(ChildSampleReport!D67),"",ChildSampleReport!D67)</f>
        <v>920563</v>
      </c>
      <c r="I67" t="str">
        <f>IF(ISBLANK(ChildSampleReport!J67),"",ChildSampleReport!J67)</f>
        <v>S-000169194</v>
      </c>
      <c r="J67" t="str">
        <f>IF(ISBLANK(ChildSampleReport!B67),"",VLOOKUP(ChildSampleReport!J67,ParentSampleReport!$A$2:$Y$1000,13,))</f>
        <v>15038</v>
      </c>
      <c r="K67" t="str">
        <f>IF(ISBLANK(ChildSampleReport!B67),"",VLOOKUP(ChildSampleReport!J67,ParentSampleReport!$A$2:$Y$1000,2,))</f>
        <v>066</v>
      </c>
      <c r="L67" t="str">
        <f>IF(ISBLANK(ChildSampleReport!B67),"",VLOOKUP(ChildSampleReport!J67,ParentSampleReport!$A$2:$Y$1000,4,))</f>
        <v>Left Lung</v>
      </c>
      <c r="M67" t="str">
        <f>IF(ISBLANK(ChildSampleReport!B67),"",VLOOKUP(ChildSampleReport!J67,ParentSampleReport!$A$2:$Y$1000,14,))</f>
        <v/>
      </c>
      <c r="N67" t="str">
        <f>IF(ISBLANK(ChildSampleReport!B67),"",VLOOKUP(ChildSampleReport!J67,ParentSampleReport!$A$2:$Y$1000,7,))</f>
        <v>2.0ml MagNa Lyser</v>
      </c>
      <c r="O67" t="str">
        <f>IF(ISBLANK(ChildSampleReport!B67),"",VLOOKUP(ChildSampleReport!J67,ParentSampleReport!$A$2:$Y$1000,6,))</f>
        <v>5/17/17 12:00 AM</v>
      </c>
      <c r="P67" t="str">
        <f>IF(ISBLANK(ChildSampleReport!B67),"",VLOOKUP(ChildSampleReport!J67,ParentSampleReport!$A$2:$Y$1000,15,))</f>
        <v>/BSR-Neuchatel/BSR06/BSR06-upperShelf/001/11/BX-00003376/G1</v>
      </c>
      <c r="Q67" t="str">
        <f>IF(ISBLANK(ChildSampleReport!B67),"",VLOOKUP(ChildSampleReport!J67,ParentSampleReport!$A$2:$Y$1000,17,))</f>
        <v>5062026</v>
      </c>
      <c r="R67" t="str">
        <f>IF(ISBLANK(ChildSampleReport!B67),"",VLOOKUP(ChildSampleReport!J67,ParentSampleReport!$A$2:$Y$1000,18,))</f>
        <v>900 110000111586</v>
      </c>
      <c r="S67" t="str">
        <f>IF(ISBLANK(ChildSampleReport!B67),"",VLOOKUP(ChildSampleReport!J67,ParentSampleReport!$A$2:$Y$1000,19,))</f>
        <v>Cess_6m</v>
      </c>
      <c r="T67" t="str">
        <f>IF(ISBLANK(ChildSampleReport!B67),"",VLOOKUP(ChildSampleReport!J67,ParentSampleReport!$A$2:$Y$1000,20,))</f>
        <v>Female</v>
      </c>
      <c r="U67" t="str">
        <f>IF(ISBLANK(ChildSampleReport!B67),"",VLOOKUP(ChildSampleReport!J67,ParentSampleReport!$A$2:$Y$1000,21,))</f>
        <v>18</v>
      </c>
      <c r="V67" t="str">
        <f>IF(ISBLANK(ChildSampleReport!B67),"",VLOOKUP(ChildSampleReport!J67,ParentSampleReport!$A$2:$Y$1000,22,))</f>
        <v>98</v>
      </c>
      <c r="W67" t="str">
        <f>IF(ISBLANK(ChildSampleReport!B67),"",VLOOKUP(ChildSampleReport!J67,ParentSampleReport!$A$2:$Y$1000,23,))</f>
        <v>39350</v>
      </c>
      <c r="X67" t="str">
        <f>IF(ISBLANK(ChildSampleReport!B67),"",VLOOKUP(ChildSampleReport!J67,ParentSampleReport!$A$2:$Y$1000,24,))</f>
        <v>668</v>
      </c>
      <c r="Y67" t="str">
        <f>IF(ISBLANK(ChildSampleReport!B67),"",VLOOKUP(ChildSampleReport!J67,ParentSampleReport!$A$2:$Y$1000,25,))</f>
        <v/>
      </c>
    </row>
    <row r="68" spans="1:25">
      <c r="A68" t="str">
        <f>IF(ISBLANK(ChildSampleReport!C68),"",ChildSampleReport!C68)</f>
        <v>S186400</v>
      </c>
      <c r="B68" t="str">
        <f>IF(ISBLANK(ChildSampleReport!B68),"",ChildSampleReport!B68)</f>
        <v>S-000191147</v>
      </c>
      <c r="C68" t="str">
        <f>IF(ISBLANK(ChildSampleReport!E68),"",ChildSampleReport!E68)</f>
        <v>Left Lung</v>
      </c>
      <c r="D68" t="str">
        <f>IF(B68="","",IFERROR(VLOOKUP(ChildSampleReport!B68,Randomization!$A$1:$AC$1000,3,),""))</f>
        <v>030</v>
      </c>
      <c r="E68" t="str">
        <f>IF(B68="","",IFERROR(VLOOKUP(ChildSampleReport!B68,Randomization!$A$1:$AC$1000,2,),""))</f>
        <v>Batch 1</v>
      </c>
      <c r="F68" t="str">
        <f>IF(ISBLANK(ChildSampleReport!P68),"",ChildSampleReport!P68)</f>
        <v>920356-Lipidomics</v>
      </c>
      <c r="G68" t="str">
        <f>IF(ISBLANK(ChildSampleReport!O68),"",ChildSampleReport!O68)</f>
        <v/>
      </c>
      <c r="H68" t="str">
        <f>IF(ISBLANK(ChildSampleReport!D68),"",ChildSampleReport!D68)</f>
        <v>920356</v>
      </c>
      <c r="I68" t="str">
        <f>IF(ISBLANK(ChildSampleReport!J68),"",ChildSampleReport!J68)</f>
        <v>S-000161426</v>
      </c>
      <c r="J68" t="str">
        <f>IF(ISBLANK(ChildSampleReport!B68),"",VLOOKUP(ChildSampleReport!J68,ParentSampleReport!$A$2:$Y$1000,13,))</f>
        <v>15038</v>
      </c>
      <c r="K68" t="str">
        <f>IF(ISBLANK(ChildSampleReport!B68),"",VLOOKUP(ChildSampleReport!J68,ParentSampleReport!$A$2:$Y$1000,2,))</f>
        <v>067</v>
      </c>
      <c r="L68" t="str">
        <f>IF(ISBLANK(ChildSampleReport!B68),"",VLOOKUP(ChildSampleReport!J68,ParentSampleReport!$A$2:$Y$1000,4,))</f>
        <v>Left Lung</v>
      </c>
      <c r="M68" t="str">
        <f>IF(ISBLANK(ChildSampleReport!B68),"",VLOOKUP(ChildSampleReport!J68,ParentSampleReport!$A$2:$Y$1000,14,))</f>
        <v/>
      </c>
      <c r="N68" t="str">
        <f>IF(ISBLANK(ChildSampleReport!B68),"",VLOOKUP(ChildSampleReport!J68,ParentSampleReport!$A$2:$Y$1000,7,))</f>
        <v>2.0ml MagNa Lyser</v>
      </c>
      <c r="O68" t="str">
        <f>IF(ISBLANK(ChildSampleReport!B68),"",VLOOKUP(ChildSampleReport!J68,ParentSampleReport!$A$2:$Y$1000,6,))</f>
        <v>3/22/17 12:00 AM</v>
      </c>
      <c r="P68" t="str">
        <f>IF(ISBLANK(ChildSampleReport!B68),"",VLOOKUP(ChildSampleReport!J68,ParentSampleReport!$A$2:$Y$1000,15,))</f>
        <v>/BSR-Neuchatel/BSR06/BSR06-upperShelf/MO 5.1/3/BX-00003272/B6</v>
      </c>
      <c r="Q68" t="str">
        <f>IF(ISBLANK(ChildSampleReport!B68),"",VLOOKUP(ChildSampleReport!J68,ParentSampleReport!$A$2:$Y$1000,17,))</f>
        <v>2042030</v>
      </c>
      <c r="R68" t="str">
        <f>IF(ISBLANK(ChildSampleReport!B68),"",VLOOKUP(ChildSampleReport!J68,ParentSampleReport!$A$2:$Y$1000,18,))</f>
        <v>900 110000110326</v>
      </c>
      <c r="S68" t="str">
        <f>IF(ISBLANK(ChildSampleReport!B68),"",VLOOKUP(ChildSampleReport!J68,ParentSampleReport!$A$2:$Y$1000,19,))</f>
        <v>3R4F_4m</v>
      </c>
      <c r="T68" t="str">
        <f>IF(ISBLANK(ChildSampleReport!B68),"",VLOOKUP(ChildSampleReport!J68,ParentSampleReport!$A$2:$Y$1000,20,))</f>
        <v>Female</v>
      </c>
      <c r="U68" t="str">
        <f>IF(ISBLANK(ChildSampleReport!B68),"",VLOOKUP(ChildSampleReport!J68,ParentSampleReport!$A$2:$Y$1000,21,))</f>
        <v>23</v>
      </c>
      <c r="V68" t="str">
        <f>IF(ISBLANK(ChildSampleReport!B68),"",VLOOKUP(ChildSampleReport!J68,ParentSampleReport!$A$2:$Y$1000,22,))</f>
        <v>126</v>
      </c>
      <c r="W68" t="str">
        <f>IF(ISBLANK(ChildSampleReport!B68),"",VLOOKUP(ChildSampleReport!J68,ParentSampleReport!$A$2:$Y$1000,23,))</f>
        <v>39489</v>
      </c>
      <c r="X68" t="str">
        <f>IF(ISBLANK(ChildSampleReport!B68),"",VLOOKUP(ChildSampleReport!J68,ParentSampleReport!$A$2:$Y$1000,24,))</f>
        <v>855</v>
      </c>
      <c r="Y68" t="str">
        <f>IF(ISBLANK(ChildSampleReport!B68),"",VLOOKUP(ChildSampleReport!J68,ParentSampleReport!$A$2:$Y$1000,25,))</f>
        <v/>
      </c>
    </row>
    <row r="69" spans="1:25">
      <c r="A69" t="str">
        <f>IF(ISBLANK(ChildSampleReport!C69),"",ChildSampleReport!C69)</f>
        <v>S186400</v>
      </c>
      <c r="B69" t="str">
        <f>IF(ISBLANK(ChildSampleReport!B69),"",ChildSampleReport!B69)</f>
        <v>S-000191151</v>
      </c>
      <c r="C69" t="str">
        <f>IF(ISBLANK(ChildSampleReport!E69),"",ChildSampleReport!E69)</f>
        <v>Left Lung</v>
      </c>
      <c r="D69" t="str">
        <f>IF(B69="","",IFERROR(VLOOKUP(ChildSampleReport!B69,Randomization!$A$1:$AC$1000,3,),""))</f>
        <v>032</v>
      </c>
      <c r="E69" t="str">
        <f>IF(B69="","",IFERROR(VLOOKUP(ChildSampleReport!B69,Randomization!$A$1:$AC$1000,2,),""))</f>
        <v>Batch 2</v>
      </c>
      <c r="F69" t="str">
        <f>IF(ISBLANK(ChildSampleReport!P69),"",ChildSampleReport!P69)</f>
        <v>920875-Lipidomics</v>
      </c>
      <c r="G69" t="str">
        <f>IF(ISBLANK(ChildSampleReport!O69),"",ChildSampleReport!O69)</f>
        <v/>
      </c>
      <c r="H69" t="str">
        <f>IF(ISBLANK(ChildSampleReport!D69),"",ChildSampleReport!D69)</f>
        <v>920875</v>
      </c>
      <c r="I69" t="str">
        <f>IF(ISBLANK(ChildSampleReport!J69),"",ChildSampleReport!J69)</f>
        <v>S-000159831</v>
      </c>
      <c r="J69" t="str">
        <f>IF(ISBLANK(ChildSampleReport!B69),"",VLOOKUP(ChildSampleReport!J69,ParentSampleReport!$A$2:$Y$1000,13,))</f>
        <v>15038</v>
      </c>
      <c r="K69" t="str">
        <f>IF(ISBLANK(ChildSampleReport!B69),"",VLOOKUP(ChildSampleReport!J69,ParentSampleReport!$A$2:$Y$1000,2,))</f>
        <v>068</v>
      </c>
      <c r="L69" t="str">
        <f>IF(ISBLANK(ChildSampleReport!B69),"",VLOOKUP(ChildSampleReport!J69,ParentSampleReport!$A$2:$Y$1000,4,))</f>
        <v>Left Lung</v>
      </c>
      <c r="M69" t="str">
        <f>IF(ISBLANK(ChildSampleReport!B69),"",VLOOKUP(ChildSampleReport!J69,ParentSampleReport!$A$2:$Y$1000,14,))</f>
        <v/>
      </c>
      <c r="N69" t="str">
        <f>IF(ISBLANK(ChildSampleReport!B69),"",VLOOKUP(ChildSampleReport!J69,ParentSampleReport!$A$2:$Y$1000,7,))</f>
        <v>2.0ml MagNa Lyser</v>
      </c>
      <c r="O69" t="str">
        <f>IF(ISBLANK(ChildSampleReport!B69),"",VLOOKUP(ChildSampleReport!J69,ParentSampleReport!$A$2:$Y$1000,6,))</f>
        <v>3/15/17 12:00 AM</v>
      </c>
      <c r="P69" t="str">
        <f>IF(ISBLANK(ChildSampleReport!B69),"",VLOOKUP(ChildSampleReport!J69,ParentSampleReport!$A$2:$Y$1000,15,))</f>
        <v>/BSR-Neuchatel/BSR06/BSR06-upperShelf/24/2/BX-00003242/A3</v>
      </c>
      <c r="Q69" t="str">
        <f>IF(ISBLANK(ChildSampleReport!B69),"",VLOOKUP(ChildSampleReport!J69,ParentSampleReport!$A$2:$Y$1000,17,))</f>
        <v>3042008</v>
      </c>
      <c r="R69" t="str">
        <f>IF(ISBLANK(ChildSampleReport!B69),"",VLOOKUP(ChildSampleReport!J69,ParentSampleReport!$A$2:$Y$1000,18,))</f>
        <v>900 110000110349</v>
      </c>
      <c r="S69" t="str">
        <f>IF(ISBLANK(ChildSampleReport!B69),"",VLOOKUP(ChildSampleReport!J69,ParentSampleReport!$A$2:$Y$1000,19,))</f>
        <v>CHTP_4m</v>
      </c>
      <c r="T69" t="str">
        <f>IF(ISBLANK(ChildSampleReport!B69),"",VLOOKUP(ChildSampleReport!J69,ParentSampleReport!$A$2:$Y$1000,20,))</f>
        <v>Female</v>
      </c>
      <c r="U69" t="str">
        <f>IF(ISBLANK(ChildSampleReport!B69),"",VLOOKUP(ChildSampleReport!J69,ParentSampleReport!$A$2:$Y$1000,21,))</f>
        <v>10</v>
      </c>
      <c r="V69" t="str">
        <f>IF(ISBLANK(ChildSampleReport!B69),"",VLOOKUP(ChildSampleReport!J69,ParentSampleReport!$A$2:$Y$1000,22,))</f>
        <v>56</v>
      </c>
      <c r="W69" t="str">
        <f>IF(ISBLANK(ChildSampleReport!B69),"",VLOOKUP(ChildSampleReport!J69,ParentSampleReport!$A$2:$Y$1000,23,))</f>
        <v>39704</v>
      </c>
      <c r="X69" t="str">
        <f>IF(ISBLANK(ChildSampleReport!B69),"",VLOOKUP(ChildSampleReport!J69,ParentSampleReport!$A$2:$Y$1000,24,))</f>
        <v>378</v>
      </c>
      <c r="Y69" t="str">
        <f>IF(ISBLANK(ChildSampleReport!B69),"",VLOOKUP(ChildSampleReport!J69,ParentSampleReport!$A$2:$Y$1000,25,))</f>
        <v/>
      </c>
    </row>
    <row r="70" spans="1:25">
      <c r="A70" t="str">
        <f>IF(ISBLANK(ChildSampleReport!C70),"",ChildSampleReport!C70)</f>
        <v>S186400</v>
      </c>
      <c r="B70" t="str">
        <f>IF(ISBLANK(ChildSampleReport!B70),"",ChildSampleReport!B70)</f>
        <v>S-000191155</v>
      </c>
      <c r="C70" t="str">
        <f>IF(ISBLANK(ChildSampleReport!E70),"",ChildSampleReport!E70)</f>
        <v>Left Lung</v>
      </c>
      <c r="D70" t="str">
        <f>IF(B70="","",IFERROR(VLOOKUP(ChildSampleReport!B70,Randomization!$A$1:$AC$1000,3,),""))</f>
        <v>002</v>
      </c>
      <c r="E70" t="str">
        <f>IF(B70="","",IFERROR(VLOOKUP(ChildSampleReport!B70,Randomization!$A$1:$AC$1000,2,),""))</f>
        <v>Batch 1</v>
      </c>
      <c r="F70" t="str">
        <f>IF(ISBLANK(ChildSampleReport!P70),"",ChildSampleReport!P70)</f>
        <v>920174-Lipidomics</v>
      </c>
      <c r="G70" t="str">
        <f>IF(ISBLANK(ChildSampleReport!O70),"",ChildSampleReport!O70)</f>
        <v/>
      </c>
      <c r="H70" t="str">
        <f>IF(ISBLANK(ChildSampleReport!D70),"",ChildSampleReport!D70)</f>
        <v>920174</v>
      </c>
      <c r="I70" t="str">
        <f>IF(ISBLANK(ChildSampleReport!J70),"",ChildSampleReport!J70)</f>
        <v>S-000169181</v>
      </c>
      <c r="J70" t="str">
        <f>IF(ISBLANK(ChildSampleReport!B70),"",VLOOKUP(ChildSampleReport!J70,ParentSampleReport!$A$2:$Y$1000,13,))</f>
        <v>15038</v>
      </c>
      <c r="K70" t="str">
        <f>IF(ISBLANK(ChildSampleReport!B70),"",VLOOKUP(ChildSampleReport!J70,ParentSampleReport!$A$2:$Y$1000,2,))</f>
        <v>069</v>
      </c>
      <c r="L70" t="str">
        <f>IF(ISBLANK(ChildSampleReport!B70),"",VLOOKUP(ChildSampleReport!J70,ParentSampleReport!$A$2:$Y$1000,4,))</f>
        <v>Left Lung</v>
      </c>
      <c r="M70" t="str">
        <f>IF(ISBLANK(ChildSampleReport!B70),"",VLOOKUP(ChildSampleReport!J70,ParentSampleReport!$A$2:$Y$1000,14,))</f>
        <v/>
      </c>
      <c r="N70" t="str">
        <f>IF(ISBLANK(ChildSampleReport!B70),"",VLOOKUP(ChildSampleReport!J70,ParentSampleReport!$A$2:$Y$1000,7,))</f>
        <v>2.0ml MagNa Lyser</v>
      </c>
      <c r="O70" t="str">
        <f>IF(ISBLANK(ChildSampleReport!B70),"",VLOOKUP(ChildSampleReport!J70,ParentSampleReport!$A$2:$Y$1000,6,))</f>
        <v>5/17/17 12:00 AM</v>
      </c>
      <c r="P70" t="str">
        <f>IF(ISBLANK(ChildSampleReport!B70),"",VLOOKUP(ChildSampleReport!J70,ParentSampleReport!$A$2:$Y$1000,15,))</f>
        <v>/BSR-Neuchatel/BSR06/BSR06-upperShelf/001/11/BX-00003376/E4</v>
      </c>
      <c r="Q70" t="str">
        <f>IF(ISBLANK(ChildSampleReport!B70),"",VLOOKUP(ChildSampleReport!J70,ParentSampleReport!$A$2:$Y$1000,17,))</f>
        <v>4062020</v>
      </c>
      <c r="R70" t="str">
        <f>IF(ISBLANK(ChildSampleReport!B70),"",VLOOKUP(ChildSampleReport!J70,ParentSampleReport!$A$2:$Y$1000,18,))</f>
        <v>900 110000120016</v>
      </c>
      <c r="S70" t="str">
        <f>IF(ISBLANK(ChildSampleReport!B70),"",VLOOKUP(ChildSampleReport!J70,ParentSampleReport!$A$2:$Y$1000,19,))</f>
        <v>THS_6m</v>
      </c>
      <c r="T70" t="str">
        <f>IF(ISBLANK(ChildSampleReport!B70),"",VLOOKUP(ChildSampleReport!J70,ParentSampleReport!$A$2:$Y$1000,20,))</f>
        <v>Female</v>
      </c>
      <c r="U70" t="str">
        <f>IF(ISBLANK(ChildSampleReport!B70),"",VLOOKUP(ChildSampleReport!J70,ParentSampleReport!$A$2:$Y$1000,21,))</f>
        <v>15</v>
      </c>
      <c r="V70" t="str">
        <f>IF(ISBLANK(ChildSampleReport!B70),"",VLOOKUP(ChildSampleReport!J70,ParentSampleReport!$A$2:$Y$1000,22,))</f>
        <v>81</v>
      </c>
      <c r="W70" t="str">
        <f>IF(ISBLANK(ChildSampleReport!B70),"",VLOOKUP(ChildSampleReport!J70,ParentSampleReport!$A$2:$Y$1000,23,))</f>
        <v>39347</v>
      </c>
      <c r="X70" t="str">
        <f>IF(ISBLANK(ChildSampleReport!B70),"",VLOOKUP(ChildSampleReport!J70,ParentSampleReport!$A$2:$Y$1000,24,))</f>
        <v>554</v>
      </c>
      <c r="Y70" t="str">
        <f>IF(ISBLANK(ChildSampleReport!B70),"",VLOOKUP(ChildSampleReport!J70,ParentSampleReport!$A$2:$Y$1000,25,))</f>
        <v/>
      </c>
    </row>
    <row r="71" spans="1:25">
      <c r="A71" t="str">
        <f>IF(ISBLANK(ChildSampleReport!C71),"",ChildSampleReport!C71)</f>
        <v>S186400</v>
      </c>
      <c r="B71" t="str">
        <f>IF(ISBLANK(ChildSampleReport!B71),"",ChildSampleReport!B71)</f>
        <v>S-000191159</v>
      </c>
      <c r="C71" t="str">
        <f>IF(ISBLANK(ChildSampleReport!E71),"",ChildSampleReport!E71)</f>
        <v>Left Lung</v>
      </c>
      <c r="D71" t="str">
        <f>IF(B71="","",IFERROR(VLOOKUP(ChildSampleReport!B71,Randomization!$A$1:$AC$1000,3,),""))</f>
        <v>035</v>
      </c>
      <c r="E71" t="str">
        <f>IF(B71="","",IFERROR(VLOOKUP(ChildSampleReport!B71,Randomization!$A$1:$AC$1000,2,),""))</f>
        <v>Batch 2</v>
      </c>
      <c r="F71" t="str">
        <f>IF(ISBLANK(ChildSampleReport!P71),"",ChildSampleReport!P71)</f>
        <v>920237-Lipidomics</v>
      </c>
      <c r="G71" t="str">
        <f>IF(ISBLANK(ChildSampleReport!O71),"",ChildSampleReport!O71)</f>
        <v/>
      </c>
      <c r="H71" t="str">
        <f>IF(ISBLANK(ChildSampleReport!D71),"",ChildSampleReport!D71)</f>
        <v>920237</v>
      </c>
      <c r="I71" t="str">
        <f>IF(ISBLANK(ChildSampleReport!J71),"",ChildSampleReport!J71)</f>
        <v>S-000161432</v>
      </c>
      <c r="J71" t="str">
        <f>IF(ISBLANK(ChildSampleReport!B71),"",VLOOKUP(ChildSampleReport!J71,ParentSampleReport!$A$2:$Y$1000,13,))</f>
        <v>15038</v>
      </c>
      <c r="K71" t="str">
        <f>IF(ISBLANK(ChildSampleReport!B71),"",VLOOKUP(ChildSampleReport!J71,ParentSampleReport!$A$2:$Y$1000,2,))</f>
        <v>070</v>
      </c>
      <c r="L71" t="str">
        <f>IF(ISBLANK(ChildSampleReport!B71),"",VLOOKUP(ChildSampleReport!J71,ParentSampleReport!$A$2:$Y$1000,4,))</f>
        <v>Left Lung</v>
      </c>
      <c r="M71" t="str">
        <f>IF(ISBLANK(ChildSampleReport!B71),"",VLOOKUP(ChildSampleReport!J71,ParentSampleReport!$A$2:$Y$1000,14,))</f>
        <v/>
      </c>
      <c r="N71" t="str">
        <f>IF(ISBLANK(ChildSampleReport!B71),"",VLOOKUP(ChildSampleReport!J71,ParentSampleReport!$A$2:$Y$1000,7,))</f>
        <v>2.0ml MagNa Lyser</v>
      </c>
      <c r="O71" t="str">
        <f>IF(ISBLANK(ChildSampleReport!B71),"",VLOOKUP(ChildSampleReport!J71,ParentSampleReport!$A$2:$Y$1000,6,))</f>
        <v>3/22/17 12:00 AM</v>
      </c>
      <c r="P71" t="str">
        <f>IF(ISBLANK(ChildSampleReport!B71),"",VLOOKUP(ChildSampleReport!J71,ParentSampleReport!$A$2:$Y$1000,15,))</f>
        <v>/BSR-Neuchatel/BSR06/BSR06-upperShelf/MO 5.1/3/BX-00003272/C4</v>
      </c>
      <c r="Q71" t="str">
        <f>IF(ISBLANK(ChildSampleReport!B71),"",VLOOKUP(ChildSampleReport!J71,ParentSampleReport!$A$2:$Y$1000,17,))</f>
        <v>5042035</v>
      </c>
      <c r="R71" t="str">
        <f>IF(ISBLANK(ChildSampleReport!B71),"",VLOOKUP(ChildSampleReport!J71,ParentSampleReport!$A$2:$Y$1000,18,))</f>
        <v>900 110000111650</v>
      </c>
      <c r="S71" t="str">
        <f>IF(ISBLANK(ChildSampleReport!B71),"",VLOOKUP(ChildSampleReport!J71,ParentSampleReport!$A$2:$Y$1000,19,))</f>
        <v>Cess_4m</v>
      </c>
      <c r="T71" t="str">
        <f>IF(ISBLANK(ChildSampleReport!B71),"",VLOOKUP(ChildSampleReport!J71,ParentSampleReport!$A$2:$Y$1000,20,))</f>
        <v>Female</v>
      </c>
      <c r="U71" t="str">
        <f>IF(ISBLANK(ChildSampleReport!B71),"",VLOOKUP(ChildSampleReport!J71,ParentSampleReport!$A$2:$Y$1000,21,))</f>
        <v>17</v>
      </c>
      <c r="V71" t="str">
        <f>IF(ISBLANK(ChildSampleReport!B71),"",VLOOKUP(ChildSampleReport!J71,ParentSampleReport!$A$2:$Y$1000,22,))</f>
        <v>93</v>
      </c>
      <c r="W71" t="str">
        <f>IF(ISBLANK(ChildSampleReport!B71),"",VLOOKUP(ChildSampleReport!J71,ParentSampleReport!$A$2:$Y$1000,23,))</f>
        <v>39318</v>
      </c>
      <c r="X71" t="str">
        <f>IF(ISBLANK(ChildSampleReport!B71),"",VLOOKUP(ChildSampleReport!J71,ParentSampleReport!$A$2:$Y$1000,24,))</f>
        <v>635</v>
      </c>
      <c r="Y71" t="str">
        <f>IF(ISBLANK(ChildSampleReport!B71),"",VLOOKUP(ChildSampleReport!J71,ParentSampleReport!$A$2:$Y$1000,25,))</f>
        <v/>
      </c>
    </row>
    <row r="72" spans="1:25">
      <c r="A72" t="str">
        <f>IF(ISBLANK(ChildSampleReport!C72),"",ChildSampleReport!C72)</f>
        <v>S186400</v>
      </c>
      <c r="B72" t="str">
        <f>IF(ISBLANK(ChildSampleReport!B72),"",ChildSampleReport!B72)</f>
        <v>S-000191163</v>
      </c>
      <c r="C72" t="str">
        <f>IF(ISBLANK(ChildSampleReport!E72),"",ChildSampleReport!E72)</f>
        <v>Left Lung</v>
      </c>
      <c r="D72" t="str">
        <f>IF(B72="","",IFERROR(VLOOKUP(ChildSampleReport!B72,Randomization!$A$1:$AC$1000,3,),""))</f>
        <v>057</v>
      </c>
      <c r="E72" t="str">
        <f>IF(B72="","",IFERROR(VLOOKUP(ChildSampleReport!B72,Randomization!$A$1:$AC$1000,2,),""))</f>
        <v>Batch 2</v>
      </c>
      <c r="F72" t="str">
        <f>IF(ISBLANK(ChildSampleReport!P72),"",ChildSampleReport!P72)</f>
        <v>920352-Lipidomics</v>
      </c>
      <c r="G72" t="str">
        <f>IF(ISBLANK(ChildSampleReport!O72),"",ChildSampleReport!O72)</f>
        <v/>
      </c>
      <c r="H72" t="str">
        <f>IF(ISBLANK(ChildSampleReport!D72),"",ChildSampleReport!D72)</f>
        <v>920352</v>
      </c>
      <c r="I72" t="str">
        <f>IF(ISBLANK(ChildSampleReport!J72),"",ChildSampleReport!J72)</f>
        <v>S-000168409</v>
      </c>
      <c r="J72" t="str">
        <f>IF(ISBLANK(ChildSampleReport!B72),"",VLOOKUP(ChildSampleReport!J72,ParentSampleReport!$A$2:$Y$1000,13,))</f>
        <v>15038</v>
      </c>
      <c r="K72" t="str">
        <f>IF(ISBLANK(ChildSampleReport!B72),"",VLOOKUP(ChildSampleReport!J72,ParentSampleReport!$A$2:$Y$1000,2,))</f>
        <v>071</v>
      </c>
      <c r="L72" t="str">
        <f>IF(ISBLANK(ChildSampleReport!B72),"",VLOOKUP(ChildSampleReport!J72,ParentSampleReport!$A$2:$Y$1000,4,))</f>
        <v>Left Lung</v>
      </c>
      <c r="M72" t="str">
        <f>IF(ISBLANK(ChildSampleReport!B72),"",VLOOKUP(ChildSampleReport!J72,ParentSampleReport!$A$2:$Y$1000,14,))</f>
        <v/>
      </c>
      <c r="N72" t="str">
        <f>IF(ISBLANK(ChildSampleReport!B72),"",VLOOKUP(ChildSampleReport!J72,ParentSampleReport!$A$2:$Y$1000,7,))</f>
        <v>2.0ml MagNa Lyser</v>
      </c>
      <c r="O72" t="str">
        <f>IF(ISBLANK(ChildSampleReport!B72),"",VLOOKUP(ChildSampleReport!J72,ParentSampleReport!$A$2:$Y$1000,6,))</f>
        <v>5/12/17 12:00 AM</v>
      </c>
      <c r="P72" t="str">
        <f>IF(ISBLANK(ChildSampleReport!B72),"",VLOOKUP(ChildSampleReport!J72,ParentSampleReport!$A$2:$Y$1000,15,))</f>
        <v>/BSR-Neuchatel/BSR06/BSR06-upperShelf/001/11/BX-00003376/C8</v>
      </c>
      <c r="Q72" t="str">
        <f>IF(ISBLANK(ChildSampleReport!B72),"",VLOOKUP(ChildSampleReport!J72,ParentSampleReport!$A$2:$Y$1000,17,))</f>
        <v>6062015</v>
      </c>
      <c r="R72" t="str">
        <f>IF(ISBLANK(ChildSampleReport!B72),"",VLOOKUP(ChildSampleReport!J72,ParentSampleReport!$A$2:$Y$1000,18,))</f>
        <v>900 110000110302</v>
      </c>
      <c r="S72" t="str">
        <f>IF(ISBLANK(ChildSampleReport!B72),"",VLOOKUP(ChildSampleReport!J72,ParentSampleReport!$A$2:$Y$1000,19,))</f>
        <v>Switch_CHTP_6m</v>
      </c>
      <c r="T72" t="str">
        <f>IF(ISBLANK(ChildSampleReport!B72),"",VLOOKUP(ChildSampleReport!J72,ParentSampleReport!$A$2:$Y$1000,20,))</f>
        <v>Female</v>
      </c>
      <c r="U72" t="str">
        <f>IF(ISBLANK(ChildSampleReport!B72),"",VLOOKUP(ChildSampleReport!J72,ParentSampleReport!$A$2:$Y$1000,21,))</f>
        <v>21</v>
      </c>
      <c r="V72" t="str">
        <f>IF(ISBLANK(ChildSampleReport!B72),"",VLOOKUP(ChildSampleReport!J72,ParentSampleReport!$A$2:$Y$1000,22,))</f>
        <v>112</v>
      </c>
      <c r="W72" t="str">
        <f>IF(ISBLANK(ChildSampleReport!B72),"",VLOOKUP(ChildSampleReport!J72,ParentSampleReport!$A$2:$Y$1000,23,))</f>
        <v>38797</v>
      </c>
      <c r="X72" t="str">
        <f>IF(ISBLANK(ChildSampleReport!B72),"",VLOOKUP(ChildSampleReport!J72,ParentSampleReport!$A$2:$Y$1000,24,))</f>
        <v>765</v>
      </c>
      <c r="Y72" t="str">
        <f>IF(ISBLANK(ChildSampleReport!B72),"",VLOOKUP(ChildSampleReport!J72,ParentSampleReport!$A$2:$Y$1000,25,))</f>
        <v/>
      </c>
    </row>
    <row r="73" spans="1:25">
      <c r="A73" t="str">
        <f>IF(ISBLANK(ChildSampleReport!C73),"",ChildSampleReport!C73)</f>
        <v>S186400</v>
      </c>
      <c r="B73" t="str">
        <f>IF(ISBLANK(ChildSampleReport!B73),"",ChildSampleReport!B73)</f>
        <v>S-000191167</v>
      </c>
      <c r="C73" t="str">
        <f>IF(ISBLANK(ChildSampleReport!E73),"",ChildSampleReport!E73)</f>
        <v>Left Lung</v>
      </c>
      <c r="D73" t="str">
        <f>IF(B73="","",IFERROR(VLOOKUP(ChildSampleReport!B73,Randomization!$A$1:$AC$1000,3,),""))</f>
        <v>055</v>
      </c>
      <c r="E73" t="str">
        <f>IF(B73="","",IFERROR(VLOOKUP(ChildSampleReport!B73,Randomization!$A$1:$AC$1000,2,),""))</f>
        <v>Batch 2</v>
      </c>
      <c r="F73" t="str">
        <f>IF(ISBLANK(ChildSampleReport!P73),"",ChildSampleReport!P73)</f>
        <v>920645-Lipidomics</v>
      </c>
      <c r="G73" t="str">
        <f>IF(ISBLANK(ChildSampleReport!O73),"",ChildSampleReport!O73)</f>
        <v/>
      </c>
      <c r="H73" t="str">
        <f>IF(ISBLANK(ChildSampleReport!D73),"",ChildSampleReport!D73)</f>
        <v>920645</v>
      </c>
      <c r="I73" t="str">
        <f>IF(ISBLANK(ChildSampleReport!J73),"",ChildSampleReport!J73)</f>
        <v>S-000168407</v>
      </c>
      <c r="J73" t="str">
        <f>IF(ISBLANK(ChildSampleReport!B73),"",VLOOKUP(ChildSampleReport!J73,ParentSampleReport!$A$2:$Y$1000,13,))</f>
        <v>15038</v>
      </c>
      <c r="K73" t="str">
        <f>IF(ISBLANK(ChildSampleReport!B73),"",VLOOKUP(ChildSampleReport!J73,ParentSampleReport!$A$2:$Y$1000,2,))</f>
        <v>072</v>
      </c>
      <c r="L73" t="str">
        <f>IF(ISBLANK(ChildSampleReport!B73),"",VLOOKUP(ChildSampleReport!J73,ParentSampleReport!$A$2:$Y$1000,4,))</f>
        <v>Left Lung</v>
      </c>
      <c r="M73" t="str">
        <f>IF(ISBLANK(ChildSampleReport!B73),"",VLOOKUP(ChildSampleReport!J73,ParentSampleReport!$A$2:$Y$1000,14,))</f>
        <v/>
      </c>
      <c r="N73" t="str">
        <f>IF(ISBLANK(ChildSampleReport!B73),"",VLOOKUP(ChildSampleReport!J73,ParentSampleReport!$A$2:$Y$1000,7,))</f>
        <v>2.0ml MagNa Lyser</v>
      </c>
      <c r="O73" t="str">
        <f>IF(ISBLANK(ChildSampleReport!B73),"",VLOOKUP(ChildSampleReport!J73,ParentSampleReport!$A$2:$Y$1000,6,))</f>
        <v>5/12/17 12:00 AM</v>
      </c>
      <c r="P73" t="str">
        <f>IF(ISBLANK(ChildSampleReport!B73),"",VLOOKUP(ChildSampleReport!J73,ParentSampleReport!$A$2:$Y$1000,15,))</f>
        <v>/BSR-Neuchatel/BSR06/BSR06-upperShelf/001/11/BX-00003376/C6</v>
      </c>
      <c r="Q73" t="str">
        <f>IF(ISBLANK(ChildSampleReport!B73),"",VLOOKUP(ChildSampleReport!J73,ParentSampleReport!$A$2:$Y$1000,17,))</f>
        <v>2062013</v>
      </c>
      <c r="R73" t="str">
        <f>IF(ISBLANK(ChildSampleReport!B73),"",VLOOKUP(ChildSampleReport!J73,ParentSampleReport!$A$2:$Y$1000,18,))</f>
        <v>900 110000112913</v>
      </c>
      <c r="S73" t="str">
        <f>IF(ISBLANK(ChildSampleReport!B73),"",VLOOKUP(ChildSampleReport!J73,ParentSampleReport!$A$2:$Y$1000,19,))</f>
        <v>3R4F_6m</v>
      </c>
      <c r="T73" t="str">
        <f>IF(ISBLANK(ChildSampleReport!B73),"",VLOOKUP(ChildSampleReport!J73,ParentSampleReport!$A$2:$Y$1000,20,))</f>
        <v>Female</v>
      </c>
      <c r="U73" t="str">
        <f>IF(ISBLANK(ChildSampleReport!B73),"",VLOOKUP(ChildSampleReport!J73,ParentSampleReport!$A$2:$Y$1000,21,))</f>
        <v>7</v>
      </c>
      <c r="V73" t="str">
        <f>IF(ISBLANK(ChildSampleReport!B73),"",VLOOKUP(ChildSampleReport!J73,ParentSampleReport!$A$2:$Y$1000,22,))</f>
        <v>36</v>
      </c>
      <c r="W73" t="str">
        <f>IF(ISBLANK(ChildSampleReport!B73),"",VLOOKUP(ChildSampleReport!J73,ParentSampleReport!$A$2:$Y$1000,23,))</f>
        <v>39372</v>
      </c>
      <c r="X73" t="str">
        <f>IF(ISBLANK(ChildSampleReport!B73),"",VLOOKUP(ChildSampleReport!J73,ParentSampleReport!$A$2:$Y$1000,24,))</f>
        <v>247</v>
      </c>
      <c r="Y73" t="str">
        <f>IF(ISBLANK(ChildSampleReport!B73),"",VLOOKUP(ChildSampleReport!J73,ParentSampleReport!$A$2:$Y$1000,25,))</f>
        <v/>
      </c>
    </row>
    <row r="74" spans="1:25">
      <c r="A74" t="str">
        <f>IF(ISBLANK(ChildSampleReport!C74),"",ChildSampleReport!C74)</f>
        <v>S186400</v>
      </c>
      <c r="B74" t="str">
        <f>IF(ISBLANK(ChildSampleReport!B74),"",ChildSampleReport!B74)</f>
        <v>S-000191171</v>
      </c>
      <c r="C74" t="str">
        <f>IF(ISBLANK(ChildSampleReport!E74),"",ChildSampleReport!E74)</f>
        <v>Left Lung</v>
      </c>
      <c r="D74" t="str">
        <f>IF(B74="","",IFERROR(VLOOKUP(ChildSampleReport!B74,Randomization!$A$1:$AC$1000,3,),""))</f>
        <v>124</v>
      </c>
      <c r="E74" t="str">
        <f>IF(B74="","",IFERROR(VLOOKUP(ChildSampleReport!B74,Randomization!$A$1:$AC$1000,2,),""))</f>
        <v>Batch 5</v>
      </c>
      <c r="F74" t="str">
        <f>IF(ISBLANK(ChildSampleReport!P74),"",ChildSampleReport!P74)</f>
        <v>920652-Lipidomics</v>
      </c>
      <c r="G74" t="str">
        <f>IF(ISBLANK(ChildSampleReport!O74),"",ChildSampleReport!O74)</f>
        <v/>
      </c>
      <c r="H74" t="str">
        <f>IF(ISBLANK(ChildSampleReport!D74),"",ChildSampleReport!D74)</f>
        <v>920652</v>
      </c>
      <c r="I74" t="str">
        <f>IF(ISBLANK(ChildSampleReport!J74),"",ChildSampleReport!J74)</f>
        <v>S-000169978</v>
      </c>
      <c r="J74" t="str">
        <f>IF(ISBLANK(ChildSampleReport!B74),"",VLOOKUP(ChildSampleReport!J74,ParentSampleReport!$A$2:$Y$1000,13,))</f>
        <v>15038</v>
      </c>
      <c r="K74" t="str">
        <f>IF(ISBLANK(ChildSampleReport!B74),"",VLOOKUP(ChildSampleReport!J74,ParentSampleReport!$A$2:$Y$1000,2,))</f>
        <v>073</v>
      </c>
      <c r="L74" t="str">
        <f>IF(ISBLANK(ChildSampleReport!B74),"",VLOOKUP(ChildSampleReport!J74,ParentSampleReport!$A$2:$Y$1000,4,))</f>
        <v>Left Lung</v>
      </c>
      <c r="M74" t="str">
        <f>IF(ISBLANK(ChildSampleReport!B74),"",VLOOKUP(ChildSampleReport!J74,ParentSampleReport!$A$2:$Y$1000,14,))</f>
        <v/>
      </c>
      <c r="N74" t="str">
        <f>IF(ISBLANK(ChildSampleReport!B74),"",VLOOKUP(ChildSampleReport!J74,ParentSampleReport!$A$2:$Y$1000,7,))</f>
        <v>2.0ml MagNa Lyser</v>
      </c>
      <c r="O74" t="str">
        <f>IF(ISBLANK(ChildSampleReport!B74),"",VLOOKUP(ChildSampleReport!J74,ParentSampleReport!$A$2:$Y$1000,6,))</f>
        <v>5/19/17 12:00 AM</v>
      </c>
      <c r="P74" t="str">
        <f>IF(ISBLANK(ChildSampleReport!B74),"",VLOOKUP(ChildSampleReport!J74,ParentSampleReport!$A$2:$Y$1000,15,))</f>
        <v>/BSR-Neuchatel/BSR06/BSR06-upperShelf/001/6/BX-00003406/B1</v>
      </c>
      <c r="Q74" t="str">
        <f>IF(ISBLANK(ChildSampleReport!B74),"",VLOOKUP(ChildSampleReport!J74,ParentSampleReport!$A$2:$Y$1000,17,))</f>
        <v>3062026</v>
      </c>
      <c r="R74" t="str">
        <f>IF(ISBLANK(ChildSampleReport!B74),"",VLOOKUP(ChildSampleReport!J74,ParentSampleReport!$A$2:$Y$1000,18,))</f>
        <v>900 110000135668</v>
      </c>
      <c r="S74" t="str">
        <f>IF(ISBLANK(ChildSampleReport!B74),"",VLOOKUP(ChildSampleReport!J74,ParentSampleReport!$A$2:$Y$1000,19,))</f>
        <v>CHTP_6m</v>
      </c>
      <c r="T74" t="str">
        <f>IF(ISBLANK(ChildSampleReport!B74),"",VLOOKUP(ChildSampleReport!J74,ParentSampleReport!$A$2:$Y$1000,20,))</f>
        <v>Female</v>
      </c>
      <c r="U74" t="str">
        <f>IF(ISBLANK(ChildSampleReport!B74),"",VLOOKUP(ChildSampleReport!J74,ParentSampleReport!$A$2:$Y$1000,21,))</f>
        <v>11</v>
      </c>
      <c r="V74" t="str">
        <f>IF(ISBLANK(ChildSampleReport!B74),"",VLOOKUP(ChildSampleReport!J74,ParentSampleReport!$A$2:$Y$1000,22,))</f>
        <v>60</v>
      </c>
      <c r="W74" t="str">
        <f>IF(ISBLANK(ChildSampleReport!B74),"",VLOOKUP(ChildSampleReport!J74,ParentSampleReport!$A$2:$Y$1000,23,))</f>
        <v>39715</v>
      </c>
      <c r="X74" t="str">
        <f>IF(ISBLANK(ChildSampleReport!B74),"",VLOOKUP(ChildSampleReport!J74,ParentSampleReport!$A$2:$Y$1000,24,))</f>
        <v>410</v>
      </c>
      <c r="Y74" t="str">
        <f>IF(ISBLANK(ChildSampleReport!B74),"",VLOOKUP(ChildSampleReport!J74,ParentSampleReport!$A$2:$Y$1000,25,))</f>
        <v/>
      </c>
    </row>
    <row r="75" spans="1:25">
      <c r="A75" t="str">
        <f>IF(ISBLANK(ChildSampleReport!C75),"",ChildSampleReport!C75)</f>
        <v>S186400</v>
      </c>
      <c r="B75" t="str">
        <f>IF(ISBLANK(ChildSampleReport!B75),"",ChildSampleReport!B75)</f>
        <v>S-000191175</v>
      </c>
      <c r="C75" t="str">
        <f>IF(ISBLANK(ChildSampleReport!E75),"",ChildSampleReport!E75)</f>
        <v>Left Lung</v>
      </c>
      <c r="D75" t="str">
        <f>IF(B75="","",IFERROR(VLOOKUP(ChildSampleReport!B75,Randomization!$A$1:$AC$1000,3,),""))</f>
        <v>121</v>
      </c>
      <c r="E75" t="str">
        <f>IF(B75="","",IFERROR(VLOOKUP(ChildSampleReport!B75,Randomization!$A$1:$AC$1000,2,),""))</f>
        <v>Batch 5</v>
      </c>
      <c r="F75" t="str">
        <f>IF(ISBLANK(ChildSampleReport!P75),"",ChildSampleReport!P75)</f>
        <v>920179-Lipidomics</v>
      </c>
      <c r="G75" t="str">
        <f>IF(ISBLANK(ChildSampleReport!O75),"",ChildSampleReport!O75)</f>
        <v/>
      </c>
      <c r="H75" t="str">
        <f>IF(ISBLANK(ChildSampleReport!D75),"",ChildSampleReport!D75)</f>
        <v>920179</v>
      </c>
      <c r="I75" t="str">
        <f>IF(ISBLANK(ChildSampleReport!J75),"",ChildSampleReport!J75)</f>
        <v>S-000154212</v>
      </c>
      <c r="J75" t="str">
        <f>IF(ISBLANK(ChildSampleReport!B75),"",VLOOKUP(ChildSampleReport!J75,ParentSampleReport!$A$2:$Y$1000,13,))</f>
        <v>15038</v>
      </c>
      <c r="K75" t="str">
        <f>IF(ISBLANK(ChildSampleReport!B75),"",VLOOKUP(ChildSampleReport!J75,ParentSampleReport!$A$2:$Y$1000,2,))</f>
        <v>074</v>
      </c>
      <c r="L75" t="str">
        <f>IF(ISBLANK(ChildSampleReport!B75),"",VLOOKUP(ChildSampleReport!J75,ParentSampleReport!$A$2:$Y$1000,4,))</f>
        <v>Left Lung</v>
      </c>
      <c r="M75" t="str">
        <f>IF(ISBLANK(ChildSampleReport!B75),"",VLOOKUP(ChildSampleReport!J75,ParentSampleReport!$A$2:$Y$1000,14,))</f>
        <v/>
      </c>
      <c r="N75" t="str">
        <f>IF(ISBLANK(ChildSampleReport!B75),"",VLOOKUP(ChildSampleReport!J75,ParentSampleReport!$A$2:$Y$1000,7,))</f>
        <v>2.0ml MagNa Lyser</v>
      </c>
      <c r="O75" t="str">
        <f>IF(ISBLANK(ChildSampleReport!B75),"",VLOOKUP(ChildSampleReport!J75,ParentSampleReport!$A$2:$Y$1000,6,))</f>
        <v>2/17/17 12:00 AM</v>
      </c>
      <c r="P75" t="str">
        <f>IF(ISBLANK(ChildSampleReport!B75),"",VLOOKUP(ChildSampleReport!J75,ParentSampleReport!$A$2:$Y$1000,15,))</f>
        <v>/BSR-Neuchatel/BSR06/BSR06-upperShelf/001/2/BX-00003183/E8</v>
      </c>
      <c r="Q75" t="str">
        <f>IF(ISBLANK(ChildSampleReport!B75),"",VLOOKUP(ChildSampleReport!J75,ParentSampleReport!$A$2:$Y$1000,17,))</f>
        <v>3032025</v>
      </c>
      <c r="R75" t="str">
        <f>IF(ISBLANK(ChildSampleReport!B75),"",VLOOKUP(ChildSampleReport!J75,ParentSampleReport!$A$2:$Y$1000,18,))</f>
        <v>900 110000111581</v>
      </c>
      <c r="S75" t="str">
        <f>IF(ISBLANK(ChildSampleReport!B75),"",VLOOKUP(ChildSampleReport!J75,ParentSampleReport!$A$2:$Y$1000,19,))</f>
        <v>CHTP_3m</v>
      </c>
      <c r="T75" t="str">
        <f>IF(ISBLANK(ChildSampleReport!B75),"",VLOOKUP(ChildSampleReport!J75,ParentSampleReport!$A$2:$Y$1000,20,))</f>
        <v>Female</v>
      </c>
      <c r="U75" t="str">
        <f>IF(ISBLANK(ChildSampleReport!B75),"",VLOOKUP(ChildSampleReport!J75,ParentSampleReport!$A$2:$Y$1000,21,))</f>
        <v>10</v>
      </c>
      <c r="V75" t="str">
        <f>IF(ISBLANK(ChildSampleReport!B75),"",VLOOKUP(ChildSampleReport!J75,ParentSampleReport!$A$2:$Y$1000,22,))</f>
        <v>54</v>
      </c>
      <c r="W75" t="str">
        <f>IF(ISBLANK(ChildSampleReport!B75),"",VLOOKUP(ChildSampleReport!J75,ParentSampleReport!$A$2:$Y$1000,23,))</f>
        <v>39348</v>
      </c>
      <c r="X75" t="str">
        <f>IF(ISBLANK(ChildSampleReport!B75),"",VLOOKUP(ChildSampleReport!J75,ParentSampleReport!$A$2:$Y$1000,24,))</f>
        <v>367</v>
      </c>
      <c r="Y75" t="str">
        <f>IF(ISBLANK(ChildSampleReport!B75),"",VLOOKUP(ChildSampleReport!J75,ParentSampleReport!$A$2:$Y$1000,25,))</f>
        <v/>
      </c>
    </row>
    <row r="76" spans="1:25">
      <c r="A76" t="str">
        <f>IF(ISBLANK(ChildSampleReport!C76),"",ChildSampleReport!C76)</f>
        <v>S186400</v>
      </c>
      <c r="B76" t="str">
        <f>IF(ISBLANK(ChildSampleReport!B76),"",ChildSampleReport!B76)</f>
        <v>S-000191179</v>
      </c>
      <c r="C76" t="str">
        <f>IF(ISBLANK(ChildSampleReport!E76),"",ChildSampleReport!E76)</f>
        <v>Left Lung</v>
      </c>
      <c r="D76" t="str">
        <f>IF(B76="","",IFERROR(VLOOKUP(ChildSampleReport!B76,Randomization!$A$1:$AC$1000,3,),""))</f>
        <v>061</v>
      </c>
      <c r="E76" t="str">
        <f>IF(B76="","",IFERROR(VLOOKUP(ChildSampleReport!B76,Randomization!$A$1:$AC$1000,2,),""))</f>
        <v>Batch 3</v>
      </c>
      <c r="F76" t="str">
        <f>IF(ISBLANK(ChildSampleReport!P76),"",ChildSampleReport!P76)</f>
        <v>920778-Lipidomics</v>
      </c>
      <c r="G76" t="str">
        <f>IF(ISBLANK(ChildSampleReport!O76),"",ChildSampleReport!O76)</f>
        <v/>
      </c>
      <c r="H76" t="str">
        <f>IF(ISBLANK(ChildSampleReport!D76),"",ChildSampleReport!D76)</f>
        <v>920778</v>
      </c>
      <c r="I76" t="str">
        <f>IF(ISBLANK(ChildSampleReport!J76),"",ChildSampleReport!J76)</f>
        <v>S-000153538</v>
      </c>
      <c r="J76" t="str">
        <f>IF(ISBLANK(ChildSampleReport!B76),"",VLOOKUP(ChildSampleReport!J76,ParentSampleReport!$A$2:$Y$1000,13,))</f>
        <v>15038</v>
      </c>
      <c r="K76" t="str">
        <f>IF(ISBLANK(ChildSampleReport!B76),"",VLOOKUP(ChildSampleReport!J76,ParentSampleReport!$A$2:$Y$1000,2,))</f>
        <v>075</v>
      </c>
      <c r="L76" t="str">
        <f>IF(ISBLANK(ChildSampleReport!B76),"",VLOOKUP(ChildSampleReport!J76,ParentSampleReport!$A$2:$Y$1000,4,))</f>
        <v>Left Lung</v>
      </c>
      <c r="M76" t="str">
        <f>IF(ISBLANK(ChildSampleReport!B76),"",VLOOKUP(ChildSampleReport!J76,ParentSampleReport!$A$2:$Y$1000,14,))</f>
        <v/>
      </c>
      <c r="N76" t="str">
        <f>IF(ISBLANK(ChildSampleReport!B76),"",VLOOKUP(ChildSampleReport!J76,ParentSampleReport!$A$2:$Y$1000,7,))</f>
        <v>2.0ml MagNa Lyser</v>
      </c>
      <c r="O76" t="str">
        <f>IF(ISBLANK(ChildSampleReport!B76),"",VLOOKUP(ChildSampleReport!J76,ParentSampleReport!$A$2:$Y$1000,6,))</f>
        <v>2/15/17 12:00 AM</v>
      </c>
      <c r="P76" t="str">
        <f>IF(ISBLANK(ChildSampleReport!B76),"",VLOOKUP(ChildSampleReport!J76,ParentSampleReport!$A$2:$Y$1000,15,))</f>
        <v>/BSR-Neuchatel/BSR06/BSR06-upperShelf/001/2/BX-00003183/A6</v>
      </c>
      <c r="Q76" t="str">
        <f>IF(ISBLANK(ChildSampleReport!B76),"",VLOOKUP(ChildSampleReport!J76,ParentSampleReport!$A$2:$Y$1000,17,))</f>
        <v>1032020</v>
      </c>
      <c r="R76" t="str">
        <f>IF(ISBLANK(ChildSampleReport!B76),"",VLOOKUP(ChildSampleReport!J76,ParentSampleReport!$A$2:$Y$1000,18,))</f>
        <v>900 110000139154</v>
      </c>
      <c r="S76" t="str">
        <f>IF(ISBLANK(ChildSampleReport!B76),"",VLOOKUP(ChildSampleReport!J76,ParentSampleReport!$A$2:$Y$1000,19,))</f>
        <v>Sham_3m</v>
      </c>
      <c r="T76" t="str">
        <f>IF(ISBLANK(ChildSampleReport!B76),"",VLOOKUP(ChildSampleReport!J76,ParentSampleReport!$A$2:$Y$1000,20,))</f>
        <v>Female</v>
      </c>
      <c r="U76" t="str">
        <f>IF(ISBLANK(ChildSampleReport!B76),"",VLOOKUP(ChildSampleReport!J76,ParentSampleReport!$A$2:$Y$1000,21,))</f>
        <v>2</v>
      </c>
      <c r="V76" t="str">
        <f>IF(ISBLANK(ChildSampleReport!B76),"",VLOOKUP(ChildSampleReport!J76,ParentSampleReport!$A$2:$Y$1000,22,))</f>
        <v>9</v>
      </c>
      <c r="W76" t="str">
        <f>IF(ISBLANK(ChildSampleReport!B76),"",VLOOKUP(ChildSampleReport!J76,ParentSampleReport!$A$2:$Y$1000,23,))</f>
        <v>39119</v>
      </c>
      <c r="X76" t="str">
        <f>IF(ISBLANK(ChildSampleReport!B76),"",VLOOKUP(ChildSampleReport!J76,ParentSampleReport!$A$2:$Y$1000,24,))</f>
        <v>62</v>
      </c>
      <c r="Y76" t="str">
        <f>IF(ISBLANK(ChildSampleReport!B76),"",VLOOKUP(ChildSampleReport!J76,ParentSampleReport!$A$2:$Y$1000,25,))</f>
        <v/>
      </c>
    </row>
    <row r="77" spans="1:25">
      <c r="A77" t="str">
        <f>IF(ISBLANK(ChildSampleReport!C77),"",ChildSampleReport!C77)</f>
        <v>S186400</v>
      </c>
      <c r="B77" t="str">
        <f>IF(ISBLANK(ChildSampleReport!B77),"",ChildSampleReport!B77)</f>
        <v>S-000191183</v>
      </c>
      <c r="C77" t="str">
        <f>IF(ISBLANK(ChildSampleReport!E77),"",ChildSampleReport!E77)</f>
        <v>Left Lung</v>
      </c>
      <c r="D77" t="str">
        <f>IF(B77="","",IFERROR(VLOOKUP(ChildSampleReport!B77,Randomization!$A$1:$AC$1000,3,),""))</f>
        <v>046</v>
      </c>
      <c r="E77" t="str">
        <f>IF(B77="","",IFERROR(VLOOKUP(ChildSampleReport!B77,Randomization!$A$1:$AC$1000,2,),""))</f>
        <v>Batch 2</v>
      </c>
      <c r="F77" t="str">
        <f>IF(ISBLANK(ChildSampleReport!P77),"",ChildSampleReport!P77)</f>
        <v>920897-Lipidomics</v>
      </c>
      <c r="G77" t="str">
        <f>IF(ISBLANK(ChildSampleReport!O77),"",ChildSampleReport!O77)</f>
        <v/>
      </c>
      <c r="H77" t="str">
        <f>IF(ISBLANK(ChildSampleReport!D77),"",ChildSampleReport!D77)</f>
        <v>920897</v>
      </c>
      <c r="I77" t="str">
        <f>IF(ISBLANK(ChildSampleReport!J77),"",ChildSampleReport!J77)</f>
        <v>S-000154224</v>
      </c>
      <c r="J77" t="str">
        <f>IF(ISBLANK(ChildSampleReport!B77),"",VLOOKUP(ChildSampleReport!J77,ParentSampleReport!$A$2:$Y$1000,13,))</f>
        <v>15038</v>
      </c>
      <c r="K77" t="str">
        <f>IF(ISBLANK(ChildSampleReport!B77),"",VLOOKUP(ChildSampleReport!J77,ParentSampleReport!$A$2:$Y$1000,2,))</f>
        <v>076</v>
      </c>
      <c r="L77" t="str">
        <f>IF(ISBLANK(ChildSampleReport!B77),"",VLOOKUP(ChildSampleReport!J77,ParentSampleReport!$A$2:$Y$1000,4,))</f>
        <v>Left Lung</v>
      </c>
      <c r="M77" t="str">
        <f>IF(ISBLANK(ChildSampleReport!B77),"",VLOOKUP(ChildSampleReport!J77,ParentSampleReport!$A$2:$Y$1000,14,))</f>
        <v/>
      </c>
      <c r="N77" t="str">
        <f>IF(ISBLANK(ChildSampleReport!B77),"",VLOOKUP(ChildSampleReport!J77,ParentSampleReport!$A$2:$Y$1000,7,))</f>
        <v>2.0ml MagNa Lyser</v>
      </c>
      <c r="O77" t="str">
        <f>IF(ISBLANK(ChildSampleReport!B77),"",VLOOKUP(ChildSampleReport!J77,ParentSampleReport!$A$2:$Y$1000,6,))</f>
        <v>2/17/17 12:00 AM</v>
      </c>
      <c r="P77" t="str">
        <f>IF(ISBLANK(ChildSampleReport!B77),"",VLOOKUP(ChildSampleReport!J77,ParentSampleReport!$A$2:$Y$1000,15,))</f>
        <v>/BSR-Neuchatel/BSR06/BSR06-upperShelf/001/2/BX-00003183/G4</v>
      </c>
      <c r="Q77" t="str">
        <f>IF(ISBLANK(ChildSampleReport!B77),"",VLOOKUP(ChildSampleReport!J77,ParentSampleReport!$A$2:$Y$1000,17,))</f>
        <v>2032031</v>
      </c>
      <c r="R77" t="str">
        <f>IF(ISBLANK(ChildSampleReport!B77),"",VLOOKUP(ChildSampleReport!J77,ParentSampleReport!$A$2:$Y$1000,18,))</f>
        <v>900 110000111620</v>
      </c>
      <c r="S77" t="str">
        <f>IF(ISBLANK(ChildSampleReport!B77),"",VLOOKUP(ChildSampleReport!J77,ParentSampleReport!$A$2:$Y$1000,19,))</f>
        <v>3R4F_3m</v>
      </c>
      <c r="T77" t="str">
        <f>IF(ISBLANK(ChildSampleReport!B77),"",VLOOKUP(ChildSampleReport!J77,ParentSampleReport!$A$2:$Y$1000,20,))</f>
        <v>Female</v>
      </c>
      <c r="U77" t="str">
        <f>IF(ISBLANK(ChildSampleReport!B77),"",VLOOKUP(ChildSampleReport!J77,ParentSampleReport!$A$2:$Y$1000,21,))</f>
        <v>6</v>
      </c>
      <c r="V77" t="str">
        <f>IF(ISBLANK(ChildSampleReport!B77),"",VLOOKUP(ChildSampleReport!J77,ParentSampleReport!$A$2:$Y$1000,22,))</f>
        <v>33</v>
      </c>
      <c r="W77" t="str">
        <f>IF(ISBLANK(ChildSampleReport!B77),"",VLOOKUP(ChildSampleReport!J77,ParentSampleReport!$A$2:$Y$1000,23,))</f>
        <v>39521</v>
      </c>
      <c r="X77" t="str">
        <f>IF(ISBLANK(ChildSampleReport!B77),"",VLOOKUP(ChildSampleReport!J77,ParentSampleReport!$A$2:$Y$1000,24,))</f>
        <v>223</v>
      </c>
      <c r="Y77" t="str">
        <f>IF(ISBLANK(ChildSampleReport!B77),"",VLOOKUP(ChildSampleReport!J77,ParentSampleReport!$A$2:$Y$1000,25,))</f>
        <v/>
      </c>
    </row>
    <row r="78" spans="1:25">
      <c r="A78" t="str">
        <f>IF(ISBLANK(ChildSampleReport!C78),"",ChildSampleReport!C78)</f>
        <v>S186400</v>
      </c>
      <c r="B78" t="str">
        <f>IF(ISBLANK(ChildSampleReport!B78),"",ChildSampleReport!B78)</f>
        <v>S-000191187</v>
      </c>
      <c r="C78" t="str">
        <f>IF(ISBLANK(ChildSampleReport!E78),"",ChildSampleReport!E78)</f>
        <v>Left Lung</v>
      </c>
      <c r="D78" t="str">
        <f>IF(B78="","",IFERROR(VLOOKUP(ChildSampleReport!B78,Randomization!$A$1:$AC$1000,3,),""))</f>
        <v>068</v>
      </c>
      <c r="E78" t="str">
        <f>IF(B78="","",IFERROR(VLOOKUP(ChildSampleReport!B78,Randomization!$A$1:$AC$1000,2,),""))</f>
        <v>Batch 3</v>
      </c>
      <c r="F78" t="str">
        <f>IF(ISBLANK(ChildSampleReport!P78),"",ChildSampleReport!P78)</f>
        <v>920401-Lipidomics</v>
      </c>
      <c r="G78" t="str">
        <f>IF(ISBLANK(ChildSampleReport!O78),"",ChildSampleReport!O78)</f>
        <v/>
      </c>
      <c r="H78" t="str">
        <f>IF(ISBLANK(ChildSampleReport!D78),"",ChildSampleReport!D78)</f>
        <v>920401</v>
      </c>
      <c r="I78" t="str">
        <f>IF(ISBLANK(ChildSampleReport!J78),"",ChildSampleReport!J78)</f>
        <v>S-000169985</v>
      </c>
      <c r="J78" t="str">
        <f>IF(ISBLANK(ChildSampleReport!B78),"",VLOOKUP(ChildSampleReport!J78,ParentSampleReport!$A$2:$Y$1000,13,))</f>
        <v>15038</v>
      </c>
      <c r="K78" t="str">
        <f>IF(ISBLANK(ChildSampleReport!B78),"",VLOOKUP(ChildSampleReport!J78,ParentSampleReport!$A$2:$Y$1000,2,))</f>
        <v>077</v>
      </c>
      <c r="L78" t="str">
        <f>IF(ISBLANK(ChildSampleReport!B78),"",VLOOKUP(ChildSampleReport!J78,ParentSampleReport!$A$2:$Y$1000,4,))</f>
        <v>Left Lung</v>
      </c>
      <c r="M78" t="str">
        <f>IF(ISBLANK(ChildSampleReport!B78),"",VLOOKUP(ChildSampleReport!J78,ParentSampleReport!$A$2:$Y$1000,14,))</f>
        <v/>
      </c>
      <c r="N78" t="str">
        <f>IF(ISBLANK(ChildSampleReport!B78),"",VLOOKUP(ChildSampleReport!J78,ParentSampleReport!$A$2:$Y$1000,7,))</f>
        <v>2.0ml MagNa Lyser</v>
      </c>
      <c r="O78" t="str">
        <f>IF(ISBLANK(ChildSampleReport!B78),"",VLOOKUP(ChildSampleReport!J78,ParentSampleReport!$A$2:$Y$1000,6,))</f>
        <v>5/19/17 12:00 AM</v>
      </c>
      <c r="P78" t="str">
        <f>IF(ISBLANK(ChildSampleReport!B78),"",VLOOKUP(ChildSampleReport!J78,ParentSampleReport!$A$2:$Y$1000,15,))</f>
        <v>/BSR-Neuchatel/BSR06/BSR06-upperShelf/001/6/BX-00003406/B8</v>
      </c>
      <c r="Q78" t="str">
        <f>IF(ISBLANK(ChildSampleReport!B78),"",VLOOKUP(ChildSampleReport!J78,ParentSampleReport!$A$2:$Y$1000,17,))</f>
        <v>4062026</v>
      </c>
      <c r="R78" t="str">
        <f>IF(ISBLANK(ChildSampleReport!B78),"",VLOOKUP(ChildSampleReport!J78,ParentSampleReport!$A$2:$Y$1000,18,))</f>
        <v>900 110000111684</v>
      </c>
      <c r="S78" t="str">
        <f>IF(ISBLANK(ChildSampleReport!B78),"",VLOOKUP(ChildSampleReport!J78,ParentSampleReport!$A$2:$Y$1000,19,))</f>
        <v>THS_6m</v>
      </c>
      <c r="T78" t="str">
        <f>IF(ISBLANK(ChildSampleReport!B78),"",VLOOKUP(ChildSampleReport!J78,ParentSampleReport!$A$2:$Y$1000,20,))</f>
        <v>Female</v>
      </c>
      <c r="U78" t="str">
        <f>IF(ISBLANK(ChildSampleReport!B78),"",VLOOKUP(ChildSampleReport!J78,ParentSampleReport!$A$2:$Y$1000,21,))</f>
        <v>15</v>
      </c>
      <c r="V78" t="str">
        <f>IF(ISBLANK(ChildSampleReport!B78),"",VLOOKUP(ChildSampleReport!J78,ParentSampleReport!$A$2:$Y$1000,22,))</f>
        <v>82</v>
      </c>
      <c r="W78" t="str">
        <f>IF(ISBLANK(ChildSampleReport!B78),"",VLOOKUP(ChildSampleReport!J78,ParentSampleReport!$A$2:$Y$1000,23,))</f>
        <v>39200</v>
      </c>
      <c r="X78" t="str">
        <f>IF(ISBLANK(ChildSampleReport!B78),"",VLOOKUP(ChildSampleReport!J78,ParentSampleReport!$A$2:$Y$1000,24,))</f>
        <v>560</v>
      </c>
      <c r="Y78" t="str">
        <f>IF(ISBLANK(ChildSampleReport!B78),"",VLOOKUP(ChildSampleReport!J78,ParentSampleReport!$A$2:$Y$1000,25,))</f>
        <v/>
      </c>
    </row>
    <row r="79" spans="1:25">
      <c r="A79" t="str">
        <f>IF(ISBLANK(ChildSampleReport!C79),"",ChildSampleReport!C79)</f>
        <v>S186400</v>
      </c>
      <c r="B79" t="str">
        <f>IF(ISBLANK(ChildSampleReport!B79),"",ChildSampleReport!B79)</f>
        <v>S-000191191</v>
      </c>
      <c r="C79" t="str">
        <f>IF(ISBLANK(ChildSampleReport!E79),"",ChildSampleReport!E79)</f>
        <v>Left Lung</v>
      </c>
      <c r="D79" t="str">
        <f>IF(B79="","",IFERROR(VLOOKUP(ChildSampleReport!B79,Randomization!$A$1:$AC$1000,3,),""))</f>
        <v>066</v>
      </c>
      <c r="E79" t="str">
        <f>IF(B79="","",IFERROR(VLOOKUP(ChildSampleReport!B79,Randomization!$A$1:$AC$1000,2,),""))</f>
        <v>Batch 3</v>
      </c>
      <c r="F79" t="str">
        <f>IF(ISBLANK(ChildSampleReport!P79),"",ChildSampleReport!P79)</f>
        <v>920126-Lipidomics</v>
      </c>
      <c r="G79" t="str">
        <f>IF(ISBLANK(ChildSampleReport!O79),"",ChildSampleReport!O79)</f>
        <v/>
      </c>
      <c r="H79" t="str">
        <f>IF(ISBLANK(ChildSampleReport!D79),"",ChildSampleReport!D79)</f>
        <v>920126</v>
      </c>
      <c r="I79" t="str">
        <f>IF(ISBLANK(ChildSampleReport!J79),"",ChildSampleReport!J79)</f>
        <v>S-000169974</v>
      </c>
      <c r="J79" t="str">
        <f>IF(ISBLANK(ChildSampleReport!B79),"",VLOOKUP(ChildSampleReport!J79,ParentSampleReport!$A$2:$Y$1000,13,))</f>
        <v>15038</v>
      </c>
      <c r="K79" t="str">
        <f>IF(ISBLANK(ChildSampleReport!B79),"",VLOOKUP(ChildSampleReport!J79,ParentSampleReport!$A$2:$Y$1000,2,))</f>
        <v>078</v>
      </c>
      <c r="L79" t="str">
        <f>IF(ISBLANK(ChildSampleReport!B79),"",VLOOKUP(ChildSampleReport!J79,ParentSampleReport!$A$2:$Y$1000,4,))</f>
        <v>Left Lung</v>
      </c>
      <c r="M79" t="str">
        <f>IF(ISBLANK(ChildSampleReport!B79),"",VLOOKUP(ChildSampleReport!J79,ParentSampleReport!$A$2:$Y$1000,14,))</f>
        <v/>
      </c>
      <c r="N79" t="str">
        <f>IF(ISBLANK(ChildSampleReport!B79),"",VLOOKUP(ChildSampleReport!J79,ParentSampleReport!$A$2:$Y$1000,7,))</f>
        <v>2.0ml MagNa Lyser</v>
      </c>
      <c r="O79" t="str">
        <f>IF(ISBLANK(ChildSampleReport!B79),"",VLOOKUP(ChildSampleReport!J79,ParentSampleReport!$A$2:$Y$1000,6,))</f>
        <v>5/19/17 12:00 AM</v>
      </c>
      <c r="P79" t="str">
        <f>IF(ISBLANK(ChildSampleReport!B79),"",VLOOKUP(ChildSampleReport!J79,ParentSampleReport!$A$2:$Y$1000,15,))</f>
        <v>/BSR-Neuchatel/BSR06/BSR06-upperShelf/001/6/BX-00003406/A5</v>
      </c>
      <c r="Q79" t="str">
        <f>IF(ISBLANK(ChildSampleReport!B79),"",VLOOKUP(ChildSampleReport!J79,ParentSampleReport!$A$2:$Y$1000,17,))</f>
        <v>5062035</v>
      </c>
      <c r="R79" t="str">
        <f>IF(ISBLANK(ChildSampleReport!B79),"",VLOOKUP(ChildSampleReport!J79,ParentSampleReport!$A$2:$Y$1000,18,))</f>
        <v>900 110000115811</v>
      </c>
      <c r="S79" t="str">
        <f>IF(ISBLANK(ChildSampleReport!B79),"",VLOOKUP(ChildSampleReport!J79,ParentSampleReport!$A$2:$Y$1000,19,))</f>
        <v>Cess_6m</v>
      </c>
      <c r="T79" t="str">
        <f>IF(ISBLANK(ChildSampleReport!B79),"",VLOOKUP(ChildSampleReport!J79,ParentSampleReport!$A$2:$Y$1000,20,))</f>
        <v>Female</v>
      </c>
      <c r="U79" t="str">
        <f>IF(ISBLANK(ChildSampleReport!B79),"",VLOOKUP(ChildSampleReport!J79,ParentSampleReport!$A$2:$Y$1000,21,))</f>
        <v>18</v>
      </c>
      <c r="V79" t="str">
        <f>IF(ISBLANK(ChildSampleReport!B79),"",VLOOKUP(ChildSampleReport!J79,ParentSampleReport!$A$2:$Y$1000,22,))</f>
        <v>99</v>
      </c>
      <c r="W79" t="str">
        <f>IF(ISBLANK(ChildSampleReport!B79),"",VLOOKUP(ChildSampleReport!J79,ParentSampleReport!$A$2:$Y$1000,23,))</f>
        <v>39189</v>
      </c>
      <c r="X79" t="str">
        <f>IF(ISBLANK(ChildSampleReport!B79),"",VLOOKUP(ChildSampleReport!J79,ParentSampleReport!$A$2:$Y$1000,24,))</f>
        <v>677</v>
      </c>
      <c r="Y79" t="str">
        <f>IF(ISBLANK(ChildSampleReport!B79),"",VLOOKUP(ChildSampleReport!J79,ParentSampleReport!$A$2:$Y$1000,25,))</f>
        <v/>
      </c>
    </row>
    <row r="80" spans="1:25">
      <c r="A80" t="str">
        <f>IF(ISBLANK(ChildSampleReport!C80),"",ChildSampleReport!C80)</f>
        <v>S186400</v>
      </c>
      <c r="B80" t="str">
        <f>IF(ISBLANK(ChildSampleReport!B80),"",ChildSampleReport!B80)</f>
        <v>S-000191195</v>
      </c>
      <c r="C80" t="str">
        <f>IF(ISBLANK(ChildSampleReport!E80),"",ChildSampleReport!E80)</f>
        <v>Left Lung</v>
      </c>
      <c r="D80" t="str">
        <f>IF(B80="","",IFERROR(VLOOKUP(ChildSampleReport!B80,Randomization!$A$1:$AC$1000,3,),""))</f>
        <v>044</v>
      </c>
      <c r="E80" t="str">
        <f>IF(B80="","",IFERROR(VLOOKUP(ChildSampleReport!B80,Randomization!$A$1:$AC$1000,2,),""))</f>
        <v>Batch 2</v>
      </c>
      <c r="F80" t="str">
        <f>IF(ISBLANK(ChildSampleReport!P80),"",ChildSampleReport!P80)</f>
        <v>920367-Lipidomics</v>
      </c>
      <c r="G80" t="str">
        <f>IF(ISBLANK(ChildSampleReport!O80),"",ChildSampleReport!O80)</f>
        <v/>
      </c>
      <c r="H80" t="str">
        <f>IF(ISBLANK(ChildSampleReport!D80),"",ChildSampleReport!D80)</f>
        <v>920367</v>
      </c>
      <c r="I80" t="str">
        <f>IF(ISBLANK(ChildSampleReport!J80),"",ChildSampleReport!J80)</f>
        <v>S-000160632</v>
      </c>
      <c r="J80" t="str">
        <f>IF(ISBLANK(ChildSampleReport!B80),"",VLOOKUP(ChildSampleReport!J80,ParentSampleReport!$A$2:$Y$1000,13,))</f>
        <v>15038</v>
      </c>
      <c r="K80" t="str">
        <f>IF(ISBLANK(ChildSampleReport!B80),"",VLOOKUP(ChildSampleReport!J80,ParentSampleReport!$A$2:$Y$1000,2,))</f>
        <v>079</v>
      </c>
      <c r="L80" t="str">
        <f>IF(ISBLANK(ChildSampleReport!B80),"",VLOOKUP(ChildSampleReport!J80,ParentSampleReport!$A$2:$Y$1000,4,))</f>
        <v>Left Lung</v>
      </c>
      <c r="M80" t="str">
        <f>IF(ISBLANK(ChildSampleReport!B80),"",VLOOKUP(ChildSampleReport!J80,ParentSampleReport!$A$2:$Y$1000,14,))</f>
        <v/>
      </c>
      <c r="N80" t="str">
        <f>IF(ISBLANK(ChildSampleReport!B80),"",VLOOKUP(ChildSampleReport!J80,ParentSampleReport!$A$2:$Y$1000,7,))</f>
        <v>2.0ml MagNa Lyser</v>
      </c>
      <c r="O80" t="str">
        <f>IF(ISBLANK(ChildSampleReport!B80),"",VLOOKUP(ChildSampleReport!J80,ParentSampleReport!$A$2:$Y$1000,6,))</f>
        <v>3/17/17 12:00 AM</v>
      </c>
      <c r="P80" t="str">
        <f>IF(ISBLANK(ChildSampleReport!B80),"",VLOOKUP(ChildSampleReport!J80,ParentSampleReport!$A$2:$Y$1000,15,))</f>
        <v>/BSR-Neuchatel/BSR06/BSR06-upperShelf/24/2/BX-00003242/F4</v>
      </c>
      <c r="Q80" t="str">
        <f>IF(ISBLANK(ChildSampleReport!B80),"",VLOOKUP(ChildSampleReport!J80,ParentSampleReport!$A$2:$Y$1000,17,))</f>
        <v>6042016</v>
      </c>
      <c r="R80" t="str">
        <f>IF(ISBLANK(ChildSampleReport!B80),"",VLOOKUP(ChildSampleReport!J80,ParentSampleReport!$A$2:$Y$1000,18,))</f>
        <v>900 110000135715</v>
      </c>
      <c r="S80" t="str">
        <f>IF(ISBLANK(ChildSampleReport!B80),"",VLOOKUP(ChildSampleReport!J80,ParentSampleReport!$A$2:$Y$1000,19,))</f>
        <v>Switch_CHTP_4m</v>
      </c>
      <c r="T80" t="str">
        <f>IF(ISBLANK(ChildSampleReport!B80),"",VLOOKUP(ChildSampleReport!J80,ParentSampleReport!$A$2:$Y$1000,20,))</f>
        <v>Female</v>
      </c>
      <c r="U80" t="str">
        <f>IF(ISBLANK(ChildSampleReport!B80),"",VLOOKUP(ChildSampleReport!J80,ParentSampleReport!$A$2:$Y$1000,21,))</f>
        <v>20</v>
      </c>
      <c r="V80" t="str">
        <f>IF(ISBLANK(ChildSampleReport!B80),"",VLOOKUP(ChildSampleReport!J80,ParentSampleReport!$A$2:$Y$1000,22,))</f>
        <v>107</v>
      </c>
      <c r="W80" t="str">
        <f>IF(ISBLANK(ChildSampleReport!B80),"",VLOOKUP(ChildSampleReport!J80,ParentSampleReport!$A$2:$Y$1000,23,))</f>
        <v>39665</v>
      </c>
      <c r="X80" t="str">
        <f>IF(ISBLANK(ChildSampleReport!B80),"",VLOOKUP(ChildSampleReport!J80,ParentSampleReport!$A$2:$Y$1000,24,))</f>
        <v>724</v>
      </c>
      <c r="Y80" t="str">
        <f>IF(ISBLANK(ChildSampleReport!B80),"",VLOOKUP(ChildSampleReport!J80,ParentSampleReport!$A$2:$Y$1000,25,))</f>
        <v/>
      </c>
    </row>
    <row r="81" spans="1:25">
      <c r="A81" t="str">
        <f>IF(ISBLANK(ChildSampleReport!C81),"",ChildSampleReport!C81)</f>
        <v>S186400</v>
      </c>
      <c r="B81" t="str">
        <f>IF(ISBLANK(ChildSampleReport!B81),"",ChildSampleReport!B81)</f>
        <v>S-000191199</v>
      </c>
      <c r="C81" t="str">
        <f>IF(ISBLANK(ChildSampleReport!E81),"",ChildSampleReport!E81)</f>
        <v>Left Lung</v>
      </c>
      <c r="D81" t="str">
        <f>IF(B81="","",IFERROR(VLOOKUP(ChildSampleReport!B81,Randomization!$A$1:$AC$1000,3,),""))</f>
        <v>050</v>
      </c>
      <c r="E81" t="str">
        <f>IF(B81="","",IFERROR(VLOOKUP(ChildSampleReport!B81,Randomization!$A$1:$AC$1000,2,),""))</f>
        <v>Batch 2</v>
      </c>
      <c r="F81" t="str">
        <f>IF(ISBLANK(ChildSampleReport!P81),"",ChildSampleReport!P81)</f>
        <v>920933-Lipidomics</v>
      </c>
      <c r="G81" t="str">
        <f>IF(ISBLANK(ChildSampleReport!O81),"",ChildSampleReport!O81)</f>
        <v/>
      </c>
      <c r="H81" t="str">
        <f>IF(ISBLANK(ChildSampleReport!D81),"",ChildSampleReport!D81)</f>
        <v>920933</v>
      </c>
      <c r="I81" t="str">
        <f>IF(ISBLANK(ChildSampleReport!J81),"",ChildSampleReport!J81)</f>
        <v>S-000160627</v>
      </c>
      <c r="J81" t="str">
        <f>IF(ISBLANK(ChildSampleReport!B81),"",VLOOKUP(ChildSampleReport!J81,ParentSampleReport!$A$2:$Y$1000,13,))</f>
        <v>15038</v>
      </c>
      <c r="K81" t="str">
        <f>IF(ISBLANK(ChildSampleReport!B81),"",VLOOKUP(ChildSampleReport!J81,ParentSampleReport!$A$2:$Y$1000,2,))</f>
        <v>080</v>
      </c>
      <c r="L81" t="str">
        <f>IF(ISBLANK(ChildSampleReport!B81),"",VLOOKUP(ChildSampleReport!J81,ParentSampleReport!$A$2:$Y$1000,4,))</f>
        <v>Left Lung</v>
      </c>
      <c r="M81" t="str">
        <f>IF(ISBLANK(ChildSampleReport!B81),"",VLOOKUP(ChildSampleReport!J81,ParentSampleReport!$A$2:$Y$1000,14,))</f>
        <v/>
      </c>
      <c r="N81" t="str">
        <f>IF(ISBLANK(ChildSampleReport!B81),"",VLOOKUP(ChildSampleReport!J81,ParentSampleReport!$A$2:$Y$1000,7,))</f>
        <v>2.0ml MagNa Lyser</v>
      </c>
      <c r="O81" t="str">
        <f>IF(ISBLANK(ChildSampleReport!B81),"",VLOOKUP(ChildSampleReport!J81,ParentSampleReport!$A$2:$Y$1000,6,))</f>
        <v>3/17/17 12:00 AM</v>
      </c>
      <c r="P81" t="str">
        <f>IF(ISBLANK(ChildSampleReport!B81),"",VLOOKUP(ChildSampleReport!J81,ParentSampleReport!$A$2:$Y$1000,15,))</f>
        <v>/BSR-Neuchatel/BSR06/BSR06-upperShelf/24/2/BX-00003242/E7</v>
      </c>
      <c r="Q81" t="str">
        <f>IF(ISBLANK(ChildSampleReport!B81),"",VLOOKUP(ChildSampleReport!J81,ParentSampleReport!$A$2:$Y$1000,17,))</f>
        <v>1042014</v>
      </c>
      <c r="R81" t="str">
        <f>IF(ISBLANK(ChildSampleReport!B81),"",VLOOKUP(ChildSampleReport!J81,ParentSampleReport!$A$2:$Y$1000,18,))</f>
        <v>900 110000111601</v>
      </c>
      <c r="S81" t="str">
        <f>IF(ISBLANK(ChildSampleReport!B81),"",VLOOKUP(ChildSampleReport!J81,ParentSampleReport!$A$2:$Y$1000,19,))</f>
        <v>Sham_4m</v>
      </c>
      <c r="T81" t="str">
        <f>IF(ISBLANK(ChildSampleReport!B81),"",VLOOKUP(ChildSampleReport!J81,ParentSampleReport!$A$2:$Y$1000,20,))</f>
        <v>Female</v>
      </c>
      <c r="U81" t="str">
        <f>IF(ISBLANK(ChildSampleReport!B81),"",VLOOKUP(ChildSampleReport!J81,ParentSampleReport!$A$2:$Y$1000,21,))</f>
        <v>2</v>
      </c>
      <c r="V81" t="str">
        <f>IF(ISBLANK(ChildSampleReport!B81),"",VLOOKUP(ChildSampleReport!J81,ParentSampleReport!$A$2:$Y$1000,22,))</f>
        <v>12</v>
      </c>
      <c r="W81" t="str">
        <f>IF(ISBLANK(ChildSampleReport!B81),"",VLOOKUP(ChildSampleReport!J81,ParentSampleReport!$A$2:$Y$1000,23,))</f>
        <v>39305</v>
      </c>
      <c r="X81" t="str">
        <f>IF(ISBLANK(ChildSampleReport!B81),"",VLOOKUP(ChildSampleReport!J81,ParentSampleReport!$A$2:$Y$1000,24,))</f>
        <v>84</v>
      </c>
      <c r="Y81" t="str">
        <f>IF(ISBLANK(ChildSampleReport!B81),"",VLOOKUP(ChildSampleReport!J81,ParentSampleReport!$A$2:$Y$1000,25,))</f>
        <v/>
      </c>
    </row>
    <row r="82" spans="1:25">
      <c r="A82" t="str">
        <f>IF(ISBLANK(ChildSampleReport!C82),"",ChildSampleReport!C82)</f>
        <v>S186400</v>
      </c>
      <c r="B82" t="str">
        <f>IF(ISBLANK(ChildSampleReport!B82),"",ChildSampleReport!B82)</f>
        <v>S-000191203</v>
      </c>
      <c r="C82" t="str">
        <f>IF(ISBLANK(ChildSampleReport!E82),"",ChildSampleReport!E82)</f>
        <v>Left Lung</v>
      </c>
      <c r="D82" t="str">
        <f>IF(B82="","",IFERROR(VLOOKUP(ChildSampleReport!B82,Randomization!$A$1:$AC$1000,3,),""))</f>
        <v>051</v>
      </c>
      <c r="E82" t="str">
        <f>IF(B82="","",IFERROR(VLOOKUP(ChildSampleReport!B82,Randomization!$A$1:$AC$1000,2,),""))</f>
        <v>Batch 2</v>
      </c>
      <c r="F82" t="str">
        <f>IF(ISBLANK(ChildSampleReport!P82),"",ChildSampleReport!P82)</f>
        <v>920486-Lipidomics</v>
      </c>
      <c r="G82" t="str">
        <f>IF(ISBLANK(ChildSampleReport!O82),"",ChildSampleReport!O82)</f>
        <v/>
      </c>
      <c r="H82" t="str">
        <f>IF(ISBLANK(ChildSampleReport!D82),"",ChildSampleReport!D82)</f>
        <v>920486</v>
      </c>
      <c r="I82" t="str">
        <f>IF(ISBLANK(ChildSampleReport!J82),"",ChildSampleReport!J82)</f>
        <v>S-000169983</v>
      </c>
      <c r="J82" t="str">
        <f>IF(ISBLANK(ChildSampleReport!B82),"",VLOOKUP(ChildSampleReport!J82,ParentSampleReport!$A$2:$Y$1000,13,))</f>
        <v>15038</v>
      </c>
      <c r="K82" t="str">
        <f>IF(ISBLANK(ChildSampleReport!B82),"",VLOOKUP(ChildSampleReport!J82,ParentSampleReport!$A$2:$Y$1000,2,))</f>
        <v>081</v>
      </c>
      <c r="L82" t="str">
        <f>IF(ISBLANK(ChildSampleReport!B82),"",VLOOKUP(ChildSampleReport!J82,ParentSampleReport!$A$2:$Y$1000,4,))</f>
        <v>Left Lung</v>
      </c>
      <c r="M82" t="str">
        <f>IF(ISBLANK(ChildSampleReport!B82),"",VLOOKUP(ChildSampleReport!J82,ParentSampleReport!$A$2:$Y$1000,14,))</f>
        <v/>
      </c>
      <c r="N82" t="str">
        <f>IF(ISBLANK(ChildSampleReport!B82),"",VLOOKUP(ChildSampleReport!J82,ParentSampleReport!$A$2:$Y$1000,7,))</f>
        <v>2.0ml MagNa Lyser</v>
      </c>
      <c r="O82" t="str">
        <f>IF(ISBLANK(ChildSampleReport!B82),"",VLOOKUP(ChildSampleReport!J82,ParentSampleReport!$A$2:$Y$1000,6,))</f>
        <v>5/19/17 12:00 AM</v>
      </c>
      <c r="P82" t="str">
        <f>IF(ISBLANK(ChildSampleReport!B82),"",VLOOKUP(ChildSampleReport!J82,ParentSampleReport!$A$2:$Y$1000,15,))</f>
        <v>/BSR-Neuchatel/BSR06/BSR06-upperShelf/001/6/BX-00003406/B6</v>
      </c>
      <c r="Q82" t="str">
        <f>IF(ISBLANK(ChildSampleReport!B82),"",VLOOKUP(ChildSampleReport!J82,ParentSampleReport!$A$2:$Y$1000,17,))</f>
        <v>2062039</v>
      </c>
      <c r="R82" t="str">
        <f>IF(ISBLANK(ChildSampleReport!B82),"",VLOOKUP(ChildSampleReport!J82,ParentSampleReport!$A$2:$Y$1000,18,))</f>
        <v>900 110000143038</v>
      </c>
      <c r="S82" t="str">
        <f>IF(ISBLANK(ChildSampleReport!B82),"",VLOOKUP(ChildSampleReport!J82,ParentSampleReport!$A$2:$Y$1000,19,))</f>
        <v>3R4F_6m</v>
      </c>
      <c r="T82" t="str">
        <f>IF(ISBLANK(ChildSampleReport!B82),"",VLOOKUP(ChildSampleReport!J82,ParentSampleReport!$A$2:$Y$1000,20,))</f>
        <v>Female</v>
      </c>
      <c r="U82" t="str">
        <f>IF(ISBLANK(ChildSampleReport!B82),"",VLOOKUP(ChildSampleReport!J82,ParentSampleReport!$A$2:$Y$1000,21,))</f>
        <v>7</v>
      </c>
      <c r="V82" t="str">
        <f>IF(ISBLANK(ChildSampleReport!B82),"",VLOOKUP(ChildSampleReport!J82,ParentSampleReport!$A$2:$Y$1000,22,))</f>
        <v>39</v>
      </c>
      <c r="W82" t="str">
        <f>IF(ISBLANK(ChildSampleReport!B82),"",VLOOKUP(ChildSampleReport!J82,ParentSampleReport!$A$2:$Y$1000,23,))</f>
        <v>39220</v>
      </c>
      <c r="X82" t="str">
        <f>IF(ISBLANK(ChildSampleReport!B82),"",VLOOKUP(ChildSampleReport!J82,ParentSampleReport!$A$2:$Y$1000,24,))</f>
        <v>273</v>
      </c>
      <c r="Y82" t="str">
        <f>IF(ISBLANK(ChildSampleReport!B82),"",VLOOKUP(ChildSampleReport!J82,ParentSampleReport!$A$2:$Y$1000,25,))</f>
        <v/>
      </c>
    </row>
    <row r="83" spans="1:25">
      <c r="A83" t="str">
        <f>IF(ISBLANK(ChildSampleReport!C83),"",ChildSampleReport!C83)</f>
        <v>S186400</v>
      </c>
      <c r="B83" t="str">
        <f>IF(ISBLANK(ChildSampleReport!B83),"",ChildSampleReport!B83)</f>
        <v>S-000191207</v>
      </c>
      <c r="C83" t="str">
        <f>IF(ISBLANK(ChildSampleReport!E83),"",ChildSampleReport!E83)</f>
        <v>Left Lung</v>
      </c>
      <c r="D83" t="str">
        <f>IF(B83="","",IFERROR(VLOOKUP(ChildSampleReport!B83,Randomization!$A$1:$AC$1000,3,),""))</f>
        <v>118</v>
      </c>
      <c r="E83" t="str">
        <f>IF(B83="","",IFERROR(VLOOKUP(ChildSampleReport!B83,Randomization!$A$1:$AC$1000,2,),""))</f>
        <v>Batch 5</v>
      </c>
      <c r="F83" t="str">
        <f>IF(ISBLANK(ChildSampleReport!P83),"",ChildSampleReport!P83)</f>
        <v>920928-Lipidomics</v>
      </c>
      <c r="G83" t="str">
        <f>IF(ISBLANK(ChildSampleReport!O83),"",ChildSampleReport!O83)</f>
        <v/>
      </c>
      <c r="H83" t="str">
        <f>IF(ISBLANK(ChildSampleReport!D83),"",ChildSampleReport!D83)</f>
        <v>920928</v>
      </c>
      <c r="I83" t="str">
        <f>IF(ISBLANK(ChildSampleReport!J83),"",ChildSampleReport!J83)</f>
        <v>S-000160629</v>
      </c>
      <c r="J83" t="str">
        <f>IF(ISBLANK(ChildSampleReport!B83),"",VLOOKUP(ChildSampleReport!J83,ParentSampleReport!$A$2:$Y$1000,13,))</f>
        <v>15038</v>
      </c>
      <c r="K83" t="str">
        <f>IF(ISBLANK(ChildSampleReport!B83),"",VLOOKUP(ChildSampleReport!J83,ParentSampleReport!$A$2:$Y$1000,2,))</f>
        <v>082</v>
      </c>
      <c r="L83" t="str">
        <f>IF(ISBLANK(ChildSampleReport!B83),"",VLOOKUP(ChildSampleReport!J83,ParentSampleReport!$A$2:$Y$1000,4,))</f>
        <v>Left Lung</v>
      </c>
      <c r="M83" t="str">
        <f>IF(ISBLANK(ChildSampleReport!B83),"",VLOOKUP(ChildSampleReport!J83,ParentSampleReport!$A$2:$Y$1000,14,))</f>
        <v/>
      </c>
      <c r="N83" t="str">
        <f>IF(ISBLANK(ChildSampleReport!B83),"",VLOOKUP(ChildSampleReport!J83,ParentSampleReport!$A$2:$Y$1000,7,))</f>
        <v>2.0ml MagNa Lyser</v>
      </c>
      <c r="O83" t="str">
        <f>IF(ISBLANK(ChildSampleReport!B83),"",VLOOKUP(ChildSampleReport!J83,ParentSampleReport!$A$2:$Y$1000,6,))</f>
        <v>3/17/17 12:00 AM</v>
      </c>
      <c r="P83" t="str">
        <f>IF(ISBLANK(ChildSampleReport!B83),"",VLOOKUP(ChildSampleReport!J83,ParentSampleReport!$A$2:$Y$1000,15,))</f>
        <v>/BSR-Neuchatel/BSR06/BSR06-upperShelf/24/2/BX-00003242/F1</v>
      </c>
      <c r="Q83" t="str">
        <f>IF(ISBLANK(ChildSampleReport!B83),"",VLOOKUP(ChildSampleReport!J83,ParentSampleReport!$A$2:$Y$1000,17,))</f>
        <v>3042013</v>
      </c>
      <c r="R83" t="str">
        <f>IF(ISBLANK(ChildSampleReport!B83),"",VLOOKUP(ChildSampleReport!J83,ParentSampleReport!$A$2:$Y$1000,18,))</f>
        <v>900 110000135680</v>
      </c>
      <c r="S83" t="str">
        <f>IF(ISBLANK(ChildSampleReport!B83),"",VLOOKUP(ChildSampleReport!J83,ParentSampleReport!$A$2:$Y$1000,19,))</f>
        <v>CHTP_4m</v>
      </c>
      <c r="T83" t="str">
        <f>IF(ISBLANK(ChildSampleReport!B83),"",VLOOKUP(ChildSampleReport!J83,ParentSampleReport!$A$2:$Y$1000,20,))</f>
        <v>Female</v>
      </c>
      <c r="U83" t="str">
        <f>IF(ISBLANK(ChildSampleReport!B83),"",VLOOKUP(ChildSampleReport!J83,ParentSampleReport!$A$2:$Y$1000,21,))</f>
        <v>10</v>
      </c>
      <c r="V83" t="str">
        <f>IF(ISBLANK(ChildSampleReport!B83),"",VLOOKUP(ChildSampleReport!J83,ParentSampleReport!$A$2:$Y$1000,22,))</f>
        <v>56</v>
      </c>
      <c r="W83" t="str">
        <f>IF(ISBLANK(ChildSampleReport!B83),"",VLOOKUP(ChildSampleReport!J83,ParentSampleReport!$A$2:$Y$1000,23,))</f>
        <v>39656</v>
      </c>
      <c r="X83" t="str">
        <f>IF(ISBLANK(ChildSampleReport!B83),"",VLOOKUP(ChildSampleReport!J83,ParentSampleReport!$A$2:$Y$1000,24,))</f>
        <v>383</v>
      </c>
      <c r="Y83" t="str">
        <f>IF(ISBLANK(ChildSampleReport!B83),"",VLOOKUP(ChildSampleReport!J83,ParentSampleReport!$A$2:$Y$1000,25,))</f>
        <v/>
      </c>
    </row>
    <row r="84" spans="1:25">
      <c r="A84" t="str">
        <f>IF(ISBLANK(ChildSampleReport!C84),"",ChildSampleReport!C84)</f>
        <v>S186400</v>
      </c>
      <c r="B84" t="str">
        <f>IF(ISBLANK(ChildSampleReport!B84),"",ChildSampleReport!B84)</f>
        <v>S-000191211</v>
      </c>
      <c r="C84" t="str">
        <f>IF(ISBLANK(ChildSampleReport!E84),"",ChildSampleReport!E84)</f>
        <v>Left Lung</v>
      </c>
      <c r="D84" t="str">
        <f>IF(B84="","",IFERROR(VLOOKUP(ChildSampleReport!B84,Randomization!$A$1:$AC$1000,3,),""))</f>
        <v>143</v>
      </c>
      <c r="E84" t="str">
        <f>IF(B84="","",IFERROR(VLOOKUP(ChildSampleReport!B84,Randomization!$A$1:$AC$1000,2,),""))</f>
        <v>Batch 5</v>
      </c>
      <c r="F84" t="str">
        <f>IF(ISBLANK(ChildSampleReport!P84),"",ChildSampleReport!P84)</f>
        <v>920211-Lipidomics</v>
      </c>
      <c r="G84" t="str">
        <f>IF(ISBLANK(ChildSampleReport!O84),"",ChildSampleReport!O84)</f>
        <v/>
      </c>
      <c r="H84" t="str">
        <f>IF(ISBLANK(ChildSampleReport!D84),"",ChildSampleReport!D84)</f>
        <v>920211</v>
      </c>
      <c r="I84" t="str">
        <f>IF(ISBLANK(ChildSampleReport!J84),"",ChildSampleReport!J84)</f>
        <v>S-000168392</v>
      </c>
      <c r="J84" t="str">
        <f>IF(ISBLANK(ChildSampleReport!B84),"",VLOOKUP(ChildSampleReport!J84,ParentSampleReport!$A$2:$Y$1000,13,))</f>
        <v>15038</v>
      </c>
      <c r="K84" t="str">
        <f>IF(ISBLANK(ChildSampleReport!B84),"",VLOOKUP(ChildSampleReport!J84,ParentSampleReport!$A$2:$Y$1000,2,))</f>
        <v>083</v>
      </c>
      <c r="L84" t="str">
        <f>IF(ISBLANK(ChildSampleReport!B84),"",VLOOKUP(ChildSampleReport!J84,ParentSampleReport!$A$2:$Y$1000,4,))</f>
        <v>Left Lung</v>
      </c>
      <c r="M84" t="str">
        <f>IF(ISBLANK(ChildSampleReport!B84),"",VLOOKUP(ChildSampleReport!J84,ParentSampleReport!$A$2:$Y$1000,14,))</f>
        <v/>
      </c>
      <c r="N84" t="str">
        <f>IF(ISBLANK(ChildSampleReport!B84),"",VLOOKUP(ChildSampleReport!J84,ParentSampleReport!$A$2:$Y$1000,7,))</f>
        <v>2.0ml MagNa Lyser</v>
      </c>
      <c r="O84" t="str">
        <f>IF(ISBLANK(ChildSampleReport!B84),"",VLOOKUP(ChildSampleReport!J84,ParentSampleReport!$A$2:$Y$1000,6,))</f>
        <v>5/12/17 12:00 AM</v>
      </c>
      <c r="P84" t="str">
        <f>IF(ISBLANK(ChildSampleReport!B84),"",VLOOKUP(ChildSampleReport!J84,ParentSampleReport!$A$2:$Y$1000,15,))</f>
        <v>/BSR-Neuchatel/BSR06/BSR06-upperShelf/001/11/BX-00003376/A7</v>
      </c>
      <c r="Q84" t="str">
        <f>IF(ISBLANK(ChildSampleReport!B84),"",VLOOKUP(ChildSampleReport!J84,ParentSampleReport!$A$2:$Y$1000,17,))</f>
        <v>1062009</v>
      </c>
      <c r="R84" t="str">
        <f>IF(ISBLANK(ChildSampleReport!B84),"",VLOOKUP(ChildSampleReport!J84,ParentSampleReport!$A$2:$Y$1000,18,))</f>
        <v>900 110000111595</v>
      </c>
      <c r="S84" t="str">
        <f>IF(ISBLANK(ChildSampleReport!B84),"",VLOOKUP(ChildSampleReport!J84,ParentSampleReport!$A$2:$Y$1000,19,))</f>
        <v>Sham_6m</v>
      </c>
      <c r="T84" t="str">
        <f>IF(ISBLANK(ChildSampleReport!B84),"",VLOOKUP(ChildSampleReport!J84,ParentSampleReport!$A$2:$Y$1000,20,))</f>
        <v>Female</v>
      </c>
      <c r="U84" t="str">
        <f>IF(ISBLANK(ChildSampleReport!B84),"",VLOOKUP(ChildSampleReport!J84,ParentSampleReport!$A$2:$Y$1000,21,))</f>
        <v>3</v>
      </c>
      <c r="V84" t="str">
        <f>IF(ISBLANK(ChildSampleReport!B84),"",VLOOKUP(ChildSampleReport!J84,ParentSampleReport!$A$2:$Y$1000,22,))</f>
        <v>14</v>
      </c>
      <c r="W84" t="str">
        <f>IF(ISBLANK(ChildSampleReport!B84),"",VLOOKUP(ChildSampleReport!J84,ParentSampleReport!$A$2:$Y$1000,23,))</f>
        <v>39412</v>
      </c>
      <c r="X84" t="str">
        <f>IF(ISBLANK(ChildSampleReport!B84),"",VLOOKUP(ChildSampleReport!J84,ParentSampleReport!$A$2:$Y$1000,24,))</f>
        <v>93</v>
      </c>
      <c r="Y84" t="str">
        <f>IF(ISBLANK(ChildSampleReport!B84),"",VLOOKUP(ChildSampleReport!J84,ParentSampleReport!$A$2:$Y$1000,25,))</f>
        <v/>
      </c>
    </row>
    <row r="85" spans="1:25">
      <c r="A85" t="str">
        <f>IF(ISBLANK(ChildSampleReport!C85),"",ChildSampleReport!C85)</f>
        <v>S186400</v>
      </c>
      <c r="B85" t="str">
        <f>IF(ISBLANK(ChildSampleReport!B85),"",ChildSampleReport!B85)</f>
        <v>S-000191215</v>
      </c>
      <c r="C85" t="str">
        <f>IF(ISBLANK(ChildSampleReport!E85),"",ChildSampleReport!E85)</f>
        <v>Left Lung</v>
      </c>
      <c r="D85" t="str">
        <f>IF(B85="","",IFERROR(VLOOKUP(ChildSampleReport!B85,Randomization!$A$1:$AC$1000,3,),""))</f>
        <v>080</v>
      </c>
      <c r="E85" t="str">
        <f>IF(B85="","",IFERROR(VLOOKUP(ChildSampleReport!B85,Randomization!$A$1:$AC$1000,2,),""))</f>
        <v>Batch 3</v>
      </c>
      <c r="F85" t="str">
        <f>IF(ISBLANK(ChildSampleReport!P85),"",ChildSampleReport!P85)</f>
        <v>920719-Lipidomics</v>
      </c>
      <c r="G85" t="str">
        <f>IF(ISBLANK(ChildSampleReport!O85),"",ChildSampleReport!O85)</f>
        <v/>
      </c>
      <c r="H85" t="str">
        <f>IF(ISBLANK(ChildSampleReport!D85),"",ChildSampleReport!D85)</f>
        <v>920719</v>
      </c>
      <c r="I85" t="str">
        <f>IF(ISBLANK(ChildSampleReport!J85),"",ChildSampleReport!J85)</f>
        <v>S-000160634</v>
      </c>
      <c r="J85" t="str">
        <f>IF(ISBLANK(ChildSampleReport!B85),"",VLOOKUP(ChildSampleReport!J85,ParentSampleReport!$A$2:$Y$1000,13,))</f>
        <v>15038</v>
      </c>
      <c r="K85" t="str">
        <f>IF(ISBLANK(ChildSampleReport!B85),"",VLOOKUP(ChildSampleReport!J85,ParentSampleReport!$A$2:$Y$1000,2,))</f>
        <v>084</v>
      </c>
      <c r="L85" t="str">
        <f>IF(ISBLANK(ChildSampleReport!B85),"",VLOOKUP(ChildSampleReport!J85,ParentSampleReport!$A$2:$Y$1000,4,))</f>
        <v>Left Lung</v>
      </c>
      <c r="M85" t="str">
        <f>IF(ISBLANK(ChildSampleReport!B85),"",VLOOKUP(ChildSampleReport!J85,ParentSampleReport!$A$2:$Y$1000,14,))</f>
        <v/>
      </c>
      <c r="N85" t="str">
        <f>IF(ISBLANK(ChildSampleReport!B85),"",VLOOKUP(ChildSampleReport!J85,ParentSampleReport!$A$2:$Y$1000,7,))</f>
        <v>2.0ml MagNa Lyser</v>
      </c>
      <c r="O85" t="str">
        <f>IF(ISBLANK(ChildSampleReport!B85),"",VLOOKUP(ChildSampleReport!J85,ParentSampleReport!$A$2:$Y$1000,6,))</f>
        <v>3/17/17 12:00 AM</v>
      </c>
      <c r="P85" t="str">
        <f>IF(ISBLANK(ChildSampleReport!B85),"",VLOOKUP(ChildSampleReport!J85,ParentSampleReport!$A$2:$Y$1000,15,))</f>
        <v>/BSR-Neuchatel/BSR06/BSR06-upperShelf/24/2/BX-00003242/F6</v>
      </c>
      <c r="Q85" t="str">
        <f>IF(ISBLANK(ChildSampleReport!B85),"",VLOOKUP(ChildSampleReport!J85,ParentSampleReport!$A$2:$Y$1000,17,))</f>
        <v>2042015</v>
      </c>
      <c r="R85" t="str">
        <f>IF(ISBLANK(ChildSampleReport!B85),"",VLOOKUP(ChildSampleReport!J85,ParentSampleReport!$A$2:$Y$1000,18,))</f>
        <v>900 110000120101</v>
      </c>
      <c r="S85" t="str">
        <f>IF(ISBLANK(ChildSampleReport!B85),"",VLOOKUP(ChildSampleReport!J85,ParentSampleReport!$A$2:$Y$1000,19,))</f>
        <v>3R4F_4m</v>
      </c>
      <c r="T85" t="str">
        <f>IF(ISBLANK(ChildSampleReport!B85),"",VLOOKUP(ChildSampleReport!J85,ParentSampleReport!$A$2:$Y$1000,20,))</f>
        <v>Female</v>
      </c>
      <c r="U85" t="str">
        <f>IF(ISBLANK(ChildSampleReport!B85),"",VLOOKUP(ChildSampleReport!J85,ParentSampleReport!$A$2:$Y$1000,21,))</f>
        <v>23</v>
      </c>
      <c r="V85" t="str">
        <f>IF(ISBLANK(ChildSampleReport!B85),"",VLOOKUP(ChildSampleReport!J85,ParentSampleReport!$A$2:$Y$1000,22,))</f>
        <v>124</v>
      </c>
      <c r="W85" t="str">
        <f>IF(ISBLANK(ChildSampleReport!B85),"",VLOOKUP(ChildSampleReport!J85,ParentSampleReport!$A$2:$Y$1000,23,))</f>
        <v>38767</v>
      </c>
      <c r="X85" t="str">
        <f>IF(ISBLANK(ChildSampleReport!B85),"",VLOOKUP(ChildSampleReport!J85,ParentSampleReport!$A$2:$Y$1000,24,))</f>
        <v>840</v>
      </c>
      <c r="Y85" t="str">
        <f>IF(ISBLANK(ChildSampleReport!B85),"",VLOOKUP(ChildSampleReport!J85,ParentSampleReport!$A$2:$Y$1000,25,))</f>
        <v/>
      </c>
    </row>
    <row r="86" spans="1:25">
      <c r="A86" t="str">
        <f>IF(ISBLANK(ChildSampleReport!C86),"",ChildSampleReport!C86)</f>
        <v>S186400</v>
      </c>
      <c r="B86" t="str">
        <f>IF(ISBLANK(ChildSampleReport!B86),"",ChildSampleReport!B86)</f>
        <v>S-000191219</v>
      </c>
      <c r="C86" t="str">
        <f>IF(ISBLANK(ChildSampleReport!E86),"",ChildSampleReport!E86)</f>
        <v>Left Lung</v>
      </c>
      <c r="D86" t="str">
        <f>IF(B86="","",IFERROR(VLOOKUP(ChildSampleReport!B86,Randomization!$A$1:$AC$1000,3,),""))</f>
        <v>064</v>
      </c>
      <c r="E86" t="str">
        <f>IF(B86="","",IFERROR(VLOOKUP(ChildSampleReport!B86,Randomization!$A$1:$AC$1000,2,),""))</f>
        <v>Batch 3</v>
      </c>
      <c r="F86" t="str">
        <f>IF(ISBLANK(ChildSampleReport!P86),"",ChildSampleReport!P86)</f>
        <v>920112-Lipidomics</v>
      </c>
      <c r="G86" t="str">
        <f>IF(ISBLANK(ChildSampleReport!O86),"",ChildSampleReport!O86)</f>
        <v/>
      </c>
      <c r="H86" t="str">
        <f>IF(ISBLANK(ChildSampleReport!D86),"",ChildSampleReport!D86)</f>
        <v>920112</v>
      </c>
      <c r="I86" t="str">
        <f>IF(ISBLANK(ChildSampleReport!J86),"",ChildSampleReport!J86)</f>
        <v>S-000154217</v>
      </c>
      <c r="J86" t="str">
        <f>IF(ISBLANK(ChildSampleReport!B86),"",VLOOKUP(ChildSampleReport!J86,ParentSampleReport!$A$2:$Y$1000,13,))</f>
        <v>15038</v>
      </c>
      <c r="K86" t="str">
        <f>IF(ISBLANK(ChildSampleReport!B86),"",VLOOKUP(ChildSampleReport!J86,ParentSampleReport!$A$2:$Y$1000,2,))</f>
        <v>085</v>
      </c>
      <c r="L86" t="str">
        <f>IF(ISBLANK(ChildSampleReport!B86),"",VLOOKUP(ChildSampleReport!J86,ParentSampleReport!$A$2:$Y$1000,4,))</f>
        <v>Left Lung</v>
      </c>
      <c r="M86" t="str">
        <f>IF(ISBLANK(ChildSampleReport!B86),"",VLOOKUP(ChildSampleReport!J86,ParentSampleReport!$A$2:$Y$1000,14,))</f>
        <v/>
      </c>
      <c r="N86" t="str">
        <f>IF(ISBLANK(ChildSampleReport!B86),"",VLOOKUP(ChildSampleReport!J86,ParentSampleReport!$A$2:$Y$1000,7,))</f>
        <v>2.0ml MagNa Lyser</v>
      </c>
      <c r="O86" t="str">
        <f>IF(ISBLANK(ChildSampleReport!B86),"",VLOOKUP(ChildSampleReport!J86,ParentSampleReport!$A$2:$Y$1000,6,))</f>
        <v>2/17/17 12:00 AM</v>
      </c>
      <c r="P86" t="str">
        <f>IF(ISBLANK(ChildSampleReport!B86),"",VLOOKUP(ChildSampleReport!J86,ParentSampleReport!$A$2:$Y$1000,15,))</f>
        <v>/BSR-Neuchatel/BSR06/BSR06-upperShelf/001/2/BX-00003183/F5</v>
      </c>
      <c r="Q86" t="str">
        <f>IF(ISBLANK(ChildSampleReport!B86),"",VLOOKUP(ChildSampleReport!J86,ParentSampleReport!$A$2:$Y$1000,17,))</f>
        <v>3032028</v>
      </c>
      <c r="R86" t="str">
        <f>IF(ISBLANK(ChildSampleReport!B86),"",VLOOKUP(ChildSampleReport!J86,ParentSampleReport!$A$2:$Y$1000,18,))</f>
        <v>900 110000110346</v>
      </c>
      <c r="S86" t="str">
        <f>IF(ISBLANK(ChildSampleReport!B86),"",VLOOKUP(ChildSampleReport!J86,ParentSampleReport!$A$2:$Y$1000,19,))</f>
        <v>CHTP_3m</v>
      </c>
      <c r="T86" t="str">
        <f>IF(ISBLANK(ChildSampleReport!B86),"",VLOOKUP(ChildSampleReport!J86,ParentSampleReport!$A$2:$Y$1000,20,))</f>
        <v>Female</v>
      </c>
      <c r="U86" t="str">
        <f>IF(ISBLANK(ChildSampleReport!B86),"",VLOOKUP(ChildSampleReport!J86,ParentSampleReport!$A$2:$Y$1000,21,))</f>
        <v>10</v>
      </c>
      <c r="V86" t="str">
        <f>IF(ISBLANK(ChildSampleReport!B86),"",VLOOKUP(ChildSampleReport!J86,ParentSampleReport!$A$2:$Y$1000,22,))</f>
        <v>54</v>
      </c>
      <c r="W86" t="str">
        <f>IF(ISBLANK(ChildSampleReport!B86),"",VLOOKUP(ChildSampleReport!J86,ParentSampleReport!$A$2:$Y$1000,23,))</f>
        <v>39649</v>
      </c>
      <c r="X86" t="str">
        <f>IF(ISBLANK(ChildSampleReport!B86),"",VLOOKUP(ChildSampleReport!J86,ParentSampleReport!$A$2:$Y$1000,24,))</f>
        <v>370</v>
      </c>
      <c r="Y86" t="str">
        <f>IF(ISBLANK(ChildSampleReport!B86),"",VLOOKUP(ChildSampleReport!J86,ParentSampleReport!$A$2:$Y$1000,25,))</f>
        <v/>
      </c>
    </row>
    <row r="87" spans="1:25">
      <c r="A87" t="str">
        <f>IF(ISBLANK(ChildSampleReport!C87),"",ChildSampleReport!C87)</f>
        <v>S186400</v>
      </c>
      <c r="B87" t="str">
        <f>IF(ISBLANK(ChildSampleReport!B87),"",ChildSampleReport!B87)</f>
        <v>S-000191223</v>
      </c>
      <c r="C87" t="str">
        <f>IF(ISBLANK(ChildSampleReport!E87),"",ChildSampleReport!E87)</f>
        <v>Left Lung</v>
      </c>
      <c r="D87" t="str">
        <f>IF(B87="","",IFERROR(VLOOKUP(ChildSampleReport!B87,Randomization!$A$1:$AC$1000,3,),""))</f>
        <v>098</v>
      </c>
      <c r="E87" t="str">
        <f>IF(B87="","",IFERROR(VLOOKUP(ChildSampleReport!B87,Randomization!$A$1:$AC$1000,2,),""))</f>
        <v>Batch 4</v>
      </c>
      <c r="F87" t="str">
        <f>IF(ISBLANK(ChildSampleReport!P87),"",ChildSampleReport!P87)</f>
        <v>920409-Lipidomics</v>
      </c>
      <c r="G87" t="str">
        <f>IF(ISBLANK(ChildSampleReport!O87),"",ChildSampleReport!O87)</f>
        <v/>
      </c>
      <c r="H87" t="str">
        <f>IF(ISBLANK(ChildSampleReport!D87),"",ChildSampleReport!D87)</f>
        <v>920409</v>
      </c>
      <c r="I87" t="str">
        <f>IF(ISBLANK(ChildSampleReport!J87),"",ChildSampleReport!J87)</f>
        <v>S-000159840</v>
      </c>
      <c r="J87" t="str">
        <f>IF(ISBLANK(ChildSampleReport!B87),"",VLOOKUP(ChildSampleReport!J87,ParentSampleReport!$A$2:$Y$1000,13,))</f>
        <v>15038</v>
      </c>
      <c r="K87" t="str">
        <f>IF(ISBLANK(ChildSampleReport!B87),"",VLOOKUP(ChildSampleReport!J87,ParentSampleReport!$A$2:$Y$1000,2,))</f>
        <v>086</v>
      </c>
      <c r="L87" t="str">
        <f>IF(ISBLANK(ChildSampleReport!B87),"",VLOOKUP(ChildSampleReport!J87,ParentSampleReport!$A$2:$Y$1000,4,))</f>
        <v>Left Lung</v>
      </c>
      <c r="M87" t="str">
        <f>IF(ISBLANK(ChildSampleReport!B87),"",VLOOKUP(ChildSampleReport!J87,ParentSampleReport!$A$2:$Y$1000,14,))</f>
        <v/>
      </c>
      <c r="N87" t="str">
        <f>IF(ISBLANK(ChildSampleReport!B87),"",VLOOKUP(ChildSampleReport!J87,ParentSampleReport!$A$2:$Y$1000,7,))</f>
        <v>2.0ml MagNa Lyser</v>
      </c>
      <c r="O87" t="str">
        <f>IF(ISBLANK(ChildSampleReport!B87),"",VLOOKUP(ChildSampleReport!J87,ParentSampleReport!$A$2:$Y$1000,6,))</f>
        <v>3/15/17 12:00 AM</v>
      </c>
      <c r="P87" t="str">
        <f>IF(ISBLANK(ChildSampleReport!B87),"",VLOOKUP(ChildSampleReport!J87,ParentSampleReport!$A$2:$Y$1000,15,))</f>
        <v>/BSR-Neuchatel/BSR06/BSR06-upperShelf/24/2/BX-00003242/B4</v>
      </c>
      <c r="Q87" t="str">
        <f>IF(ISBLANK(ChildSampleReport!B87),"",VLOOKUP(ChildSampleReport!J87,ParentSampleReport!$A$2:$Y$1000,17,))</f>
        <v>6042010</v>
      </c>
      <c r="R87" t="str">
        <f>IF(ISBLANK(ChildSampleReport!B87),"",VLOOKUP(ChildSampleReport!J87,ParentSampleReport!$A$2:$Y$1000,18,))</f>
        <v>900 110000110356</v>
      </c>
      <c r="S87" t="str">
        <f>IF(ISBLANK(ChildSampleReport!B87),"",VLOOKUP(ChildSampleReport!J87,ParentSampleReport!$A$2:$Y$1000,19,))</f>
        <v>Switch_CHTP_4m</v>
      </c>
      <c r="T87" t="str">
        <f>IF(ISBLANK(ChildSampleReport!B87),"",VLOOKUP(ChildSampleReport!J87,ParentSampleReport!$A$2:$Y$1000,20,))</f>
        <v>Female</v>
      </c>
      <c r="U87" t="str">
        <f>IF(ISBLANK(ChildSampleReport!B87),"",VLOOKUP(ChildSampleReport!J87,ParentSampleReport!$A$2:$Y$1000,21,))</f>
        <v>20</v>
      </c>
      <c r="V87" t="str">
        <f>IF(ISBLANK(ChildSampleReport!B87),"",VLOOKUP(ChildSampleReport!J87,ParentSampleReport!$A$2:$Y$1000,22,))</f>
        <v>106</v>
      </c>
      <c r="W87" t="str">
        <f>IF(ISBLANK(ChildSampleReport!B87),"",VLOOKUP(ChildSampleReport!J87,ParentSampleReport!$A$2:$Y$1000,23,))</f>
        <v>39623</v>
      </c>
      <c r="X87" t="str">
        <f>IF(ISBLANK(ChildSampleReport!B87),"",VLOOKUP(ChildSampleReport!J87,ParentSampleReport!$A$2:$Y$1000,24,))</f>
        <v>718</v>
      </c>
      <c r="Y87" t="str">
        <f>IF(ISBLANK(ChildSampleReport!B87),"",VLOOKUP(ChildSampleReport!J87,ParentSampleReport!$A$2:$Y$1000,25,))</f>
        <v/>
      </c>
    </row>
    <row r="88" spans="1:25">
      <c r="A88" t="str">
        <f>IF(ISBLANK(ChildSampleReport!C88),"",ChildSampleReport!C88)</f>
        <v>S186400</v>
      </c>
      <c r="B88" t="str">
        <f>IF(ISBLANK(ChildSampleReport!B88),"",ChildSampleReport!B88)</f>
        <v>S-000191227</v>
      </c>
      <c r="C88" t="str">
        <f>IF(ISBLANK(ChildSampleReport!E88),"",ChildSampleReport!E88)</f>
        <v>Left Lung</v>
      </c>
      <c r="D88" t="str">
        <f>IF(B88="","",IFERROR(VLOOKUP(ChildSampleReport!B88,Randomization!$A$1:$AC$1000,3,),""))</f>
        <v>128</v>
      </c>
      <c r="E88" t="str">
        <f>IF(B88="","",IFERROR(VLOOKUP(ChildSampleReport!B88,Randomization!$A$1:$AC$1000,2,),""))</f>
        <v>Batch 5</v>
      </c>
      <c r="F88" t="str">
        <f>IF(ISBLANK(ChildSampleReport!P88),"",ChildSampleReport!P88)</f>
        <v>920874-Lipidomics</v>
      </c>
      <c r="G88" t="str">
        <f>IF(ISBLANK(ChildSampleReport!O88),"",ChildSampleReport!O88)</f>
        <v/>
      </c>
      <c r="H88" t="str">
        <f>IF(ISBLANK(ChildSampleReport!D88),"",ChildSampleReport!D88)</f>
        <v>920874</v>
      </c>
      <c r="I88" t="str">
        <f>IF(ISBLANK(ChildSampleReport!J88),"",ChildSampleReport!J88)</f>
        <v>S-000153541</v>
      </c>
      <c r="J88" t="str">
        <f>IF(ISBLANK(ChildSampleReport!B88),"",VLOOKUP(ChildSampleReport!J88,ParentSampleReport!$A$2:$Y$1000,13,))</f>
        <v>15038</v>
      </c>
      <c r="K88" t="str">
        <f>IF(ISBLANK(ChildSampleReport!B88),"",VLOOKUP(ChildSampleReport!J88,ParentSampleReport!$A$2:$Y$1000,2,))</f>
        <v>087</v>
      </c>
      <c r="L88" t="str">
        <f>IF(ISBLANK(ChildSampleReport!B88),"",VLOOKUP(ChildSampleReport!J88,ParentSampleReport!$A$2:$Y$1000,4,))</f>
        <v>Left Lung</v>
      </c>
      <c r="M88" t="str">
        <f>IF(ISBLANK(ChildSampleReport!B88),"",VLOOKUP(ChildSampleReport!J88,ParentSampleReport!$A$2:$Y$1000,14,))</f>
        <v/>
      </c>
      <c r="N88" t="str">
        <f>IF(ISBLANK(ChildSampleReport!B88),"",VLOOKUP(ChildSampleReport!J88,ParentSampleReport!$A$2:$Y$1000,7,))</f>
        <v>2.0ml MagNa Lyser</v>
      </c>
      <c r="O88" t="str">
        <f>IF(ISBLANK(ChildSampleReport!B88),"",VLOOKUP(ChildSampleReport!J88,ParentSampleReport!$A$2:$Y$1000,6,))</f>
        <v>2/15/17 12:00 AM</v>
      </c>
      <c r="P88" t="str">
        <f>IF(ISBLANK(ChildSampleReport!B88),"",VLOOKUP(ChildSampleReport!J88,ParentSampleReport!$A$2:$Y$1000,15,))</f>
        <v>/BSR-Neuchatel/BSR06/BSR06-upperShelf/001/2/BX-00003183/B1</v>
      </c>
      <c r="Q88" t="str">
        <f>IF(ISBLANK(ChildSampleReport!B88),"",VLOOKUP(ChildSampleReport!J88,ParentSampleReport!$A$2:$Y$1000,17,))</f>
        <v>4032020</v>
      </c>
      <c r="R88" t="str">
        <f>IF(ISBLANK(ChildSampleReport!B88),"",VLOOKUP(ChildSampleReport!J88,ParentSampleReport!$A$2:$Y$1000,18,))</f>
        <v>900 110000135147</v>
      </c>
      <c r="S88" t="str">
        <f>IF(ISBLANK(ChildSampleReport!B88),"",VLOOKUP(ChildSampleReport!J88,ParentSampleReport!$A$2:$Y$1000,19,))</f>
        <v>THS_3m</v>
      </c>
      <c r="T88" t="str">
        <f>IF(ISBLANK(ChildSampleReport!B88),"",VLOOKUP(ChildSampleReport!J88,ParentSampleReport!$A$2:$Y$1000,20,))</f>
        <v>Female</v>
      </c>
      <c r="U88" t="str">
        <f>IF(ISBLANK(ChildSampleReport!B88),"",VLOOKUP(ChildSampleReport!J88,ParentSampleReport!$A$2:$Y$1000,21,))</f>
        <v>14</v>
      </c>
      <c r="V88" t="str">
        <f>IF(ISBLANK(ChildSampleReport!B88),"",VLOOKUP(ChildSampleReport!J88,ParentSampleReport!$A$2:$Y$1000,22,))</f>
        <v>75</v>
      </c>
      <c r="W88" t="str">
        <f>IF(ISBLANK(ChildSampleReport!B88),"",VLOOKUP(ChildSampleReport!J88,ParentSampleReport!$A$2:$Y$1000,23,))</f>
        <v>38816</v>
      </c>
      <c r="X88" t="str">
        <f>IF(ISBLANK(ChildSampleReport!B88),"",VLOOKUP(ChildSampleReport!J88,ParentSampleReport!$A$2:$Y$1000,24,))</f>
        <v>512</v>
      </c>
      <c r="Y88" t="str">
        <f>IF(ISBLANK(ChildSampleReport!B88),"",VLOOKUP(ChildSampleReport!J88,ParentSampleReport!$A$2:$Y$1000,25,))</f>
        <v/>
      </c>
    </row>
    <row r="89" spans="1:25">
      <c r="A89" t="str">
        <f>IF(ISBLANK(ChildSampleReport!C89),"",ChildSampleReport!C89)</f>
        <v>S186400</v>
      </c>
      <c r="B89" t="str">
        <f>IF(ISBLANK(ChildSampleReport!B89),"",ChildSampleReport!B89)</f>
        <v>S-000191231</v>
      </c>
      <c r="C89" t="str">
        <f>IF(ISBLANK(ChildSampleReport!E89),"",ChildSampleReport!E89)</f>
        <v>Left Lung</v>
      </c>
      <c r="D89" t="str">
        <f>IF(B89="","",IFERROR(VLOOKUP(ChildSampleReport!B89,Randomization!$A$1:$AC$1000,3,),""))</f>
        <v>111</v>
      </c>
      <c r="E89" t="str">
        <f>IF(B89="","",IFERROR(VLOOKUP(ChildSampleReport!B89,Randomization!$A$1:$AC$1000,2,),""))</f>
        <v>Batch 4</v>
      </c>
      <c r="F89" t="str">
        <f>IF(ISBLANK(ChildSampleReport!P89),"",ChildSampleReport!P89)</f>
        <v>920482-Lipidomics</v>
      </c>
      <c r="G89" t="str">
        <f>IF(ISBLANK(ChildSampleReport!O89),"",ChildSampleReport!O89)</f>
        <v/>
      </c>
      <c r="H89" t="str">
        <f>IF(ISBLANK(ChildSampleReport!D89),"",ChildSampleReport!D89)</f>
        <v>920482</v>
      </c>
      <c r="I89" t="str">
        <f>IF(ISBLANK(ChildSampleReport!J89),"",ChildSampleReport!J89)</f>
        <v>S-000160639</v>
      </c>
      <c r="J89" t="str">
        <f>IF(ISBLANK(ChildSampleReport!B89),"",VLOOKUP(ChildSampleReport!J89,ParentSampleReport!$A$2:$Y$1000,13,))</f>
        <v>15038</v>
      </c>
      <c r="K89" t="str">
        <f>IF(ISBLANK(ChildSampleReport!B89),"",VLOOKUP(ChildSampleReport!J89,ParentSampleReport!$A$2:$Y$1000,2,))</f>
        <v>088</v>
      </c>
      <c r="L89" t="str">
        <f>IF(ISBLANK(ChildSampleReport!B89),"",VLOOKUP(ChildSampleReport!J89,ParentSampleReport!$A$2:$Y$1000,4,))</f>
        <v>Left Lung</v>
      </c>
      <c r="M89" t="str">
        <f>IF(ISBLANK(ChildSampleReport!B89),"",VLOOKUP(ChildSampleReport!J89,ParentSampleReport!$A$2:$Y$1000,14,))</f>
        <v/>
      </c>
      <c r="N89" t="str">
        <f>IF(ISBLANK(ChildSampleReport!B89),"",VLOOKUP(ChildSampleReport!J89,ParentSampleReport!$A$2:$Y$1000,7,))</f>
        <v>2.0ml MagNa Lyser</v>
      </c>
      <c r="O89" t="str">
        <f>IF(ISBLANK(ChildSampleReport!B89),"",VLOOKUP(ChildSampleReport!J89,ParentSampleReport!$A$2:$Y$1000,6,))</f>
        <v>3/17/17 12:00 AM</v>
      </c>
      <c r="P89" t="str">
        <f>IF(ISBLANK(ChildSampleReport!B89),"",VLOOKUP(ChildSampleReport!J89,ParentSampleReport!$A$2:$Y$1000,15,))</f>
        <v>/BSR-Neuchatel/BSR06/BSR06-upperShelf/24/2/BX-00003242/G3</v>
      </c>
      <c r="Q89" t="str">
        <f>IF(ISBLANK(ChildSampleReport!B89),"",VLOOKUP(ChildSampleReport!J89,ParentSampleReport!$A$2:$Y$1000,17,))</f>
        <v>2042018</v>
      </c>
      <c r="R89" t="str">
        <f>IF(ISBLANK(ChildSampleReport!B89),"",VLOOKUP(ChildSampleReport!J89,ParentSampleReport!$A$2:$Y$1000,18,))</f>
        <v>900 110000111792</v>
      </c>
      <c r="S89" t="str">
        <f>IF(ISBLANK(ChildSampleReport!B89),"",VLOOKUP(ChildSampleReport!J89,ParentSampleReport!$A$2:$Y$1000,19,))</f>
        <v>3R4F_4m</v>
      </c>
      <c r="T89" t="str">
        <f>IF(ISBLANK(ChildSampleReport!B89),"",VLOOKUP(ChildSampleReport!J89,ParentSampleReport!$A$2:$Y$1000,20,))</f>
        <v>Female</v>
      </c>
      <c r="U89" t="str">
        <f>IF(ISBLANK(ChildSampleReport!B89),"",VLOOKUP(ChildSampleReport!J89,ParentSampleReport!$A$2:$Y$1000,21,))</f>
        <v>23</v>
      </c>
      <c r="V89" t="str">
        <f>IF(ISBLANK(ChildSampleReport!B89),"",VLOOKUP(ChildSampleReport!J89,ParentSampleReport!$A$2:$Y$1000,22,))</f>
        <v>124</v>
      </c>
      <c r="W89" t="str">
        <f>IF(ISBLANK(ChildSampleReport!B89),"",VLOOKUP(ChildSampleReport!J89,ParentSampleReport!$A$2:$Y$1000,23,))</f>
        <v>39024</v>
      </c>
      <c r="X89" t="str">
        <f>IF(ISBLANK(ChildSampleReport!B89),"",VLOOKUP(ChildSampleReport!J89,ParentSampleReport!$A$2:$Y$1000,24,))</f>
        <v>843</v>
      </c>
      <c r="Y89" t="str">
        <f>IF(ISBLANK(ChildSampleReport!B89),"",VLOOKUP(ChildSampleReport!J89,ParentSampleReport!$A$2:$Y$1000,25,))</f>
        <v/>
      </c>
    </row>
    <row r="90" spans="1:25">
      <c r="A90" t="str">
        <f>IF(ISBLANK(ChildSampleReport!C90),"",ChildSampleReport!C90)</f>
        <v>S186400</v>
      </c>
      <c r="B90" t="str">
        <f>IF(ISBLANK(ChildSampleReport!B90),"",ChildSampleReport!B90)</f>
        <v>S-000191235</v>
      </c>
      <c r="C90" t="str">
        <f>IF(ISBLANK(ChildSampleReport!E90),"",ChildSampleReport!E90)</f>
        <v>Left Lung</v>
      </c>
      <c r="D90" t="str">
        <f>IF(B90="","",IFERROR(VLOOKUP(ChildSampleReport!B90,Randomization!$A$1:$AC$1000,3,),""))</f>
        <v>019</v>
      </c>
      <c r="E90" t="str">
        <f>IF(B90="","",IFERROR(VLOOKUP(ChildSampleReport!B90,Randomization!$A$1:$AC$1000,2,),""))</f>
        <v>Batch 1</v>
      </c>
      <c r="F90" t="str">
        <f>IF(ISBLANK(ChildSampleReport!P90),"",ChildSampleReport!P90)</f>
        <v>920982-Lipidomics</v>
      </c>
      <c r="G90" t="str">
        <f>IF(ISBLANK(ChildSampleReport!O90),"",ChildSampleReport!O90)</f>
        <v/>
      </c>
      <c r="H90" t="str">
        <f>IF(ISBLANK(ChildSampleReport!D90),"",ChildSampleReport!D90)</f>
        <v>920982</v>
      </c>
      <c r="I90" t="str">
        <f>IF(ISBLANK(ChildSampleReport!J90),"",ChildSampleReport!J90)</f>
        <v>S-000169975</v>
      </c>
      <c r="J90" t="str">
        <f>IF(ISBLANK(ChildSampleReport!B90),"",VLOOKUP(ChildSampleReport!J90,ParentSampleReport!$A$2:$Y$1000,13,))</f>
        <v>15038</v>
      </c>
      <c r="K90" t="str">
        <f>IF(ISBLANK(ChildSampleReport!B90),"",VLOOKUP(ChildSampleReport!J90,ParentSampleReport!$A$2:$Y$1000,2,))</f>
        <v>089</v>
      </c>
      <c r="L90" t="str">
        <f>IF(ISBLANK(ChildSampleReport!B90),"",VLOOKUP(ChildSampleReport!J90,ParentSampleReport!$A$2:$Y$1000,4,))</f>
        <v>Left Lung</v>
      </c>
      <c r="M90" t="str">
        <f>IF(ISBLANK(ChildSampleReport!B90),"",VLOOKUP(ChildSampleReport!J90,ParentSampleReport!$A$2:$Y$1000,14,))</f>
        <v/>
      </c>
      <c r="N90" t="str">
        <f>IF(ISBLANK(ChildSampleReport!B90),"",VLOOKUP(ChildSampleReport!J90,ParentSampleReport!$A$2:$Y$1000,7,))</f>
        <v>2.0ml MagNa Lyser</v>
      </c>
      <c r="O90" t="str">
        <f>IF(ISBLANK(ChildSampleReport!B90),"",VLOOKUP(ChildSampleReport!J90,ParentSampleReport!$A$2:$Y$1000,6,))</f>
        <v>5/19/17 12:00 AM</v>
      </c>
      <c r="P90" t="str">
        <f>IF(ISBLANK(ChildSampleReport!B90),"",VLOOKUP(ChildSampleReport!J90,ParentSampleReport!$A$2:$Y$1000,15,))</f>
        <v>/BSR-Neuchatel/BSR06/BSR06-upperShelf/001/6/BX-00003406/A6</v>
      </c>
      <c r="Q90" t="str">
        <f>IF(ISBLANK(ChildSampleReport!B90),"",VLOOKUP(ChildSampleReport!J90,ParentSampleReport!$A$2:$Y$1000,17,))</f>
        <v>6062039</v>
      </c>
      <c r="R90" t="str">
        <f>IF(ISBLANK(ChildSampleReport!B90),"",VLOOKUP(ChildSampleReport!J90,ParentSampleReport!$A$2:$Y$1000,18,))</f>
        <v>900 110000111769</v>
      </c>
      <c r="S90" t="str">
        <f>IF(ISBLANK(ChildSampleReport!B90),"",VLOOKUP(ChildSampleReport!J90,ParentSampleReport!$A$2:$Y$1000,19,))</f>
        <v>Switch_CHTP_6m</v>
      </c>
      <c r="T90" t="str">
        <f>IF(ISBLANK(ChildSampleReport!B90),"",VLOOKUP(ChildSampleReport!J90,ParentSampleReport!$A$2:$Y$1000,20,))</f>
        <v>Female</v>
      </c>
      <c r="U90" t="str">
        <f>IF(ISBLANK(ChildSampleReport!B90),"",VLOOKUP(ChildSampleReport!J90,ParentSampleReport!$A$2:$Y$1000,21,))</f>
        <v>21</v>
      </c>
      <c r="V90" t="str">
        <f>IF(ISBLANK(ChildSampleReport!B90),"",VLOOKUP(ChildSampleReport!J90,ParentSampleReport!$A$2:$Y$1000,22,))</f>
        <v>115</v>
      </c>
      <c r="W90" t="str">
        <f>IF(ISBLANK(ChildSampleReport!B90),"",VLOOKUP(ChildSampleReport!J90,ParentSampleReport!$A$2:$Y$1000,23,))</f>
        <v>39151</v>
      </c>
      <c r="X90" t="str">
        <f>IF(ISBLANK(ChildSampleReport!B90),"",VLOOKUP(ChildSampleReport!J90,ParentSampleReport!$A$2:$Y$1000,24,))</f>
        <v>789</v>
      </c>
      <c r="Y90" t="str">
        <f>IF(ISBLANK(ChildSampleReport!B90),"",VLOOKUP(ChildSampleReport!J90,ParentSampleReport!$A$2:$Y$1000,25,))</f>
        <v/>
      </c>
    </row>
    <row r="91" spans="1:25">
      <c r="A91" t="str">
        <f>IF(ISBLANK(ChildSampleReport!C91),"",ChildSampleReport!C91)</f>
        <v>S186400</v>
      </c>
      <c r="B91" t="str">
        <f>IF(ISBLANK(ChildSampleReport!B91),"",ChildSampleReport!B91)</f>
        <v>S-000191239</v>
      </c>
      <c r="C91" t="str">
        <f>IF(ISBLANK(ChildSampleReport!E91),"",ChildSampleReport!E91)</f>
        <v>Left Lung</v>
      </c>
      <c r="D91" t="str">
        <f>IF(B91="","",IFERROR(VLOOKUP(ChildSampleReport!B91,Randomization!$A$1:$AC$1000,3,),""))</f>
        <v>110</v>
      </c>
      <c r="E91" t="str">
        <f>IF(B91="","",IFERROR(VLOOKUP(ChildSampleReport!B91,Randomization!$A$1:$AC$1000,2,),""))</f>
        <v>Batch 4</v>
      </c>
      <c r="F91" t="str">
        <f>IF(ISBLANK(ChildSampleReport!P91),"",ChildSampleReport!P91)</f>
        <v>920031-Lipidomics</v>
      </c>
      <c r="G91" t="str">
        <f>IF(ISBLANK(ChildSampleReport!O91),"",ChildSampleReport!O91)</f>
        <v/>
      </c>
      <c r="H91" t="str">
        <f>IF(ISBLANK(ChildSampleReport!D91),"",ChildSampleReport!D91)</f>
        <v>920031</v>
      </c>
      <c r="I91" t="str">
        <f>IF(ISBLANK(ChildSampleReport!J91),"",ChildSampleReport!J91)</f>
        <v>S-000161428</v>
      </c>
      <c r="J91" t="str">
        <f>IF(ISBLANK(ChildSampleReport!B91),"",VLOOKUP(ChildSampleReport!J91,ParentSampleReport!$A$2:$Y$1000,13,))</f>
        <v>15038</v>
      </c>
      <c r="K91" t="str">
        <f>IF(ISBLANK(ChildSampleReport!B91),"",VLOOKUP(ChildSampleReport!J91,ParentSampleReport!$A$2:$Y$1000,2,))</f>
        <v>090</v>
      </c>
      <c r="L91" t="str">
        <f>IF(ISBLANK(ChildSampleReport!B91),"",VLOOKUP(ChildSampleReport!J91,ParentSampleReport!$A$2:$Y$1000,4,))</f>
        <v>Left Lung</v>
      </c>
      <c r="M91" t="str">
        <f>IF(ISBLANK(ChildSampleReport!B91),"",VLOOKUP(ChildSampleReport!J91,ParentSampleReport!$A$2:$Y$1000,14,))</f>
        <v/>
      </c>
      <c r="N91" t="str">
        <f>IF(ISBLANK(ChildSampleReport!B91),"",VLOOKUP(ChildSampleReport!J91,ParentSampleReport!$A$2:$Y$1000,7,))</f>
        <v>2.0ml MagNa Lyser</v>
      </c>
      <c r="O91" t="str">
        <f>IF(ISBLANK(ChildSampleReport!B91),"",VLOOKUP(ChildSampleReport!J91,ParentSampleReport!$A$2:$Y$1000,6,))</f>
        <v>3/22/17 12:00 AM</v>
      </c>
      <c r="P91" t="str">
        <f>IF(ISBLANK(ChildSampleReport!B91),"",VLOOKUP(ChildSampleReport!J91,ParentSampleReport!$A$2:$Y$1000,15,))</f>
        <v>/BSR-Neuchatel/BSR06/BSR06-upperShelf/MO 5.1/3/BX-00003272/B8</v>
      </c>
      <c r="Q91" t="str">
        <f>IF(ISBLANK(ChildSampleReport!B91),"",VLOOKUP(ChildSampleReport!J91,ParentSampleReport!$A$2:$Y$1000,17,))</f>
        <v>4042025</v>
      </c>
      <c r="R91" t="str">
        <f>IF(ISBLANK(ChildSampleReport!B91),"",VLOOKUP(ChildSampleReport!J91,ParentSampleReport!$A$2:$Y$1000,18,))</f>
        <v>900 110000110333</v>
      </c>
      <c r="S91" t="str">
        <f>IF(ISBLANK(ChildSampleReport!B91),"",VLOOKUP(ChildSampleReport!J91,ParentSampleReport!$A$2:$Y$1000,19,))</f>
        <v>THS_4m</v>
      </c>
      <c r="T91" t="str">
        <f>IF(ISBLANK(ChildSampleReport!B91),"",VLOOKUP(ChildSampleReport!J91,ParentSampleReport!$A$2:$Y$1000,20,))</f>
        <v>Female</v>
      </c>
      <c r="U91" t="str">
        <f>IF(ISBLANK(ChildSampleReport!B91),"",VLOOKUP(ChildSampleReport!J91,ParentSampleReport!$A$2:$Y$1000,21,))</f>
        <v>15</v>
      </c>
      <c r="V91" t="str">
        <f>IF(ISBLANK(ChildSampleReport!B91),"",VLOOKUP(ChildSampleReport!J91,ParentSampleReport!$A$2:$Y$1000,22,))</f>
        <v>86</v>
      </c>
      <c r="W91" t="str">
        <f>IF(ISBLANK(ChildSampleReport!B91),"",VLOOKUP(ChildSampleReport!J91,ParentSampleReport!$A$2:$Y$1000,23,))</f>
        <v>38828</v>
      </c>
      <c r="X91" t="str">
        <f>IF(ISBLANK(ChildSampleReport!B91),"",VLOOKUP(ChildSampleReport!J91,ParentSampleReport!$A$2:$Y$1000,24,))</f>
        <v>592</v>
      </c>
      <c r="Y91" t="str">
        <f>IF(ISBLANK(ChildSampleReport!B91),"",VLOOKUP(ChildSampleReport!J91,ParentSampleReport!$A$2:$Y$1000,25,))</f>
        <v/>
      </c>
    </row>
    <row r="92" spans="1:25">
      <c r="A92" t="str">
        <f>IF(ISBLANK(ChildSampleReport!C92),"",ChildSampleReport!C92)</f>
        <v>S186400</v>
      </c>
      <c r="B92" t="str">
        <f>IF(ISBLANK(ChildSampleReport!B92),"",ChildSampleReport!B92)</f>
        <v>S-000191243</v>
      </c>
      <c r="C92" t="str">
        <f>IF(ISBLANK(ChildSampleReport!E92),"",ChildSampleReport!E92)</f>
        <v>Left Lung</v>
      </c>
      <c r="D92" t="str">
        <f>IF(B92="","",IFERROR(VLOOKUP(ChildSampleReport!B92,Randomization!$A$1:$AC$1000,3,),""))</f>
        <v>028</v>
      </c>
      <c r="E92" t="str">
        <f>IF(B92="","",IFERROR(VLOOKUP(ChildSampleReport!B92,Randomization!$A$1:$AC$1000,2,),""))</f>
        <v>Batch 1</v>
      </c>
      <c r="F92" t="str">
        <f>IF(ISBLANK(ChildSampleReport!P92),"",ChildSampleReport!P92)</f>
        <v>920473-Lipidomics</v>
      </c>
      <c r="G92" t="str">
        <f>IF(ISBLANK(ChildSampleReport!O92),"",ChildSampleReport!O92)</f>
        <v/>
      </c>
      <c r="H92" t="str">
        <f>IF(ISBLANK(ChildSampleReport!D92),"",ChildSampleReport!D92)</f>
        <v>920473</v>
      </c>
      <c r="I92" t="str">
        <f>IF(ISBLANK(ChildSampleReport!J92),"",ChildSampleReport!J92)</f>
        <v>S-000169185</v>
      </c>
      <c r="J92" t="str">
        <f>IF(ISBLANK(ChildSampleReport!B92),"",VLOOKUP(ChildSampleReport!J92,ParentSampleReport!$A$2:$Y$1000,13,))</f>
        <v>15038</v>
      </c>
      <c r="K92" t="str">
        <f>IF(ISBLANK(ChildSampleReport!B92),"",VLOOKUP(ChildSampleReport!J92,ParentSampleReport!$A$2:$Y$1000,2,))</f>
        <v>091</v>
      </c>
      <c r="L92" t="str">
        <f>IF(ISBLANK(ChildSampleReport!B92),"",VLOOKUP(ChildSampleReport!J92,ParentSampleReport!$A$2:$Y$1000,4,))</f>
        <v>Left Lung</v>
      </c>
      <c r="M92" t="str">
        <f>IF(ISBLANK(ChildSampleReport!B92),"",VLOOKUP(ChildSampleReport!J92,ParentSampleReport!$A$2:$Y$1000,14,))</f>
        <v/>
      </c>
      <c r="N92" t="str">
        <f>IF(ISBLANK(ChildSampleReport!B92),"",VLOOKUP(ChildSampleReport!J92,ParentSampleReport!$A$2:$Y$1000,7,))</f>
        <v>2.0ml MagNa Lyser</v>
      </c>
      <c r="O92" t="str">
        <f>IF(ISBLANK(ChildSampleReport!B92),"",VLOOKUP(ChildSampleReport!J92,ParentSampleReport!$A$2:$Y$1000,6,))</f>
        <v>5/17/17 12:00 AM</v>
      </c>
      <c r="P92" t="str">
        <f>IF(ISBLANK(ChildSampleReport!B92),"",VLOOKUP(ChildSampleReport!J92,ParentSampleReport!$A$2:$Y$1000,15,))</f>
        <v>/BSR-Neuchatel/BSR06/BSR06-upperShelf/001/11/BX-00003376/E8</v>
      </c>
      <c r="Q92" t="str">
        <f>IF(ISBLANK(ChildSampleReport!B92),"",VLOOKUP(ChildSampleReport!J92,ParentSampleReport!$A$2:$Y$1000,17,))</f>
        <v>2062026</v>
      </c>
      <c r="R92" t="str">
        <f>IF(ISBLANK(ChildSampleReport!B92),"",VLOOKUP(ChildSampleReport!J92,ParentSampleReport!$A$2:$Y$1000,18,))</f>
        <v>900 110000139151</v>
      </c>
      <c r="S92" t="str">
        <f>IF(ISBLANK(ChildSampleReport!B92),"",VLOOKUP(ChildSampleReport!J92,ParentSampleReport!$A$2:$Y$1000,19,))</f>
        <v>3R4F_6m</v>
      </c>
      <c r="T92" t="str">
        <f>IF(ISBLANK(ChildSampleReport!B92),"",VLOOKUP(ChildSampleReport!J92,ParentSampleReport!$A$2:$Y$1000,20,))</f>
        <v>Female</v>
      </c>
      <c r="U92" t="str">
        <f>IF(ISBLANK(ChildSampleReport!B92),"",VLOOKUP(ChildSampleReport!J92,ParentSampleReport!$A$2:$Y$1000,21,))</f>
        <v>7</v>
      </c>
      <c r="V92" t="str">
        <f>IF(ISBLANK(ChildSampleReport!B92),"",VLOOKUP(ChildSampleReport!J92,ParentSampleReport!$A$2:$Y$1000,22,))</f>
        <v>38</v>
      </c>
      <c r="W92" t="str">
        <f>IF(ISBLANK(ChildSampleReport!B92),"",VLOOKUP(ChildSampleReport!J92,ParentSampleReport!$A$2:$Y$1000,23,))</f>
        <v>38893</v>
      </c>
      <c r="X92" t="str">
        <f>IF(ISBLANK(ChildSampleReport!B92),"",VLOOKUP(ChildSampleReport!J92,ParentSampleReport!$A$2:$Y$1000,24,))</f>
        <v>260</v>
      </c>
      <c r="Y92" t="str">
        <f>IF(ISBLANK(ChildSampleReport!B92),"",VLOOKUP(ChildSampleReport!J92,ParentSampleReport!$A$2:$Y$1000,25,))</f>
        <v/>
      </c>
    </row>
    <row r="93" spans="1:25">
      <c r="A93" t="str">
        <f>IF(ISBLANK(ChildSampleReport!C93),"",ChildSampleReport!C93)</f>
        <v>S186400</v>
      </c>
      <c r="B93" t="str">
        <f>IF(ISBLANK(ChildSampleReport!B93),"",ChildSampleReport!B93)</f>
        <v>S-000191247</v>
      </c>
      <c r="C93" t="str">
        <f>IF(ISBLANK(ChildSampleReport!E93),"",ChildSampleReport!E93)</f>
        <v>Left Lung</v>
      </c>
      <c r="D93" t="str">
        <f>IF(B93="","",IFERROR(VLOOKUP(ChildSampleReport!B93,Randomization!$A$1:$AC$1000,3,),""))</f>
        <v>131</v>
      </c>
      <c r="E93" t="str">
        <f>IF(B93="","",IFERROR(VLOOKUP(ChildSampleReport!B93,Randomization!$A$1:$AC$1000,2,),""))</f>
        <v>Batch 5</v>
      </c>
      <c r="F93" t="str">
        <f>IF(ISBLANK(ChildSampleReport!P93),"",ChildSampleReport!P93)</f>
        <v>920923-Lipidomics</v>
      </c>
      <c r="G93" t="str">
        <f>IF(ISBLANK(ChildSampleReport!O93),"",ChildSampleReport!O93)</f>
        <v/>
      </c>
      <c r="H93" t="str">
        <f>IF(ISBLANK(ChildSampleReport!D93),"",ChildSampleReport!D93)</f>
        <v>920923</v>
      </c>
      <c r="I93" t="str">
        <f>IF(ISBLANK(ChildSampleReport!J93),"",ChildSampleReport!J93)</f>
        <v>S-000168389</v>
      </c>
      <c r="J93" t="str">
        <f>IF(ISBLANK(ChildSampleReport!B93),"",VLOOKUP(ChildSampleReport!J93,ParentSampleReport!$A$2:$Y$1000,13,))</f>
        <v>15038</v>
      </c>
      <c r="K93" t="str">
        <f>IF(ISBLANK(ChildSampleReport!B93),"",VLOOKUP(ChildSampleReport!J93,ParentSampleReport!$A$2:$Y$1000,2,))</f>
        <v>092</v>
      </c>
      <c r="L93" t="str">
        <f>IF(ISBLANK(ChildSampleReport!B93),"",VLOOKUP(ChildSampleReport!J93,ParentSampleReport!$A$2:$Y$1000,4,))</f>
        <v>Left Lung</v>
      </c>
      <c r="M93" t="str">
        <f>IF(ISBLANK(ChildSampleReport!B93),"",VLOOKUP(ChildSampleReport!J93,ParentSampleReport!$A$2:$Y$1000,14,))</f>
        <v/>
      </c>
      <c r="N93" t="str">
        <f>IF(ISBLANK(ChildSampleReport!B93),"",VLOOKUP(ChildSampleReport!J93,ParentSampleReport!$A$2:$Y$1000,7,))</f>
        <v>2.0ml MagNa Lyser</v>
      </c>
      <c r="O93" t="str">
        <f>IF(ISBLANK(ChildSampleReport!B93),"",VLOOKUP(ChildSampleReport!J93,ParentSampleReport!$A$2:$Y$1000,6,))</f>
        <v>5/12/17 12:00 AM</v>
      </c>
      <c r="P93" t="str">
        <f>IF(ISBLANK(ChildSampleReport!B93),"",VLOOKUP(ChildSampleReport!J93,ParentSampleReport!$A$2:$Y$1000,15,))</f>
        <v>/BSR-Neuchatel/BSR06/BSR06-upperShelf/001/11/BX-00003376/A4</v>
      </c>
      <c r="Q93" t="str">
        <f>IF(ISBLANK(ChildSampleReport!B93),"",VLOOKUP(ChildSampleReport!J93,ParentSampleReport!$A$2:$Y$1000,17,))</f>
        <v>4062009</v>
      </c>
      <c r="R93" t="str">
        <f>IF(ISBLANK(ChildSampleReport!B93),"",VLOOKUP(ChildSampleReport!J93,ParentSampleReport!$A$2:$Y$1000,18,))</f>
        <v>900 110000120110</v>
      </c>
      <c r="S93" t="str">
        <f>IF(ISBLANK(ChildSampleReport!B93),"",VLOOKUP(ChildSampleReport!J93,ParentSampleReport!$A$2:$Y$1000,19,))</f>
        <v>THS_6m</v>
      </c>
      <c r="T93" t="str">
        <f>IF(ISBLANK(ChildSampleReport!B93),"",VLOOKUP(ChildSampleReport!J93,ParentSampleReport!$A$2:$Y$1000,20,))</f>
        <v>Female</v>
      </c>
      <c r="U93" t="str">
        <f>IF(ISBLANK(ChildSampleReport!B93),"",VLOOKUP(ChildSampleReport!J93,ParentSampleReport!$A$2:$Y$1000,21,))</f>
        <v>15</v>
      </c>
      <c r="V93" t="str">
        <f>IF(ISBLANK(ChildSampleReport!B93),"",VLOOKUP(ChildSampleReport!J93,ParentSampleReport!$A$2:$Y$1000,22,))</f>
        <v>80</v>
      </c>
      <c r="W93" t="str">
        <f>IF(ISBLANK(ChildSampleReport!B93),"",VLOOKUP(ChildSampleReport!J93,ParentSampleReport!$A$2:$Y$1000,23,))</f>
        <v>38880</v>
      </c>
      <c r="X93" t="str">
        <f>IF(ISBLANK(ChildSampleReport!B93),"",VLOOKUP(ChildSampleReport!J93,ParentSampleReport!$A$2:$Y$1000,24,))</f>
        <v>543</v>
      </c>
      <c r="Y93" t="str">
        <f>IF(ISBLANK(ChildSampleReport!B93),"",VLOOKUP(ChildSampleReport!J93,ParentSampleReport!$A$2:$Y$1000,25,))</f>
        <v/>
      </c>
    </row>
    <row r="94" spans="1:25">
      <c r="A94" t="str">
        <f>IF(ISBLANK(ChildSampleReport!C94),"",ChildSampleReport!C94)</f>
        <v>S186400</v>
      </c>
      <c r="B94" t="str">
        <f>IF(ISBLANK(ChildSampleReport!B94),"",ChildSampleReport!B94)</f>
        <v>S-000191251</v>
      </c>
      <c r="C94" t="str">
        <f>IF(ISBLANK(ChildSampleReport!E94),"",ChildSampleReport!E94)</f>
        <v>Left Lung</v>
      </c>
      <c r="D94" t="str">
        <f>IF(B94="","",IFERROR(VLOOKUP(ChildSampleReport!B94,Randomization!$A$1:$AC$1000,3,),""))</f>
        <v>091</v>
      </c>
      <c r="E94" t="str">
        <f>IF(B94="","",IFERROR(VLOOKUP(ChildSampleReport!B94,Randomization!$A$1:$AC$1000,2,),""))</f>
        <v>Batch 4</v>
      </c>
      <c r="F94" t="str">
        <f>IF(ISBLANK(ChildSampleReport!P94),"",ChildSampleReport!P94)</f>
        <v>920488-Lipidomics</v>
      </c>
      <c r="G94" t="str">
        <f>IF(ISBLANK(ChildSampleReport!O94),"",ChildSampleReport!O94)</f>
        <v/>
      </c>
      <c r="H94" t="str">
        <f>IF(ISBLANK(ChildSampleReport!D94),"",ChildSampleReport!D94)</f>
        <v>920488</v>
      </c>
      <c r="I94" t="str">
        <f>IF(ISBLANK(ChildSampleReport!J94),"",ChildSampleReport!J94)</f>
        <v>S-000154211</v>
      </c>
      <c r="J94" t="str">
        <f>IF(ISBLANK(ChildSampleReport!B94),"",VLOOKUP(ChildSampleReport!J94,ParentSampleReport!$A$2:$Y$1000,13,))</f>
        <v>15038</v>
      </c>
      <c r="K94" t="str">
        <f>IF(ISBLANK(ChildSampleReport!B94),"",VLOOKUP(ChildSampleReport!J94,ParentSampleReport!$A$2:$Y$1000,2,))</f>
        <v>093</v>
      </c>
      <c r="L94" t="str">
        <f>IF(ISBLANK(ChildSampleReport!B94),"",VLOOKUP(ChildSampleReport!J94,ParentSampleReport!$A$2:$Y$1000,4,))</f>
        <v>Left Lung</v>
      </c>
      <c r="M94" t="str">
        <f>IF(ISBLANK(ChildSampleReport!B94),"",VLOOKUP(ChildSampleReport!J94,ParentSampleReport!$A$2:$Y$1000,14,))</f>
        <v/>
      </c>
      <c r="N94" t="str">
        <f>IF(ISBLANK(ChildSampleReport!B94),"",VLOOKUP(ChildSampleReport!J94,ParentSampleReport!$A$2:$Y$1000,7,))</f>
        <v>2.0ml MagNa Lyser</v>
      </c>
      <c r="O94" t="str">
        <f>IF(ISBLANK(ChildSampleReport!B94),"",VLOOKUP(ChildSampleReport!J94,ParentSampleReport!$A$2:$Y$1000,6,))</f>
        <v>2/17/17 12:00 AM</v>
      </c>
      <c r="P94" t="str">
        <f>IF(ISBLANK(ChildSampleReport!B94),"",VLOOKUP(ChildSampleReport!J94,ParentSampleReport!$A$2:$Y$1000,15,))</f>
        <v>/BSR-Neuchatel/BSR06/BSR06-upperShelf/001/2/BX-00003183/E7</v>
      </c>
      <c r="Q94" t="str">
        <f>IF(ISBLANK(ChildSampleReport!B94),"",VLOOKUP(ChildSampleReport!J94,ParentSampleReport!$A$2:$Y$1000,17,))</f>
        <v>2032049</v>
      </c>
      <c r="R94" t="str">
        <f>IF(ISBLANK(ChildSampleReport!B94),"",VLOOKUP(ChildSampleReport!J94,ParentSampleReport!$A$2:$Y$1000,18,))</f>
        <v>900 110000111569</v>
      </c>
      <c r="S94" t="str">
        <f>IF(ISBLANK(ChildSampleReport!B94),"",VLOOKUP(ChildSampleReport!J94,ParentSampleReport!$A$2:$Y$1000,19,))</f>
        <v>3R4F_3m</v>
      </c>
      <c r="T94" t="str">
        <f>IF(ISBLANK(ChildSampleReport!B94),"",VLOOKUP(ChildSampleReport!J94,ParentSampleReport!$A$2:$Y$1000,20,))</f>
        <v>Female</v>
      </c>
      <c r="U94" t="str">
        <f>IF(ISBLANK(ChildSampleReport!B94),"",VLOOKUP(ChildSampleReport!J94,ParentSampleReport!$A$2:$Y$1000,21,))</f>
        <v>23</v>
      </c>
      <c r="V94" t="str">
        <f>IF(ISBLANK(ChildSampleReport!B94),"",VLOOKUP(ChildSampleReport!J94,ParentSampleReport!$A$2:$Y$1000,22,))</f>
        <v>121</v>
      </c>
      <c r="W94" t="str">
        <f>IF(ISBLANK(ChildSampleReport!B94),"",VLOOKUP(ChildSampleReport!J94,ParentSampleReport!$A$2:$Y$1000,23,))</f>
        <v>39019</v>
      </c>
      <c r="X94" t="str">
        <f>IF(ISBLANK(ChildSampleReport!B94),"",VLOOKUP(ChildSampleReport!J94,ParentSampleReport!$A$2:$Y$1000,24,))</f>
        <v>823</v>
      </c>
      <c r="Y94" t="str">
        <f>IF(ISBLANK(ChildSampleReport!B94),"",VLOOKUP(ChildSampleReport!J94,ParentSampleReport!$A$2:$Y$1000,25,))</f>
        <v/>
      </c>
    </row>
    <row r="95" spans="1:25">
      <c r="A95" t="str">
        <f>IF(ISBLANK(ChildSampleReport!C95),"",ChildSampleReport!C95)</f>
        <v>S186400</v>
      </c>
      <c r="B95" t="str">
        <f>IF(ISBLANK(ChildSampleReport!B95),"",ChildSampleReport!B95)</f>
        <v>S-000191255</v>
      </c>
      <c r="C95" t="str">
        <f>IF(ISBLANK(ChildSampleReport!E95),"",ChildSampleReport!E95)</f>
        <v>Left Lung</v>
      </c>
      <c r="D95" t="str">
        <f>IF(B95="","",IFERROR(VLOOKUP(ChildSampleReport!B95,Randomization!$A$1:$AC$1000,3,),""))</f>
        <v>056</v>
      </c>
      <c r="E95" t="str">
        <f>IF(B95="","",IFERROR(VLOOKUP(ChildSampleReport!B95,Randomization!$A$1:$AC$1000,2,),""))</f>
        <v>Batch 2</v>
      </c>
      <c r="F95" t="str">
        <f>IF(ISBLANK(ChildSampleReport!P95),"",ChildSampleReport!P95)</f>
        <v>920958-Lipidomics</v>
      </c>
      <c r="G95" t="str">
        <f>IF(ISBLANK(ChildSampleReport!O95),"",ChildSampleReport!O95)</f>
        <v/>
      </c>
      <c r="H95" t="str">
        <f>IF(ISBLANK(ChildSampleReport!D95),"",ChildSampleReport!D95)</f>
        <v>920958</v>
      </c>
      <c r="I95" t="str">
        <f>IF(ISBLANK(ChildSampleReport!J95),"",ChildSampleReport!J95)</f>
        <v>S-000161417</v>
      </c>
      <c r="J95" t="str">
        <f>IF(ISBLANK(ChildSampleReport!B95),"",VLOOKUP(ChildSampleReport!J95,ParentSampleReport!$A$2:$Y$1000,13,))</f>
        <v>15038</v>
      </c>
      <c r="K95" t="str">
        <f>IF(ISBLANK(ChildSampleReport!B95),"",VLOOKUP(ChildSampleReport!J95,ParentSampleReport!$A$2:$Y$1000,2,))</f>
        <v>094</v>
      </c>
      <c r="L95" t="str">
        <f>IF(ISBLANK(ChildSampleReport!B95),"",VLOOKUP(ChildSampleReport!J95,ParentSampleReport!$A$2:$Y$1000,4,))</f>
        <v>Left Lung</v>
      </c>
      <c r="M95" t="str">
        <f>IF(ISBLANK(ChildSampleReport!B95),"",VLOOKUP(ChildSampleReport!J95,ParentSampleReport!$A$2:$Y$1000,14,))</f>
        <v/>
      </c>
      <c r="N95" t="str">
        <f>IF(ISBLANK(ChildSampleReport!B95),"",VLOOKUP(ChildSampleReport!J95,ParentSampleReport!$A$2:$Y$1000,7,))</f>
        <v>2.0ml MagNa Lyser</v>
      </c>
      <c r="O95" t="str">
        <f>IF(ISBLANK(ChildSampleReport!B95),"",VLOOKUP(ChildSampleReport!J95,ParentSampleReport!$A$2:$Y$1000,6,))</f>
        <v>3/22/17 12:00 AM</v>
      </c>
      <c r="P95" t="str">
        <f>IF(ISBLANK(ChildSampleReport!B95),"",VLOOKUP(ChildSampleReport!J95,ParentSampleReport!$A$2:$Y$1000,15,))</f>
        <v>/BSR-Neuchatel/BSR06/BSR06-upperShelf/MO 5.1/3/BX-00003272/A5</v>
      </c>
      <c r="Q95" t="str">
        <f>IF(ISBLANK(ChildSampleReport!B95),"",VLOOKUP(ChildSampleReport!J95,ParentSampleReport!$A$2:$Y$1000,17,))</f>
        <v>5042034</v>
      </c>
      <c r="R95" t="str">
        <f>IF(ISBLANK(ChildSampleReport!B95),"",VLOOKUP(ChildSampleReport!J95,ParentSampleReport!$A$2:$Y$1000,18,))</f>
        <v>900 110000119287</v>
      </c>
      <c r="S95" t="str">
        <f>IF(ISBLANK(ChildSampleReport!B95),"",VLOOKUP(ChildSampleReport!J95,ParentSampleReport!$A$2:$Y$1000,19,))</f>
        <v>Cess_4m</v>
      </c>
      <c r="T95" t="str">
        <f>IF(ISBLANK(ChildSampleReport!B95),"",VLOOKUP(ChildSampleReport!J95,ParentSampleReport!$A$2:$Y$1000,20,))</f>
        <v>Female</v>
      </c>
      <c r="U95" t="str">
        <f>IF(ISBLANK(ChildSampleReport!B95),"",VLOOKUP(ChildSampleReport!J95,ParentSampleReport!$A$2:$Y$1000,21,))</f>
        <v>17</v>
      </c>
      <c r="V95" t="str">
        <f>IF(ISBLANK(ChildSampleReport!B95),"",VLOOKUP(ChildSampleReport!J95,ParentSampleReport!$A$2:$Y$1000,22,))</f>
        <v>93</v>
      </c>
      <c r="W95" t="str">
        <f>IF(ISBLANK(ChildSampleReport!B95),"",VLOOKUP(ChildSampleReport!J95,ParentSampleReport!$A$2:$Y$1000,23,))</f>
        <v>39579</v>
      </c>
      <c r="X95" t="str">
        <f>IF(ISBLANK(ChildSampleReport!B95),"",VLOOKUP(ChildSampleReport!J95,ParentSampleReport!$A$2:$Y$1000,24,))</f>
        <v>634</v>
      </c>
      <c r="Y95" t="str">
        <f>IF(ISBLANK(ChildSampleReport!B95),"",VLOOKUP(ChildSampleReport!J95,ParentSampleReport!$A$2:$Y$1000,25,))</f>
        <v/>
      </c>
    </row>
    <row r="96" spans="1:25">
      <c r="A96" t="str">
        <f>IF(ISBLANK(ChildSampleReport!C96),"",ChildSampleReport!C96)</f>
        <v>S186400</v>
      </c>
      <c r="B96" t="str">
        <f>IF(ISBLANK(ChildSampleReport!B96),"",ChildSampleReport!B96)</f>
        <v>S-000191259</v>
      </c>
      <c r="C96" t="str">
        <f>IF(ISBLANK(ChildSampleReport!E96),"",ChildSampleReport!E96)</f>
        <v>Left Lung</v>
      </c>
      <c r="D96" t="str">
        <f>IF(B96="","",IFERROR(VLOOKUP(ChildSampleReport!B96,Randomization!$A$1:$AC$1000,3,),""))</f>
        <v>042</v>
      </c>
      <c r="E96" t="str">
        <f>IF(B96="","",IFERROR(VLOOKUP(ChildSampleReport!B96,Randomization!$A$1:$AC$1000,2,),""))</f>
        <v>Batch 2</v>
      </c>
      <c r="F96" t="str">
        <f>IF(ISBLANK(ChildSampleReport!P96),"",ChildSampleReport!P96)</f>
        <v>920827-Lipidomics</v>
      </c>
      <c r="G96" t="str">
        <f>IF(ISBLANK(ChildSampleReport!O96),"",ChildSampleReport!O96)</f>
        <v/>
      </c>
      <c r="H96" t="str">
        <f>IF(ISBLANK(ChildSampleReport!D96),"",ChildSampleReport!D96)</f>
        <v>920827</v>
      </c>
      <c r="I96" t="str">
        <f>IF(ISBLANK(ChildSampleReport!J96),"",ChildSampleReport!J96)</f>
        <v>S-000168400</v>
      </c>
      <c r="J96" t="str">
        <f>IF(ISBLANK(ChildSampleReport!B96),"",VLOOKUP(ChildSampleReport!J96,ParentSampleReport!$A$2:$Y$1000,13,))</f>
        <v>15038</v>
      </c>
      <c r="K96" t="str">
        <f>IF(ISBLANK(ChildSampleReport!B96),"",VLOOKUP(ChildSampleReport!J96,ParentSampleReport!$A$2:$Y$1000,2,))</f>
        <v>095</v>
      </c>
      <c r="L96" t="str">
        <f>IF(ISBLANK(ChildSampleReport!B96),"",VLOOKUP(ChildSampleReport!J96,ParentSampleReport!$A$2:$Y$1000,4,))</f>
        <v>Left Lung</v>
      </c>
      <c r="M96" t="str">
        <f>IF(ISBLANK(ChildSampleReport!B96),"",VLOOKUP(ChildSampleReport!J96,ParentSampleReport!$A$2:$Y$1000,14,))</f>
        <v/>
      </c>
      <c r="N96" t="str">
        <f>IF(ISBLANK(ChildSampleReport!B96),"",VLOOKUP(ChildSampleReport!J96,ParentSampleReport!$A$2:$Y$1000,7,))</f>
        <v>2.0ml MagNa Lyser</v>
      </c>
      <c r="O96" t="str">
        <f>IF(ISBLANK(ChildSampleReport!B96),"",VLOOKUP(ChildSampleReport!J96,ParentSampleReport!$A$2:$Y$1000,6,))</f>
        <v>5/12/17 12:00 AM</v>
      </c>
      <c r="P96" t="str">
        <f>IF(ISBLANK(ChildSampleReport!B96),"",VLOOKUP(ChildSampleReport!J96,ParentSampleReport!$A$2:$Y$1000,15,))</f>
        <v>/BSR-Neuchatel/BSR06/BSR06-upperShelf/001/11/BX-00003376/B7</v>
      </c>
      <c r="Q96" t="str">
        <f>IF(ISBLANK(ChildSampleReport!B96),"",VLOOKUP(ChildSampleReport!J96,ParentSampleReport!$A$2:$Y$1000,17,))</f>
        <v>3062010</v>
      </c>
      <c r="R96" t="str">
        <f>IF(ISBLANK(ChildSampleReport!B96),"",VLOOKUP(ChildSampleReport!J96,ParentSampleReport!$A$2:$Y$1000,18,))</f>
        <v>900 110000119355</v>
      </c>
      <c r="S96" t="str">
        <f>IF(ISBLANK(ChildSampleReport!B96),"",VLOOKUP(ChildSampleReport!J96,ParentSampleReport!$A$2:$Y$1000,19,))</f>
        <v>CHTP_6m</v>
      </c>
      <c r="T96" t="str">
        <f>IF(ISBLANK(ChildSampleReport!B96),"",VLOOKUP(ChildSampleReport!J96,ParentSampleReport!$A$2:$Y$1000,20,))</f>
        <v>Female</v>
      </c>
      <c r="U96" t="str">
        <f>IF(ISBLANK(ChildSampleReport!B96),"",VLOOKUP(ChildSampleReport!J96,ParentSampleReport!$A$2:$Y$1000,21,))</f>
        <v>11</v>
      </c>
      <c r="V96" t="str">
        <f>IF(ISBLANK(ChildSampleReport!B96),"",VLOOKUP(ChildSampleReport!J96,ParentSampleReport!$A$2:$Y$1000,22,))</f>
        <v>58</v>
      </c>
      <c r="W96" t="str">
        <f>IF(ISBLANK(ChildSampleReport!B96),"",VLOOKUP(ChildSampleReport!J96,ParentSampleReport!$A$2:$Y$1000,23,))</f>
        <v>39403</v>
      </c>
      <c r="X96" t="str">
        <f>IF(ISBLANK(ChildSampleReport!B96),"",VLOOKUP(ChildSampleReport!J96,ParentSampleReport!$A$2:$Y$1000,24,))</f>
        <v>394</v>
      </c>
      <c r="Y96" t="str">
        <f>IF(ISBLANK(ChildSampleReport!B96),"",VLOOKUP(ChildSampleReport!J96,ParentSampleReport!$A$2:$Y$1000,25,))</f>
        <v/>
      </c>
    </row>
    <row r="97" spans="1:25">
      <c r="A97" t="str">
        <f>IF(ISBLANK(ChildSampleReport!C97),"",ChildSampleReport!C97)</f>
        <v>S186400</v>
      </c>
      <c r="B97" t="str">
        <f>IF(ISBLANK(ChildSampleReport!B97),"",ChildSampleReport!B97)</f>
        <v>S-000191263</v>
      </c>
      <c r="C97" t="str">
        <f>IF(ISBLANK(ChildSampleReport!E97),"",ChildSampleReport!E97)</f>
        <v>Left Lung</v>
      </c>
      <c r="D97" t="str">
        <f>IF(B97="","",IFERROR(VLOOKUP(ChildSampleReport!B97,Randomization!$A$1:$AC$1000,3,),""))</f>
        <v>092</v>
      </c>
      <c r="E97" t="str">
        <f>IF(B97="","",IFERROR(VLOOKUP(ChildSampleReport!B97,Randomization!$A$1:$AC$1000,2,),""))</f>
        <v>Batch 4</v>
      </c>
      <c r="F97" t="str">
        <f>IF(ISBLANK(ChildSampleReport!P97),"",ChildSampleReport!P97)</f>
        <v>920866-Lipidomics</v>
      </c>
      <c r="G97" t="str">
        <f>IF(ISBLANK(ChildSampleReport!O97),"",ChildSampleReport!O97)</f>
        <v/>
      </c>
      <c r="H97" t="str">
        <f>IF(ISBLANK(ChildSampleReport!D97),"",ChildSampleReport!D97)</f>
        <v>920866</v>
      </c>
      <c r="I97" t="str">
        <f>IF(ISBLANK(ChildSampleReport!J97),"",ChildSampleReport!J97)</f>
        <v>S-000169184</v>
      </c>
      <c r="J97" t="str">
        <f>IF(ISBLANK(ChildSampleReport!B97),"",VLOOKUP(ChildSampleReport!J97,ParentSampleReport!$A$2:$Y$1000,13,))</f>
        <v>15038</v>
      </c>
      <c r="K97" t="str">
        <f>IF(ISBLANK(ChildSampleReport!B97),"",VLOOKUP(ChildSampleReport!J97,ParentSampleReport!$A$2:$Y$1000,2,))</f>
        <v>096</v>
      </c>
      <c r="L97" t="str">
        <f>IF(ISBLANK(ChildSampleReport!B97),"",VLOOKUP(ChildSampleReport!J97,ParentSampleReport!$A$2:$Y$1000,4,))</f>
        <v>Left Lung</v>
      </c>
      <c r="M97" t="str">
        <f>IF(ISBLANK(ChildSampleReport!B97),"",VLOOKUP(ChildSampleReport!J97,ParentSampleReport!$A$2:$Y$1000,14,))</f>
        <v/>
      </c>
      <c r="N97" t="str">
        <f>IF(ISBLANK(ChildSampleReport!B97),"",VLOOKUP(ChildSampleReport!J97,ParentSampleReport!$A$2:$Y$1000,7,))</f>
        <v>2.0ml MagNa Lyser</v>
      </c>
      <c r="O97" t="str">
        <f>IF(ISBLANK(ChildSampleReport!B97),"",VLOOKUP(ChildSampleReport!J97,ParentSampleReport!$A$2:$Y$1000,6,))</f>
        <v>5/17/17 12:00 AM</v>
      </c>
      <c r="P97" t="str">
        <f>IF(ISBLANK(ChildSampleReport!B97),"",VLOOKUP(ChildSampleReport!J97,ParentSampleReport!$A$2:$Y$1000,15,))</f>
        <v>/BSR-Neuchatel/BSR06/BSR06-upperShelf/001/11/BX-00003376/E7</v>
      </c>
      <c r="Q97" t="str">
        <f>IF(ISBLANK(ChildSampleReport!B97),"",VLOOKUP(ChildSampleReport!J97,ParentSampleReport!$A$2:$Y$1000,17,))</f>
        <v>1062020</v>
      </c>
      <c r="R97" t="str">
        <f>IF(ISBLANK(ChildSampleReport!B97),"",VLOOKUP(ChildSampleReport!J97,ParentSampleReport!$A$2:$Y$1000,18,))</f>
        <v>900 110000111592</v>
      </c>
      <c r="S97" t="str">
        <f>IF(ISBLANK(ChildSampleReport!B97),"",VLOOKUP(ChildSampleReport!J97,ParentSampleReport!$A$2:$Y$1000,19,))</f>
        <v>Sham_6m</v>
      </c>
      <c r="T97" t="str">
        <f>IF(ISBLANK(ChildSampleReport!B97),"",VLOOKUP(ChildSampleReport!J97,ParentSampleReport!$A$2:$Y$1000,20,))</f>
        <v>Female</v>
      </c>
      <c r="U97" t="str">
        <f>IF(ISBLANK(ChildSampleReport!B97),"",VLOOKUP(ChildSampleReport!J97,ParentSampleReport!$A$2:$Y$1000,21,))</f>
        <v>3</v>
      </c>
      <c r="V97" t="str">
        <f>IF(ISBLANK(ChildSampleReport!B97),"",VLOOKUP(ChildSampleReport!J97,ParentSampleReport!$A$2:$Y$1000,22,))</f>
        <v>15</v>
      </c>
      <c r="W97" t="str">
        <f>IF(ISBLANK(ChildSampleReport!B97),"",VLOOKUP(ChildSampleReport!J97,ParentSampleReport!$A$2:$Y$1000,23,))</f>
        <v>39362</v>
      </c>
      <c r="X97" t="str">
        <f>IF(ISBLANK(ChildSampleReport!B97),"",VLOOKUP(ChildSampleReport!J97,ParentSampleReport!$A$2:$Y$1000,24,))</f>
        <v>104</v>
      </c>
      <c r="Y97" t="str">
        <f>IF(ISBLANK(ChildSampleReport!B97),"",VLOOKUP(ChildSampleReport!J97,ParentSampleReport!$A$2:$Y$1000,25,))</f>
        <v/>
      </c>
    </row>
    <row r="98" spans="1:25">
      <c r="A98" t="str">
        <f>IF(ISBLANK(ChildSampleReport!C98),"",ChildSampleReport!C98)</f>
        <v>S186400</v>
      </c>
      <c r="B98" t="str">
        <f>IF(ISBLANK(ChildSampleReport!B98),"",ChildSampleReport!B98)</f>
        <v>S-000191267</v>
      </c>
      <c r="C98" t="str">
        <f>IF(ISBLANK(ChildSampleReport!E98),"",ChildSampleReport!E98)</f>
        <v>Left Lung</v>
      </c>
      <c r="D98" t="str">
        <f>IF(B98="","",IFERROR(VLOOKUP(ChildSampleReport!B98,Randomization!$A$1:$AC$1000,3,),""))</f>
        <v>011</v>
      </c>
      <c r="E98" t="str">
        <f>IF(B98="","",IFERROR(VLOOKUP(ChildSampleReport!B98,Randomization!$A$1:$AC$1000,2,),""))</f>
        <v>Batch 1</v>
      </c>
      <c r="F98" t="str">
        <f>IF(ISBLANK(ChildSampleReport!P98),"",ChildSampleReport!P98)</f>
        <v>920420-Lipidomics</v>
      </c>
      <c r="G98" t="str">
        <f>IF(ISBLANK(ChildSampleReport!O98),"",ChildSampleReport!O98)</f>
        <v/>
      </c>
      <c r="H98" t="str">
        <f>IF(ISBLANK(ChildSampleReport!D98),"",ChildSampleReport!D98)</f>
        <v>920420</v>
      </c>
      <c r="I98" t="str">
        <f>IF(ISBLANK(ChildSampleReport!J98),"",ChildSampleReport!J98)</f>
        <v>S-000161436</v>
      </c>
      <c r="J98" t="str">
        <f>IF(ISBLANK(ChildSampleReport!B98),"",VLOOKUP(ChildSampleReport!J98,ParentSampleReport!$A$2:$Y$1000,13,))</f>
        <v>15038</v>
      </c>
      <c r="K98" t="str">
        <f>IF(ISBLANK(ChildSampleReport!B98),"",VLOOKUP(ChildSampleReport!J98,ParentSampleReport!$A$2:$Y$1000,2,))</f>
        <v>097</v>
      </c>
      <c r="L98" t="str">
        <f>IF(ISBLANK(ChildSampleReport!B98),"",VLOOKUP(ChildSampleReport!J98,ParentSampleReport!$A$2:$Y$1000,4,))</f>
        <v>Left Lung</v>
      </c>
      <c r="M98" t="str">
        <f>IF(ISBLANK(ChildSampleReport!B98),"",VLOOKUP(ChildSampleReport!J98,ParentSampleReport!$A$2:$Y$1000,14,))</f>
        <v/>
      </c>
      <c r="N98" t="str">
        <f>IF(ISBLANK(ChildSampleReport!B98),"",VLOOKUP(ChildSampleReport!J98,ParentSampleReport!$A$2:$Y$1000,7,))</f>
        <v>2.0ml MagNa Lyser</v>
      </c>
      <c r="O98" t="str">
        <f>IF(ISBLANK(ChildSampleReport!B98),"",VLOOKUP(ChildSampleReport!J98,ParentSampleReport!$A$2:$Y$1000,6,))</f>
        <v>3/22/17 12:00 AM</v>
      </c>
      <c r="P98" t="str">
        <f>IF(ISBLANK(ChildSampleReport!B98),"",VLOOKUP(ChildSampleReport!J98,ParentSampleReport!$A$2:$Y$1000,15,))</f>
        <v>/BSR-Neuchatel/BSR06/BSR06-upperShelf/MO 5.1/3/BX-00003272/C8</v>
      </c>
      <c r="Q98" t="str">
        <f>IF(ISBLANK(ChildSampleReport!B98),"",VLOOKUP(ChildSampleReport!J98,ParentSampleReport!$A$2:$Y$1000,17,))</f>
        <v>6042033</v>
      </c>
      <c r="R98" t="str">
        <f>IF(ISBLANK(ChildSampleReport!B98),"",VLOOKUP(ChildSampleReport!J98,ParentSampleReport!$A$2:$Y$1000,18,))</f>
        <v>900 110000135733</v>
      </c>
      <c r="S98" t="str">
        <f>IF(ISBLANK(ChildSampleReport!B98),"",VLOOKUP(ChildSampleReport!J98,ParentSampleReport!$A$2:$Y$1000,19,))</f>
        <v>Switch_CHTP_4m</v>
      </c>
      <c r="T98" t="str">
        <f>IF(ISBLANK(ChildSampleReport!B98),"",VLOOKUP(ChildSampleReport!J98,ParentSampleReport!$A$2:$Y$1000,20,))</f>
        <v>Female</v>
      </c>
      <c r="U98" t="str">
        <f>IF(ISBLANK(ChildSampleReport!B98),"",VLOOKUP(ChildSampleReport!J98,ParentSampleReport!$A$2:$Y$1000,21,))</f>
        <v>20</v>
      </c>
      <c r="V98" t="str">
        <f>IF(ISBLANK(ChildSampleReport!B98),"",VLOOKUP(ChildSampleReport!J98,ParentSampleReport!$A$2:$Y$1000,22,))</f>
        <v>109</v>
      </c>
      <c r="W98" t="str">
        <f>IF(ISBLANK(ChildSampleReport!B98),"",VLOOKUP(ChildSampleReport!J98,ParentSampleReport!$A$2:$Y$1000,23,))</f>
        <v>39144</v>
      </c>
      <c r="X98" t="str">
        <f>IF(ISBLANK(ChildSampleReport!B98),"",VLOOKUP(ChildSampleReport!J98,ParentSampleReport!$A$2:$Y$1000,24,))</f>
        <v>741</v>
      </c>
      <c r="Y98" t="str">
        <f>IF(ISBLANK(ChildSampleReport!B98),"",VLOOKUP(ChildSampleReport!J98,ParentSampleReport!$A$2:$Y$1000,25,))</f>
        <v/>
      </c>
    </row>
    <row r="99" spans="1:25">
      <c r="A99" t="str">
        <f>IF(ISBLANK(ChildSampleReport!C99),"",ChildSampleReport!C99)</f>
        <v>S186400</v>
      </c>
      <c r="B99" t="str">
        <f>IF(ISBLANK(ChildSampleReport!B99),"",ChildSampleReport!B99)</f>
        <v>S-000191271</v>
      </c>
      <c r="C99" t="str">
        <f>IF(ISBLANK(ChildSampleReport!E99),"",ChildSampleReport!E99)</f>
        <v>Left Lung</v>
      </c>
      <c r="D99" t="str">
        <f>IF(B99="","",IFERROR(VLOOKUP(ChildSampleReport!B99,Randomization!$A$1:$AC$1000,3,),""))</f>
        <v>040</v>
      </c>
      <c r="E99" t="str">
        <f>IF(B99="","",IFERROR(VLOOKUP(ChildSampleReport!B99,Randomization!$A$1:$AC$1000,2,),""))</f>
        <v>Batch 2</v>
      </c>
      <c r="F99" t="str">
        <f>IF(ISBLANK(ChildSampleReport!P99),"",ChildSampleReport!P99)</f>
        <v>920422-Lipidomics</v>
      </c>
      <c r="G99" t="str">
        <f>IF(ISBLANK(ChildSampleReport!O99),"",ChildSampleReport!O99)</f>
        <v/>
      </c>
      <c r="H99" t="str">
        <f>IF(ISBLANK(ChildSampleReport!D99),"",ChildSampleReport!D99)</f>
        <v>920422</v>
      </c>
      <c r="I99" t="str">
        <f>IF(ISBLANK(ChildSampleReport!J99),"",ChildSampleReport!J99)</f>
        <v>S-000169197</v>
      </c>
      <c r="J99" t="str">
        <f>IF(ISBLANK(ChildSampleReport!B99),"",VLOOKUP(ChildSampleReport!J99,ParentSampleReport!$A$2:$Y$1000,13,))</f>
        <v>15038</v>
      </c>
      <c r="K99" t="str">
        <f>IF(ISBLANK(ChildSampleReport!B99),"",VLOOKUP(ChildSampleReport!J99,ParentSampleReport!$A$2:$Y$1000,2,))</f>
        <v>098</v>
      </c>
      <c r="L99" t="str">
        <f>IF(ISBLANK(ChildSampleReport!B99),"",VLOOKUP(ChildSampleReport!J99,ParentSampleReport!$A$2:$Y$1000,4,))</f>
        <v>Left Lung</v>
      </c>
      <c r="M99" t="str">
        <f>IF(ISBLANK(ChildSampleReport!B99),"",VLOOKUP(ChildSampleReport!J99,ParentSampleReport!$A$2:$Y$1000,14,))</f>
        <v/>
      </c>
      <c r="N99" t="str">
        <f>IF(ISBLANK(ChildSampleReport!B99),"",VLOOKUP(ChildSampleReport!J99,ParentSampleReport!$A$2:$Y$1000,7,))</f>
        <v>2.0ml MagNa Lyser</v>
      </c>
      <c r="O99" t="str">
        <f>IF(ISBLANK(ChildSampleReport!B99),"",VLOOKUP(ChildSampleReport!J99,ParentSampleReport!$A$2:$Y$1000,6,))</f>
        <v>5/17/17 12:00 AM</v>
      </c>
      <c r="P99" t="str">
        <f>IF(ISBLANK(ChildSampleReport!B99),"",VLOOKUP(ChildSampleReport!J99,ParentSampleReport!$A$2:$Y$1000,15,))</f>
        <v>/BSR-Neuchatel/BSR06/BSR06-upperShelf/001/11/BX-00003376/G4</v>
      </c>
      <c r="Q99" t="str">
        <f>IF(ISBLANK(ChildSampleReport!B99),"",VLOOKUP(ChildSampleReport!J99,ParentSampleReport!$A$2:$Y$1000,17,))</f>
        <v>5062030</v>
      </c>
      <c r="R99" t="str">
        <f>IF(ISBLANK(ChildSampleReport!B99),"",VLOOKUP(ChildSampleReport!J99,ParentSampleReport!$A$2:$Y$1000,18,))</f>
        <v>900 110000110240</v>
      </c>
      <c r="S99" t="str">
        <f>IF(ISBLANK(ChildSampleReport!B99),"",VLOOKUP(ChildSampleReport!J99,ParentSampleReport!$A$2:$Y$1000,19,))</f>
        <v>Cess_6m</v>
      </c>
      <c r="T99" t="str">
        <f>IF(ISBLANK(ChildSampleReport!B99),"",VLOOKUP(ChildSampleReport!J99,ParentSampleReport!$A$2:$Y$1000,20,))</f>
        <v>Female</v>
      </c>
      <c r="U99" t="str">
        <f>IF(ISBLANK(ChildSampleReport!B99),"",VLOOKUP(ChildSampleReport!J99,ParentSampleReport!$A$2:$Y$1000,21,))</f>
        <v>18</v>
      </c>
      <c r="V99" t="str">
        <f>IF(ISBLANK(ChildSampleReport!B99),"",VLOOKUP(ChildSampleReport!J99,ParentSampleReport!$A$2:$Y$1000,22,))</f>
        <v>98</v>
      </c>
      <c r="W99" t="str">
        <f>IF(ISBLANK(ChildSampleReport!B99),"",VLOOKUP(ChildSampleReport!J99,ParentSampleReport!$A$2:$Y$1000,23,))</f>
        <v>38810</v>
      </c>
      <c r="X99" t="str">
        <f>IF(ISBLANK(ChildSampleReport!B99),"",VLOOKUP(ChildSampleReport!J99,ParentSampleReport!$A$2:$Y$1000,24,))</f>
        <v>672</v>
      </c>
      <c r="Y99" t="str">
        <f>IF(ISBLANK(ChildSampleReport!B99),"",VLOOKUP(ChildSampleReport!J99,ParentSampleReport!$A$2:$Y$1000,25,))</f>
        <v/>
      </c>
    </row>
    <row r="100" spans="1:25">
      <c r="A100" t="str">
        <f>IF(ISBLANK(ChildSampleReport!C100),"",ChildSampleReport!C100)</f>
        <v>S186400</v>
      </c>
      <c r="B100" t="str">
        <f>IF(ISBLANK(ChildSampleReport!B100),"",ChildSampleReport!B100)</f>
        <v>S-000191275</v>
      </c>
      <c r="C100" t="str">
        <f>IF(ISBLANK(ChildSampleReport!E100),"",ChildSampleReport!E100)</f>
        <v>Left Lung</v>
      </c>
      <c r="D100" t="str">
        <f>IF(B100="","",IFERROR(VLOOKUP(ChildSampleReport!B100,Randomization!$A$1:$AC$1000,3,),""))</f>
        <v>083</v>
      </c>
      <c r="E100" t="str">
        <f>IF(B100="","",IFERROR(VLOOKUP(ChildSampleReport!B100,Randomization!$A$1:$AC$1000,2,),""))</f>
        <v>Batch 3</v>
      </c>
      <c r="F100" t="str">
        <f>IF(ISBLANK(ChildSampleReport!P100),"",ChildSampleReport!P100)</f>
        <v>920854-Lipidomics</v>
      </c>
      <c r="G100" t="str">
        <f>IF(ISBLANK(ChildSampleReport!O100),"",ChildSampleReport!O100)</f>
        <v/>
      </c>
      <c r="H100" t="str">
        <f>IF(ISBLANK(ChildSampleReport!D100),"",ChildSampleReport!D100)</f>
        <v>920854</v>
      </c>
      <c r="I100" t="str">
        <f>IF(ISBLANK(ChildSampleReport!J100),"",ChildSampleReport!J100)</f>
        <v>S-000154207</v>
      </c>
      <c r="J100" t="str">
        <f>IF(ISBLANK(ChildSampleReport!B100),"",VLOOKUP(ChildSampleReport!J100,ParentSampleReport!$A$2:$Y$1000,13,))</f>
        <v>15038</v>
      </c>
      <c r="K100" t="str">
        <f>IF(ISBLANK(ChildSampleReport!B100),"",VLOOKUP(ChildSampleReport!J100,ParentSampleReport!$A$2:$Y$1000,2,))</f>
        <v>099</v>
      </c>
      <c r="L100" t="str">
        <f>IF(ISBLANK(ChildSampleReport!B100),"",VLOOKUP(ChildSampleReport!J100,ParentSampleReport!$A$2:$Y$1000,4,))</f>
        <v>Left Lung</v>
      </c>
      <c r="M100" t="str">
        <f>IF(ISBLANK(ChildSampleReport!B100),"",VLOOKUP(ChildSampleReport!J100,ParentSampleReport!$A$2:$Y$1000,14,))</f>
        <v/>
      </c>
      <c r="N100" t="str">
        <f>IF(ISBLANK(ChildSampleReport!B100),"",VLOOKUP(ChildSampleReport!J100,ParentSampleReport!$A$2:$Y$1000,7,))</f>
        <v>2.0ml MagNa Lyser</v>
      </c>
      <c r="O100" t="str">
        <f>IF(ISBLANK(ChildSampleReport!B100),"",VLOOKUP(ChildSampleReport!J100,ParentSampleReport!$A$2:$Y$1000,6,))</f>
        <v>2/17/17 12:00 AM</v>
      </c>
      <c r="P100" t="str">
        <f>IF(ISBLANK(ChildSampleReport!B100),"",VLOOKUP(ChildSampleReport!J100,ParentSampleReport!$A$2:$Y$1000,15,))</f>
        <v>/BSR-Neuchatel/BSR06/BSR06-upperShelf/001/2/BX-00003183/E3</v>
      </c>
      <c r="Q100" t="str">
        <f>IF(ISBLANK(ChildSampleReport!B100),"",VLOOKUP(ChildSampleReport!J100,ParentSampleReport!$A$2:$Y$1000,17,))</f>
        <v>3032026</v>
      </c>
      <c r="R100" t="str">
        <f>IF(ISBLANK(ChildSampleReport!B100),"",VLOOKUP(ChildSampleReport!J100,ParentSampleReport!$A$2:$Y$1000,18,))</f>
        <v>900 110000110336</v>
      </c>
      <c r="S100" t="str">
        <f>IF(ISBLANK(ChildSampleReport!B100),"",VLOOKUP(ChildSampleReport!J100,ParentSampleReport!$A$2:$Y$1000,19,))</f>
        <v>CHTP_3m</v>
      </c>
      <c r="T100" t="str">
        <f>IF(ISBLANK(ChildSampleReport!B100),"",VLOOKUP(ChildSampleReport!J100,ParentSampleReport!$A$2:$Y$1000,20,))</f>
        <v>Female</v>
      </c>
      <c r="U100" t="str">
        <f>IF(ISBLANK(ChildSampleReport!B100),"",VLOOKUP(ChildSampleReport!J100,ParentSampleReport!$A$2:$Y$1000,21,))</f>
        <v>10</v>
      </c>
      <c r="V100" t="str">
        <f>IF(ISBLANK(ChildSampleReport!B100),"",VLOOKUP(ChildSampleReport!J100,ParentSampleReport!$A$2:$Y$1000,22,))</f>
        <v>54</v>
      </c>
      <c r="W100" t="str">
        <f>IF(ISBLANK(ChildSampleReport!B100),"",VLOOKUP(ChildSampleReport!J100,ParentSampleReport!$A$2:$Y$1000,23,))</f>
        <v>38841</v>
      </c>
      <c r="X100" t="str">
        <f>IF(ISBLANK(ChildSampleReport!B100),"",VLOOKUP(ChildSampleReport!J100,ParentSampleReport!$A$2:$Y$1000,24,))</f>
        <v>368</v>
      </c>
      <c r="Y100" t="str">
        <f>IF(ISBLANK(ChildSampleReport!B100),"",VLOOKUP(ChildSampleReport!J100,ParentSampleReport!$A$2:$Y$1000,25,))</f>
        <v/>
      </c>
    </row>
    <row r="101" spans="1:25">
      <c r="A101" t="str">
        <f>IF(ISBLANK(ChildSampleReport!C101),"",ChildSampleReport!C101)</f>
        <v>S186400</v>
      </c>
      <c r="B101" t="str">
        <f>IF(ISBLANK(ChildSampleReport!B101),"",ChildSampleReport!B101)</f>
        <v>S-000191279</v>
      </c>
      <c r="C101" t="str">
        <f>IF(ISBLANK(ChildSampleReport!E101),"",ChildSampleReport!E101)</f>
        <v>Left Lung</v>
      </c>
      <c r="D101" t="str">
        <f>IF(B101="","",IFERROR(VLOOKUP(ChildSampleReport!B101,Randomization!$A$1:$AC$1000,3,),""))</f>
        <v>023</v>
      </c>
      <c r="E101" t="str">
        <f>IF(B101="","",IFERROR(VLOOKUP(ChildSampleReport!B101,Randomization!$A$1:$AC$1000,2,),""))</f>
        <v>Batch 1</v>
      </c>
      <c r="F101" t="str">
        <f>IF(ISBLANK(ChildSampleReport!P101),"",ChildSampleReport!P101)</f>
        <v>920470-Lipidomics</v>
      </c>
      <c r="G101" t="str">
        <f>IF(ISBLANK(ChildSampleReport!O101),"",ChildSampleReport!O101)</f>
        <v/>
      </c>
      <c r="H101" t="str">
        <f>IF(ISBLANK(ChildSampleReport!D101),"",ChildSampleReport!D101)</f>
        <v>920470</v>
      </c>
      <c r="I101" t="str">
        <f>IF(ISBLANK(ChildSampleReport!J101),"",ChildSampleReport!J101)</f>
        <v>S-000153539</v>
      </c>
      <c r="J101" t="str">
        <f>IF(ISBLANK(ChildSampleReport!B101),"",VLOOKUP(ChildSampleReport!J101,ParentSampleReport!$A$2:$Y$1000,13,))</f>
        <v>15038</v>
      </c>
      <c r="K101" t="str">
        <f>IF(ISBLANK(ChildSampleReport!B101),"",VLOOKUP(ChildSampleReport!J101,ParentSampleReport!$A$2:$Y$1000,2,))</f>
        <v>100</v>
      </c>
      <c r="L101" t="str">
        <f>IF(ISBLANK(ChildSampleReport!B101),"",VLOOKUP(ChildSampleReport!J101,ParentSampleReport!$A$2:$Y$1000,4,))</f>
        <v>Left Lung</v>
      </c>
      <c r="M101" t="str">
        <f>IF(ISBLANK(ChildSampleReport!B101),"",VLOOKUP(ChildSampleReport!J101,ParentSampleReport!$A$2:$Y$1000,14,))</f>
        <v/>
      </c>
      <c r="N101" t="str">
        <f>IF(ISBLANK(ChildSampleReport!B101),"",VLOOKUP(ChildSampleReport!J101,ParentSampleReport!$A$2:$Y$1000,7,))</f>
        <v>2.0ml MagNa Lyser</v>
      </c>
      <c r="O101" t="str">
        <f>IF(ISBLANK(ChildSampleReport!B101),"",VLOOKUP(ChildSampleReport!J101,ParentSampleReport!$A$2:$Y$1000,6,))</f>
        <v>2/15/17 12:00 AM</v>
      </c>
      <c r="P101" t="str">
        <f>IF(ISBLANK(ChildSampleReport!B101),"",VLOOKUP(ChildSampleReport!J101,ParentSampleReport!$A$2:$Y$1000,15,))</f>
        <v>/BSR-Neuchatel/BSR06/BSR06-upperShelf/001/2/BX-00003183/A7</v>
      </c>
      <c r="Q101" t="str">
        <f>IF(ISBLANK(ChildSampleReport!B101),"",VLOOKUP(ChildSampleReport!J101,ParentSampleReport!$A$2:$Y$1000,17,))</f>
        <v>2032016</v>
      </c>
      <c r="R101" t="str">
        <f>IF(ISBLANK(ChildSampleReport!B101),"",VLOOKUP(ChildSampleReport!J101,ParentSampleReport!$A$2:$Y$1000,18,))</f>
        <v>900 110000110365</v>
      </c>
      <c r="S101" t="str">
        <f>IF(ISBLANK(ChildSampleReport!B101),"",VLOOKUP(ChildSampleReport!J101,ParentSampleReport!$A$2:$Y$1000,19,))</f>
        <v>3R4F_3m</v>
      </c>
      <c r="T101" t="str">
        <f>IF(ISBLANK(ChildSampleReport!B101),"",VLOOKUP(ChildSampleReport!J101,ParentSampleReport!$A$2:$Y$1000,20,))</f>
        <v>Female</v>
      </c>
      <c r="U101" t="str">
        <f>IF(ISBLANK(ChildSampleReport!B101),"",VLOOKUP(ChildSampleReport!J101,ParentSampleReport!$A$2:$Y$1000,21,))</f>
        <v>6</v>
      </c>
      <c r="V101" t="str">
        <f>IF(ISBLANK(ChildSampleReport!B101),"",VLOOKUP(ChildSampleReport!J101,ParentSampleReport!$A$2:$Y$1000,22,))</f>
        <v>31</v>
      </c>
      <c r="W101" t="str">
        <f>IF(ISBLANK(ChildSampleReport!B101),"",VLOOKUP(ChildSampleReport!J101,ParentSampleReport!$A$2:$Y$1000,23,))</f>
        <v>39150</v>
      </c>
      <c r="X101" t="str">
        <f>IF(ISBLANK(ChildSampleReport!B101),"",VLOOKUP(ChildSampleReport!J101,ParentSampleReport!$A$2:$Y$1000,24,))</f>
        <v>208</v>
      </c>
      <c r="Y101" t="str">
        <f>IF(ISBLANK(ChildSampleReport!B101),"",VLOOKUP(ChildSampleReport!J101,ParentSampleReport!$A$2:$Y$1000,25,))</f>
        <v/>
      </c>
    </row>
    <row r="102" spans="1:25">
      <c r="A102" t="str">
        <f>IF(ISBLANK(ChildSampleReport!C102),"",ChildSampleReport!C102)</f>
        <v>S186400</v>
      </c>
      <c r="B102" t="str">
        <f>IF(ISBLANK(ChildSampleReport!B102),"",ChildSampleReport!B102)</f>
        <v>S-000191283</v>
      </c>
      <c r="C102" t="str">
        <f>IF(ISBLANK(ChildSampleReport!E102),"",ChildSampleReport!E102)</f>
        <v>Left Lung</v>
      </c>
      <c r="D102" t="str">
        <f>IF(B102="","",IFERROR(VLOOKUP(ChildSampleReport!B102,Randomization!$A$1:$AC$1000,3,),""))</f>
        <v>117</v>
      </c>
      <c r="E102" t="str">
        <f>IF(B102="","",IFERROR(VLOOKUP(ChildSampleReport!B102,Randomization!$A$1:$AC$1000,2,),""))</f>
        <v>Batch 5</v>
      </c>
      <c r="F102" t="str">
        <f>IF(ISBLANK(ChildSampleReport!P102),"",ChildSampleReport!P102)</f>
        <v>920737-Lipidomics</v>
      </c>
      <c r="G102" t="str">
        <f>IF(ISBLANK(ChildSampleReport!O102),"",ChildSampleReport!O102)</f>
        <v/>
      </c>
      <c r="H102" t="str">
        <f>IF(ISBLANK(ChildSampleReport!D102),"",ChildSampleReport!D102)</f>
        <v>920737</v>
      </c>
      <c r="I102" t="str">
        <f>IF(ISBLANK(ChildSampleReport!J102),"",ChildSampleReport!J102)</f>
        <v>S-000160630</v>
      </c>
      <c r="J102" t="str">
        <f>IF(ISBLANK(ChildSampleReport!B102),"",VLOOKUP(ChildSampleReport!J102,ParentSampleReport!$A$2:$Y$1000,13,))</f>
        <v>15038</v>
      </c>
      <c r="K102" t="str">
        <f>IF(ISBLANK(ChildSampleReport!B102),"",VLOOKUP(ChildSampleReport!J102,ParentSampleReport!$A$2:$Y$1000,2,))</f>
        <v>101</v>
      </c>
      <c r="L102" t="str">
        <f>IF(ISBLANK(ChildSampleReport!B102),"",VLOOKUP(ChildSampleReport!J102,ParentSampleReport!$A$2:$Y$1000,4,))</f>
        <v>Left Lung</v>
      </c>
      <c r="M102" t="str">
        <f>IF(ISBLANK(ChildSampleReport!B102),"",VLOOKUP(ChildSampleReport!J102,ParentSampleReport!$A$2:$Y$1000,14,))</f>
        <v/>
      </c>
      <c r="N102" t="str">
        <f>IF(ISBLANK(ChildSampleReport!B102),"",VLOOKUP(ChildSampleReport!J102,ParentSampleReport!$A$2:$Y$1000,7,))</f>
        <v>2.0ml MagNa Lyser</v>
      </c>
      <c r="O102" t="str">
        <f>IF(ISBLANK(ChildSampleReport!B102),"",VLOOKUP(ChildSampleReport!J102,ParentSampleReport!$A$2:$Y$1000,6,))</f>
        <v>3/17/17 12:00 AM</v>
      </c>
      <c r="P102" t="str">
        <f>IF(ISBLANK(ChildSampleReport!B102),"",VLOOKUP(ChildSampleReport!J102,ParentSampleReport!$A$2:$Y$1000,15,))</f>
        <v>/BSR-Neuchatel/BSR06/BSR06-upperShelf/24/2/BX-00003242/F2</v>
      </c>
      <c r="Q102" t="str">
        <f>IF(ISBLANK(ChildSampleReport!B102),"",VLOOKUP(ChildSampleReport!J102,ParentSampleReport!$A$2:$Y$1000,17,))</f>
        <v>4042012</v>
      </c>
      <c r="R102" t="str">
        <f>IF(ISBLANK(ChildSampleReport!B102),"",VLOOKUP(ChildSampleReport!J102,ParentSampleReport!$A$2:$Y$1000,18,))</f>
        <v>900 110000110337</v>
      </c>
      <c r="S102" t="str">
        <f>IF(ISBLANK(ChildSampleReport!B102),"",VLOOKUP(ChildSampleReport!J102,ParentSampleReport!$A$2:$Y$1000,19,))</f>
        <v>THS_4m</v>
      </c>
      <c r="T102" t="str">
        <f>IF(ISBLANK(ChildSampleReport!B102),"",VLOOKUP(ChildSampleReport!J102,ParentSampleReport!$A$2:$Y$1000,20,))</f>
        <v>Female</v>
      </c>
      <c r="U102" t="str">
        <f>IF(ISBLANK(ChildSampleReport!B102),"",VLOOKUP(ChildSampleReport!J102,ParentSampleReport!$A$2:$Y$1000,21,))</f>
        <v>14</v>
      </c>
      <c r="V102" t="str">
        <f>IF(ISBLANK(ChildSampleReport!B102),"",VLOOKUP(ChildSampleReport!J102,ParentSampleReport!$A$2:$Y$1000,22,))</f>
        <v>78</v>
      </c>
      <c r="W102" t="str">
        <f>IF(ISBLANK(ChildSampleReport!B102),"",VLOOKUP(ChildSampleReport!J102,ParentSampleReport!$A$2:$Y$1000,23,))</f>
        <v>38791</v>
      </c>
      <c r="X102" t="str">
        <f>IF(ISBLANK(ChildSampleReport!B102),"",VLOOKUP(ChildSampleReport!J102,ParentSampleReport!$A$2:$Y$1000,24,))</f>
        <v>532</v>
      </c>
      <c r="Y102" t="str">
        <f>IF(ISBLANK(ChildSampleReport!B102),"",VLOOKUP(ChildSampleReport!J102,ParentSampleReport!$A$2:$Y$1000,25,))</f>
        <v/>
      </c>
    </row>
    <row r="103" spans="1:25">
      <c r="A103" t="str">
        <f>IF(ISBLANK(ChildSampleReport!C103),"",ChildSampleReport!C103)</f>
        <v>S186400</v>
      </c>
      <c r="B103" t="str">
        <f>IF(ISBLANK(ChildSampleReport!B103),"",ChildSampleReport!B103)</f>
        <v>S-000191287</v>
      </c>
      <c r="C103" t="str">
        <f>IF(ISBLANK(ChildSampleReport!E103),"",ChildSampleReport!E103)</f>
        <v>Left Lung</v>
      </c>
      <c r="D103" t="str">
        <f>IF(B103="","",IFERROR(VLOOKUP(ChildSampleReport!B103,Randomization!$A$1:$AC$1000,3,),""))</f>
        <v>088</v>
      </c>
      <c r="E103" t="str">
        <f>IF(B103="","",IFERROR(VLOOKUP(ChildSampleReport!B103,Randomization!$A$1:$AC$1000,2,),""))</f>
        <v>Batch 4</v>
      </c>
      <c r="F103" t="str">
        <f>IF(ISBLANK(ChildSampleReport!P103),"",ChildSampleReport!P103)</f>
        <v>920208-Lipidomics</v>
      </c>
      <c r="G103" t="str">
        <f>IF(ISBLANK(ChildSampleReport!O103),"",ChildSampleReport!O103)</f>
        <v/>
      </c>
      <c r="H103" t="str">
        <f>IF(ISBLANK(ChildSampleReport!D103),"",ChildSampleReport!D103)</f>
        <v>920208</v>
      </c>
      <c r="I103" t="str">
        <f>IF(ISBLANK(ChildSampleReport!J103),"",ChildSampleReport!J103)</f>
        <v>S-000168397</v>
      </c>
      <c r="J103" t="str">
        <f>IF(ISBLANK(ChildSampleReport!B103),"",VLOOKUP(ChildSampleReport!J103,ParentSampleReport!$A$2:$Y$1000,13,))</f>
        <v>15038</v>
      </c>
      <c r="K103" t="str">
        <f>IF(ISBLANK(ChildSampleReport!B103),"",VLOOKUP(ChildSampleReport!J103,ParentSampleReport!$A$2:$Y$1000,2,))</f>
        <v>102</v>
      </c>
      <c r="L103" t="str">
        <f>IF(ISBLANK(ChildSampleReport!B103),"",VLOOKUP(ChildSampleReport!J103,ParentSampleReport!$A$2:$Y$1000,4,))</f>
        <v>Left Lung</v>
      </c>
      <c r="M103" t="str">
        <f>IF(ISBLANK(ChildSampleReport!B103),"",VLOOKUP(ChildSampleReport!J103,ParentSampleReport!$A$2:$Y$1000,14,))</f>
        <v/>
      </c>
      <c r="N103" t="str">
        <f>IF(ISBLANK(ChildSampleReport!B103),"",VLOOKUP(ChildSampleReport!J103,ParentSampleReport!$A$2:$Y$1000,7,))</f>
        <v>2.0ml MagNa Lyser</v>
      </c>
      <c r="O103" t="str">
        <f>IF(ISBLANK(ChildSampleReport!B103),"",VLOOKUP(ChildSampleReport!J103,ParentSampleReport!$A$2:$Y$1000,6,))</f>
        <v>5/12/17 12:00 AM</v>
      </c>
      <c r="P103" t="str">
        <f>IF(ISBLANK(ChildSampleReport!B103),"",VLOOKUP(ChildSampleReport!J103,ParentSampleReport!$A$2:$Y$1000,15,))</f>
        <v>/BSR-Neuchatel/BSR06/BSR06-upperShelf/001/11/BX-00003376/B4</v>
      </c>
      <c r="Q103" t="str">
        <f>IF(ISBLANK(ChildSampleReport!B103),"",VLOOKUP(ChildSampleReport!J103,ParentSampleReport!$A$2:$Y$1000,17,))</f>
        <v>6062013</v>
      </c>
      <c r="R103" t="str">
        <f>IF(ISBLANK(ChildSampleReport!B103),"",VLOOKUP(ChildSampleReport!J103,ParentSampleReport!$A$2:$Y$1000,18,))</f>
        <v>900 110000110352</v>
      </c>
      <c r="S103" t="str">
        <f>IF(ISBLANK(ChildSampleReport!B103),"",VLOOKUP(ChildSampleReport!J103,ParentSampleReport!$A$2:$Y$1000,19,))</f>
        <v>Switch_CHTP_6m</v>
      </c>
      <c r="T103" t="str">
        <f>IF(ISBLANK(ChildSampleReport!B103),"",VLOOKUP(ChildSampleReport!J103,ParentSampleReport!$A$2:$Y$1000,20,))</f>
        <v>Female</v>
      </c>
      <c r="U103" t="str">
        <f>IF(ISBLANK(ChildSampleReport!B103),"",VLOOKUP(ChildSampleReport!J103,ParentSampleReport!$A$2:$Y$1000,21,))</f>
        <v>21</v>
      </c>
      <c r="V103" t="str">
        <f>IF(ISBLANK(ChildSampleReport!B103),"",VLOOKUP(ChildSampleReport!J103,ParentSampleReport!$A$2:$Y$1000,22,))</f>
        <v>112</v>
      </c>
      <c r="W103" t="str">
        <f>IF(ISBLANK(ChildSampleReport!B103),"",VLOOKUP(ChildSampleReport!J103,ParentSampleReport!$A$2:$Y$1000,23,))</f>
        <v>39612</v>
      </c>
      <c r="X103" t="str">
        <f>IF(ISBLANK(ChildSampleReport!B103),"",VLOOKUP(ChildSampleReport!J103,ParentSampleReport!$A$2:$Y$1000,24,))</f>
        <v>763</v>
      </c>
      <c r="Y103" t="str">
        <f>IF(ISBLANK(ChildSampleReport!B103),"",VLOOKUP(ChildSampleReport!J103,ParentSampleReport!$A$2:$Y$1000,25,))</f>
        <v/>
      </c>
    </row>
    <row r="104" spans="1:25">
      <c r="A104" t="str">
        <f>IF(ISBLANK(ChildSampleReport!C104),"",ChildSampleReport!C104)</f>
        <v>S186400</v>
      </c>
      <c r="B104" t="str">
        <f>IF(ISBLANK(ChildSampleReport!B104),"",ChildSampleReport!B104)</f>
        <v>S-000191291</v>
      </c>
      <c r="C104" t="str">
        <f>IF(ISBLANK(ChildSampleReport!E104),"",ChildSampleReport!E104)</f>
        <v>Left Lung</v>
      </c>
      <c r="D104" t="str">
        <f>IF(B104="","",IFERROR(VLOOKUP(ChildSampleReport!B104,Randomization!$A$1:$AC$1000,3,),""))</f>
        <v>132</v>
      </c>
      <c r="E104" t="str">
        <f>IF(B104="","",IFERROR(VLOOKUP(ChildSampleReport!B104,Randomization!$A$1:$AC$1000,2,),""))</f>
        <v>Batch 5</v>
      </c>
      <c r="F104" t="str">
        <f>IF(ISBLANK(ChildSampleReport!P104),"",ChildSampleReport!P104)</f>
        <v>920018-Lipidomics</v>
      </c>
      <c r="G104" t="str">
        <f>IF(ISBLANK(ChildSampleReport!O104),"",ChildSampleReport!O104)</f>
        <v/>
      </c>
      <c r="H104" t="str">
        <f>IF(ISBLANK(ChildSampleReport!D104),"",ChildSampleReport!D104)</f>
        <v>920018</v>
      </c>
      <c r="I104" t="str">
        <f>IF(ISBLANK(ChildSampleReport!J104),"",ChildSampleReport!J104)</f>
        <v>S-000159835</v>
      </c>
      <c r="J104" t="str">
        <f>IF(ISBLANK(ChildSampleReport!B104),"",VLOOKUP(ChildSampleReport!J104,ParentSampleReport!$A$2:$Y$1000,13,))</f>
        <v>15038</v>
      </c>
      <c r="K104" t="str">
        <f>IF(ISBLANK(ChildSampleReport!B104),"",VLOOKUP(ChildSampleReport!J104,ParentSampleReport!$A$2:$Y$1000,2,))</f>
        <v>103</v>
      </c>
      <c r="L104" t="str">
        <f>IF(ISBLANK(ChildSampleReport!B104),"",VLOOKUP(ChildSampleReport!J104,ParentSampleReport!$A$2:$Y$1000,4,))</f>
        <v>Left Lung</v>
      </c>
      <c r="M104" t="str">
        <f>IF(ISBLANK(ChildSampleReport!B104),"",VLOOKUP(ChildSampleReport!J104,ParentSampleReport!$A$2:$Y$1000,14,))</f>
        <v/>
      </c>
      <c r="N104" t="str">
        <f>IF(ISBLANK(ChildSampleReport!B104),"",VLOOKUP(ChildSampleReport!J104,ParentSampleReport!$A$2:$Y$1000,7,))</f>
        <v>2.0ml MagNa Lyser</v>
      </c>
      <c r="O104" t="str">
        <f>IF(ISBLANK(ChildSampleReport!B104),"",VLOOKUP(ChildSampleReport!J104,ParentSampleReport!$A$2:$Y$1000,6,))</f>
        <v>3/15/17 12:00 AM</v>
      </c>
      <c r="P104" t="str">
        <f>IF(ISBLANK(ChildSampleReport!B104),"",VLOOKUP(ChildSampleReport!J104,ParentSampleReport!$A$2:$Y$1000,15,))</f>
        <v>/BSR-Neuchatel/BSR06/BSR06-upperShelf/24/2/BX-00003242/A7</v>
      </c>
      <c r="Q104" t="str">
        <f>IF(ISBLANK(ChildSampleReport!B104),"",VLOOKUP(ChildSampleReport!J104,ParentSampleReport!$A$2:$Y$1000,17,))</f>
        <v>1042007</v>
      </c>
      <c r="R104" t="str">
        <f>IF(ISBLANK(ChildSampleReport!B104),"",VLOOKUP(ChildSampleReport!J104,ParentSampleReport!$A$2:$Y$1000,18,))</f>
        <v>900 110000143191</v>
      </c>
      <c r="S104" t="str">
        <f>IF(ISBLANK(ChildSampleReport!B104),"",VLOOKUP(ChildSampleReport!J104,ParentSampleReport!$A$2:$Y$1000,19,))</f>
        <v>Sham_4m</v>
      </c>
      <c r="T104" t="str">
        <f>IF(ISBLANK(ChildSampleReport!B104),"",VLOOKUP(ChildSampleReport!J104,ParentSampleReport!$A$2:$Y$1000,20,))</f>
        <v>Female</v>
      </c>
      <c r="U104" t="str">
        <f>IF(ISBLANK(ChildSampleReport!B104),"",VLOOKUP(ChildSampleReport!J104,ParentSampleReport!$A$2:$Y$1000,21,))</f>
        <v>2</v>
      </c>
      <c r="V104" t="str">
        <f>IF(ISBLANK(ChildSampleReport!B104),"",VLOOKUP(ChildSampleReport!J104,ParentSampleReport!$A$2:$Y$1000,22,))</f>
        <v>11</v>
      </c>
      <c r="W104" t="str">
        <f>IF(ISBLANK(ChildSampleReport!B104),"",VLOOKUP(ChildSampleReport!J104,ParentSampleReport!$A$2:$Y$1000,23,))</f>
        <v>38846</v>
      </c>
      <c r="X104" t="str">
        <f>IF(ISBLANK(ChildSampleReport!B104),"",VLOOKUP(ChildSampleReport!J104,ParentSampleReport!$A$2:$Y$1000,24,))</f>
        <v>77</v>
      </c>
      <c r="Y104" t="str">
        <f>IF(ISBLANK(ChildSampleReport!B104),"",VLOOKUP(ChildSampleReport!J104,ParentSampleReport!$A$2:$Y$1000,25,))</f>
        <v/>
      </c>
    </row>
    <row r="105" spans="1:25">
      <c r="A105" t="str">
        <f>IF(ISBLANK(ChildSampleReport!C105),"",ChildSampleReport!C105)</f>
        <v>S186400</v>
      </c>
      <c r="B105" t="str">
        <f>IF(ISBLANK(ChildSampleReport!B105),"",ChildSampleReport!B105)</f>
        <v>S-000191295</v>
      </c>
      <c r="C105" t="str">
        <f>IF(ISBLANK(ChildSampleReport!E105),"",ChildSampleReport!E105)</f>
        <v>Left Lung</v>
      </c>
      <c r="D105" t="str">
        <f>IF(B105="","",IFERROR(VLOOKUP(ChildSampleReport!B105,Randomization!$A$1:$AC$1000,3,),""))</f>
        <v>006</v>
      </c>
      <c r="E105" t="str">
        <f>IF(B105="","",IFERROR(VLOOKUP(ChildSampleReport!B105,Randomization!$A$1:$AC$1000,2,),""))</f>
        <v>Batch 1</v>
      </c>
      <c r="F105" t="str">
        <f>IF(ISBLANK(ChildSampleReport!P105),"",ChildSampleReport!P105)</f>
        <v>920605-Lipidomics</v>
      </c>
      <c r="G105" t="str">
        <f>IF(ISBLANK(ChildSampleReport!O105),"",ChildSampleReport!O105)</f>
        <v/>
      </c>
      <c r="H105" t="str">
        <f>IF(ISBLANK(ChildSampleReport!D105),"",ChildSampleReport!D105)</f>
        <v>920605</v>
      </c>
      <c r="I105" t="str">
        <f>IF(ISBLANK(ChildSampleReport!J105),"",ChildSampleReport!J105)</f>
        <v>S-000168395</v>
      </c>
      <c r="J105" t="str">
        <f>IF(ISBLANK(ChildSampleReport!B105),"",VLOOKUP(ChildSampleReport!J105,ParentSampleReport!$A$2:$Y$1000,13,))</f>
        <v>15038</v>
      </c>
      <c r="K105" t="str">
        <f>IF(ISBLANK(ChildSampleReport!B105),"",VLOOKUP(ChildSampleReport!J105,ParentSampleReport!$A$2:$Y$1000,2,))</f>
        <v>104</v>
      </c>
      <c r="L105" t="str">
        <f>IF(ISBLANK(ChildSampleReport!B105),"",VLOOKUP(ChildSampleReport!J105,ParentSampleReport!$A$2:$Y$1000,4,))</f>
        <v>Left Lung</v>
      </c>
      <c r="M105" t="str">
        <f>IF(ISBLANK(ChildSampleReport!B105),"",VLOOKUP(ChildSampleReport!J105,ParentSampleReport!$A$2:$Y$1000,14,))</f>
        <v/>
      </c>
      <c r="N105" t="str">
        <f>IF(ISBLANK(ChildSampleReport!B105),"",VLOOKUP(ChildSampleReport!J105,ParentSampleReport!$A$2:$Y$1000,7,))</f>
        <v>2.0ml MagNa Lyser</v>
      </c>
      <c r="O105" t="str">
        <f>IF(ISBLANK(ChildSampleReport!B105),"",VLOOKUP(ChildSampleReport!J105,ParentSampleReport!$A$2:$Y$1000,6,))</f>
        <v>5/12/17 12:00 AM</v>
      </c>
      <c r="P105" t="str">
        <f>IF(ISBLANK(ChildSampleReport!B105),"",VLOOKUP(ChildSampleReport!J105,ParentSampleReport!$A$2:$Y$1000,15,))</f>
        <v>/BSR-Neuchatel/BSR06/BSR06-upperShelf/001/11/BX-00003376/B2</v>
      </c>
      <c r="Q105" t="str">
        <f>IF(ISBLANK(ChildSampleReport!B105),"",VLOOKUP(ChildSampleReport!J105,ParentSampleReport!$A$2:$Y$1000,17,))</f>
        <v>4062010</v>
      </c>
      <c r="R105" t="str">
        <f>IF(ISBLANK(ChildSampleReport!B105),"",VLOOKUP(ChildSampleReport!J105,ParentSampleReport!$A$2:$Y$1000,18,))</f>
        <v>900 110000111618</v>
      </c>
      <c r="S105" t="str">
        <f>IF(ISBLANK(ChildSampleReport!B105),"",VLOOKUP(ChildSampleReport!J105,ParentSampleReport!$A$2:$Y$1000,19,))</f>
        <v>THS_6m</v>
      </c>
      <c r="T105" t="str">
        <f>IF(ISBLANK(ChildSampleReport!B105),"",VLOOKUP(ChildSampleReport!J105,ParentSampleReport!$A$2:$Y$1000,20,))</f>
        <v>Female</v>
      </c>
      <c r="U105" t="str">
        <f>IF(ISBLANK(ChildSampleReport!B105),"",VLOOKUP(ChildSampleReport!J105,ParentSampleReport!$A$2:$Y$1000,21,))</f>
        <v>15</v>
      </c>
      <c r="V105" t="str">
        <f>IF(ISBLANK(ChildSampleReport!B105),"",VLOOKUP(ChildSampleReport!J105,ParentSampleReport!$A$2:$Y$1000,22,))</f>
        <v>80</v>
      </c>
      <c r="W105" t="str">
        <f>IF(ISBLANK(ChildSampleReport!B105),"",VLOOKUP(ChildSampleReport!J105,ParentSampleReport!$A$2:$Y$1000,23,))</f>
        <v>39488</v>
      </c>
      <c r="X105" t="str">
        <f>IF(ISBLANK(ChildSampleReport!B105),"",VLOOKUP(ChildSampleReport!J105,ParentSampleReport!$A$2:$Y$1000,24,))</f>
        <v>544</v>
      </c>
      <c r="Y105" t="str">
        <f>IF(ISBLANK(ChildSampleReport!B105),"",VLOOKUP(ChildSampleReport!J105,ParentSampleReport!$A$2:$Y$1000,25,))</f>
        <v/>
      </c>
    </row>
    <row r="106" spans="1:25">
      <c r="A106" t="str">
        <f>IF(ISBLANK(ChildSampleReport!C106),"",ChildSampleReport!C106)</f>
        <v>S186400</v>
      </c>
      <c r="B106" t="str">
        <f>IF(ISBLANK(ChildSampleReport!B106),"",ChildSampleReport!B106)</f>
        <v>S-000191299</v>
      </c>
      <c r="C106" t="str">
        <f>IF(ISBLANK(ChildSampleReport!E106),"",ChildSampleReport!E106)</f>
        <v>Left Lung</v>
      </c>
      <c r="D106" t="str">
        <f>IF(B106="","",IFERROR(VLOOKUP(ChildSampleReport!B106,Randomization!$A$1:$AC$1000,3,),""))</f>
        <v>078</v>
      </c>
      <c r="E106" t="str">
        <f>IF(B106="","",IFERROR(VLOOKUP(ChildSampleReport!B106,Randomization!$A$1:$AC$1000,2,),""))</f>
        <v>Batch 3</v>
      </c>
      <c r="F106" t="str">
        <f>IF(ISBLANK(ChildSampleReport!P106),"",ChildSampleReport!P106)</f>
        <v>920389-Lipidomics</v>
      </c>
      <c r="G106" t="str">
        <f>IF(ISBLANK(ChildSampleReport!O106),"",ChildSampleReport!O106)</f>
        <v/>
      </c>
      <c r="H106" t="str">
        <f>IF(ISBLANK(ChildSampleReport!D106),"",ChildSampleReport!D106)</f>
        <v>920389</v>
      </c>
      <c r="I106" t="str">
        <f>IF(ISBLANK(ChildSampleReport!J106),"",ChildSampleReport!J106)</f>
        <v>S-000159843</v>
      </c>
      <c r="J106" t="str">
        <f>IF(ISBLANK(ChildSampleReport!B106),"",VLOOKUP(ChildSampleReport!J106,ParentSampleReport!$A$2:$Y$1000,13,))</f>
        <v>15038</v>
      </c>
      <c r="K106" t="str">
        <f>IF(ISBLANK(ChildSampleReport!B106),"",VLOOKUP(ChildSampleReport!J106,ParentSampleReport!$A$2:$Y$1000,2,))</f>
        <v>105</v>
      </c>
      <c r="L106" t="str">
        <f>IF(ISBLANK(ChildSampleReport!B106),"",VLOOKUP(ChildSampleReport!J106,ParentSampleReport!$A$2:$Y$1000,4,))</f>
        <v>Left Lung</v>
      </c>
      <c r="M106" t="str">
        <f>IF(ISBLANK(ChildSampleReport!B106),"",VLOOKUP(ChildSampleReport!J106,ParentSampleReport!$A$2:$Y$1000,14,))</f>
        <v/>
      </c>
      <c r="N106" t="str">
        <f>IF(ISBLANK(ChildSampleReport!B106),"",VLOOKUP(ChildSampleReport!J106,ParentSampleReport!$A$2:$Y$1000,7,))</f>
        <v>2.0ml MagNa Lyser</v>
      </c>
      <c r="O106" t="str">
        <f>IF(ISBLANK(ChildSampleReport!B106),"",VLOOKUP(ChildSampleReport!J106,ParentSampleReport!$A$2:$Y$1000,6,))</f>
        <v>3/15/17 12:00 AM</v>
      </c>
      <c r="P106" t="str">
        <f>IF(ISBLANK(ChildSampleReport!B106),"",VLOOKUP(ChildSampleReport!J106,ParentSampleReport!$A$2:$Y$1000,15,))</f>
        <v>/BSR-Neuchatel/BSR06/BSR06-upperShelf/24/2/BX-00003242/B7</v>
      </c>
      <c r="Q106" t="str">
        <f>IF(ISBLANK(ChildSampleReport!B106),"",VLOOKUP(ChildSampleReport!J106,ParentSampleReport!$A$2:$Y$1000,17,))</f>
        <v>3042006</v>
      </c>
      <c r="R106" t="str">
        <f>IF(ISBLANK(ChildSampleReport!B106),"",VLOOKUP(ChildSampleReport!J106,ParentSampleReport!$A$2:$Y$1000,18,))</f>
        <v>900 110000111709</v>
      </c>
      <c r="S106" t="str">
        <f>IF(ISBLANK(ChildSampleReport!B106),"",VLOOKUP(ChildSampleReport!J106,ParentSampleReport!$A$2:$Y$1000,19,))</f>
        <v>CHTP_4m</v>
      </c>
      <c r="T106" t="str">
        <f>IF(ISBLANK(ChildSampleReport!B106),"",VLOOKUP(ChildSampleReport!J106,ParentSampleReport!$A$2:$Y$1000,20,))</f>
        <v>Female</v>
      </c>
      <c r="U106" t="str">
        <f>IF(ISBLANK(ChildSampleReport!B106),"",VLOOKUP(ChildSampleReport!J106,ParentSampleReport!$A$2:$Y$1000,21,))</f>
        <v>10</v>
      </c>
      <c r="V106" t="str">
        <f>IF(ISBLANK(ChildSampleReport!B106),"",VLOOKUP(ChildSampleReport!J106,ParentSampleReport!$A$2:$Y$1000,22,))</f>
        <v>55</v>
      </c>
      <c r="W106" t="str">
        <f>IF(ISBLANK(ChildSampleReport!B106),"",VLOOKUP(ChildSampleReport!J106,ParentSampleReport!$A$2:$Y$1000,23,))</f>
        <v>39312</v>
      </c>
      <c r="X106" t="str">
        <f>IF(ISBLANK(ChildSampleReport!B106),"",VLOOKUP(ChildSampleReport!J106,ParentSampleReport!$A$2:$Y$1000,24,))</f>
        <v>376</v>
      </c>
      <c r="Y106" t="str">
        <f>IF(ISBLANK(ChildSampleReport!B106),"",VLOOKUP(ChildSampleReport!J106,ParentSampleReport!$A$2:$Y$1000,25,))</f>
        <v/>
      </c>
    </row>
    <row r="107" spans="1:25">
      <c r="A107" t="str">
        <f>IF(ISBLANK(ChildSampleReport!C107),"",ChildSampleReport!C107)</f>
        <v>S186400</v>
      </c>
      <c r="B107" t="str">
        <f>IF(ISBLANK(ChildSampleReport!B107),"",ChildSampleReport!B107)</f>
        <v>S-000191303</v>
      </c>
      <c r="C107" t="str">
        <f>IF(ISBLANK(ChildSampleReport!E107),"",ChildSampleReport!E107)</f>
        <v>Left Lung</v>
      </c>
      <c r="D107" t="str">
        <f>IF(B107="","",IFERROR(VLOOKUP(ChildSampleReport!B107,Randomization!$A$1:$AC$1000,3,),""))</f>
        <v>090</v>
      </c>
      <c r="E107" t="str">
        <f>IF(B107="","",IFERROR(VLOOKUP(ChildSampleReport!B107,Randomization!$A$1:$AC$1000,2,),""))</f>
        <v>Batch 4</v>
      </c>
      <c r="F107" t="str">
        <f>IF(ISBLANK(ChildSampleReport!P107),"",ChildSampleReport!P107)</f>
        <v>920454-Lipidomics</v>
      </c>
      <c r="G107" t="str">
        <f>IF(ISBLANK(ChildSampleReport!O107),"",ChildSampleReport!O107)</f>
        <v/>
      </c>
      <c r="H107" t="str">
        <f>IF(ISBLANK(ChildSampleReport!D107),"",ChildSampleReport!D107)</f>
        <v>920454</v>
      </c>
      <c r="I107" t="str">
        <f>IF(ISBLANK(ChildSampleReport!J107),"",ChildSampleReport!J107)</f>
        <v>S-000154208</v>
      </c>
      <c r="J107" t="str">
        <f>IF(ISBLANK(ChildSampleReport!B107),"",VLOOKUP(ChildSampleReport!J107,ParentSampleReport!$A$2:$Y$1000,13,))</f>
        <v>15038</v>
      </c>
      <c r="K107" t="str">
        <f>IF(ISBLANK(ChildSampleReport!B107),"",VLOOKUP(ChildSampleReport!J107,ParentSampleReport!$A$2:$Y$1000,2,))</f>
        <v>106</v>
      </c>
      <c r="L107" t="str">
        <f>IF(ISBLANK(ChildSampleReport!B107),"",VLOOKUP(ChildSampleReport!J107,ParentSampleReport!$A$2:$Y$1000,4,))</f>
        <v>Left Lung</v>
      </c>
      <c r="M107" t="str">
        <f>IF(ISBLANK(ChildSampleReport!B107),"",VLOOKUP(ChildSampleReport!J107,ParentSampleReport!$A$2:$Y$1000,14,))</f>
        <v/>
      </c>
      <c r="N107" t="str">
        <f>IF(ISBLANK(ChildSampleReport!B107),"",VLOOKUP(ChildSampleReport!J107,ParentSampleReport!$A$2:$Y$1000,7,))</f>
        <v>2.0ml MagNa Lyser</v>
      </c>
      <c r="O107" t="str">
        <f>IF(ISBLANK(ChildSampleReport!B107),"",VLOOKUP(ChildSampleReport!J107,ParentSampleReport!$A$2:$Y$1000,6,))</f>
        <v>2/17/17 12:00 AM</v>
      </c>
      <c r="P107" t="str">
        <f>IF(ISBLANK(ChildSampleReport!B107),"",VLOOKUP(ChildSampleReport!J107,ParentSampleReport!$A$2:$Y$1000,15,))</f>
        <v>/BSR-Neuchatel/BSR06/BSR06-upperShelf/001/2/BX-00003183/E4</v>
      </c>
      <c r="Q107" t="str">
        <f>IF(ISBLANK(ChildSampleReport!B107),"",VLOOKUP(ChildSampleReport!J107,ParentSampleReport!$A$2:$Y$1000,17,))</f>
        <v>4032025</v>
      </c>
      <c r="R107" t="str">
        <f>IF(ISBLANK(ChildSampleReport!B107),"",VLOOKUP(ChildSampleReport!J107,ParentSampleReport!$A$2:$Y$1000,18,))</f>
        <v>900 110000110567</v>
      </c>
      <c r="S107" t="str">
        <f>IF(ISBLANK(ChildSampleReport!B107),"",VLOOKUP(ChildSampleReport!J107,ParentSampleReport!$A$2:$Y$1000,19,))</f>
        <v>THS_3m</v>
      </c>
      <c r="T107" t="str">
        <f>IF(ISBLANK(ChildSampleReport!B107),"",VLOOKUP(ChildSampleReport!J107,ParentSampleReport!$A$2:$Y$1000,20,))</f>
        <v>Female</v>
      </c>
      <c r="U107" t="str">
        <f>IF(ISBLANK(ChildSampleReport!B107),"",VLOOKUP(ChildSampleReport!J107,ParentSampleReport!$A$2:$Y$1000,21,))</f>
        <v>14</v>
      </c>
      <c r="V107" t="str">
        <f>IF(ISBLANK(ChildSampleReport!B107),"",VLOOKUP(ChildSampleReport!J107,ParentSampleReport!$A$2:$Y$1000,22,))</f>
        <v>76</v>
      </c>
      <c r="W107" t="str">
        <f>IF(ISBLANK(ChildSampleReport!B107),"",VLOOKUP(ChildSampleReport!J107,ParentSampleReport!$A$2:$Y$1000,23,))</f>
        <v>39497</v>
      </c>
      <c r="X107" t="str">
        <f>IF(ISBLANK(ChildSampleReport!B107),"",VLOOKUP(ChildSampleReport!J107,ParentSampleReport!$A$2:$Y$1000,24,))</f>
        <v>517</v>
      </c>
      <c r="Y107" t="str">
        <f>IF(ISBLANK(ChildSampleReport!B107),"",VLOOKUP(ChildSampleReport!J107,ParentSampleReport!$A$2:$Y$1000,25,))</f>
        <v/>
      </c>
    </row>
    <row r="108" spans="1:25">
      <c r="A108" t="str">
        <f>IF(ISBLANK(ChildSampleReport!C108),"",ChildSampleReport!C108)</f>
        <v>S186400</v>
      </c>
      <c r="B108" t="str">
        <f>IF(ISBLANK(ChildSampleReport!B108),"",ChildSampleReport!B108)</f>
        <v>S-000191307</v>
      </c>
      <c r="C108" t="str">
        <f>IF(ISBLANK(ChildSampleReport!E108),"",ChildSampleReport!E108)</f>
        <v>Left Lung</v>
      </c>
      <c r="D108" t="str">
        <f>IF(B108="","",IFERROR(VLOOKUP(ChildSampleReport!B108,Randomization!$A$1:$AC$1000,3,),""))</f>
        <v>070</v>
      </c>
      <c r="E108" t="str">
        <f>IF(B108="","",IFERROR(VLOOKUP(ChildSampleReport!B108,Randomization!$A$1:$AC$1000,2,),""))</f>
        <v>Batch 3</v>
      </c>
      <c r="F108" t="str">
        <f>IF(ISBLANK(ChildSampleReport!P108),"",ChildSampleReport!P108)</f>
        <v>920414-Lipidomics</v>
      </c>
      <c r="G108" t="str">
        <f>IF(ISBLANK(ChildSampleReport!O108),"",ChildSampleReport!O108)</f>
        <v/>
      </c>
      <c r="H108" t="str">
        <f>IF(ISBLANK(ChildSampleReport!D108),"",ChildSampleReport!D108)</f>
        <v>920414</v>
      </c>
      <c r="I108" t="str">
        <f>IF(ISBLANK(ChildSampleReport!J108),"",ChildSampleReport!J108)</f>
        <v>S-000154220</v>
      </c>
      <c r="J108" t="str">
        <f>IF(ISBLANK(ChildSampleReport!B108),"",VLOOKUP(ChildSampleReport!J108,ParentSampleReport!$A$2:$Y$1000,13,))</f>
        <v>15038</v>
      </c>
      <c r="K108" t="str">
        <f>IF(ISBLANK(ChildSampleReport!B108),"",VLOOKUP(ChildSampleReport!J108,ParentSampleReport!$A$2:$Y$1000,2,))</f>
        <v>107</v>
      </c>
      <c r="L108" t="str">
        <f>IF(ISBLANK(ChildSampleReport!B108),"",VLOOKUP(ChildSampleReport!J108,ParentSampleReport!$A$2:$Y$1000,4,))</f>
        <v>Left Lung</v>
      </c>
      <c r="M108" t="str">
        <f>IF(ISBLANK(ChildSampleReport!B108),"",VLOOKUP(ChildSampleReport!J108,ParentSampleReport!$A$2:$Y$1000,14,))</f>
        <v/>
      </c>
      <c r="N108" t="str">
        <f>IF(ISBLANK(ChildSampleReport!B108),"",VLOOKUP(ChildSampleReport!J108,ParentSampleReport!$A$2:$Y$1000,7,))</f>
        <v>2.0ml MagNa Lyser</v>
      </c>
      <c r="O108" t="str">
        <f>IF(ISBLANK(ChildSampleReport!B108),"",VLOOKUP(ChildSampleReport!J108,ParentSampleReport!$A$2:$Y$1000,6,))</f>
        <v>2/17/17 12:00 AM</v>
      </c>
      <c r="P108" t="str">
        <f>IF(ISBLANK(ChildSampleReport!B108),"",VLOOKUP(ChildSampleReport!J108,ParentSampleReport!$A$2:$Y$1000,15,))</f>
        <v>/BSR-Neuchatel/BSR06/BSR06-upperShelf/001/2/BX-00003183/F8</v>
      </c>
      <c r="Q108" t="str">
        <f>IF(ISBLANK(ChildSampleReport!B108),"",VLOOKUP(ChildSampleReport!J108,ParentSampleReport!$A$2:$Y$1000,17,))</f>
        <v>1032027</v>
      </c>
      <c r="R108" t="str">
        <f>IF(ISBLANK(ChildSampleReport!B108),"",VLOOKUP(ChildSampleReport!J108,ParentSampleReport!$A$2:$Y$1000,18,))</f>
        <v>900 110000111782</v>
      </c>
      <c r="S108" t="str">
        <f>IF(ISBLANK(ChildSampleReport!B108),"",VLOOKUP(ChildSampleReport!J108,ParentSampleReport!$A$2:$Y$1000,19,))</f>
        <v>Sham_3m</v>
      </c>
      <c r="T108" t="str">
        <f>IF(ISBLANK(ChildSampleReport!B108),"",VLOOKUP(ChildSampleReport!J108,ParentSampleReport!$A$2:$Y$1000,20,))</f>
        <v>Female</v>
      </c>
      <c r="U108" t="str">
        <f>IF(ISBLANK(ChildSampleReport!B108),"",VLOOKUP(ChildSampleReport!J108,ParentSampleReport!$A$2:$Y$1000,21,))</f>
        <v>2</v>
      </c>
      <c r="V108" t="str">
        <f>IF(ISBLANK(ChildSampleReport!B108),"",VLOOKUP(ChildSampleReport!J108,ParentSampleReport!$A$2:$Y$1000,22,))</f>
        <v>10</v>
      </c>
      <c r="W108" t="str">
        <f>IF(ISBLANK(ChildSampleReport!B108),"",VLOOKUP(ChildSampleReport!J108,ParentSampleReport!$A$2:$Y$1000,23,))</f>
        <v>38926</v>
      </c>
      <c r="X108" t="str">
        <f>IF(ISBLANK(ChildSampleReport!B108),"",VLOOKUP(ChildSampleReport!J108,ParentSampleReport!$A$2:$Y$1000,24,))</f>
        <v>69</v>
      </c>
      <c r="Y108" t="str">
        <f>IF(ISBLANK(ChildSampleReport!B108),"",VLOOKUP(ChildSampleReport!J108,ParentSampleReport!$A$2:$Y$1000,25,))</f>
        <v/>
      </c>
    </row>
    <row r="109" spans="1:25">
      <c r="A109" t="str">
        <f>IF(ISBLANK(ChildSampleReport!C109),"",ChildSampleReport!C109)</f>
        <v>S186400</v>
      </c>
      <c r="B109" t="str">
        <f>IF(ISBLANK(ChildSampleReport!B109),"",ChildSampleReport!B109)</f>
        <v>S-000191311</v>
      </c>
      <c r="C109" t="str">
        <f>IF(ISBLANK(ChildSampleReport!E109),"",ChildSampleReport!E109)</f>
        <v>Left Lung</v>
      </c>
      <c r="D109" t="str">
        <f>IF(B109="","",IFERROR(VLOOKUP(ChildSampleReport!B109,Randomization!$A$1:$AC$1000,3,),""))</f>
        <v>112</v>
      </c>
      <c r="E109" t="str">
        <f>IF(B109="","",IFERROR(VLOOKUP(ChildSampleReport!B109,Randomization!$A$1:$AC$1000,2,),""))</f>
        <v>Batch 4</v>
      </c>
      <c r="F109" t="str">
        <f>IF(ISBLANK(ChildSampleReport!P109),"",ChildSampleReport!P109)</f>
        <v>920146-Lipidomics</v>
      </c>
      <c r="G109" t="str">
        <f>IF(ISBLANK(ChildSampleReport!O109),"",ChildSampleReport!O109)</f>
        <v/>
      </c>
      <c r="H109" t="str">
        <f>IF(ISBLANK(ChildSampleReport!D109),"",ChildSampleReport!D109)</f>
        <v>920146</v>
      </c>
      <c r="I109" t="str">
        <f>IF(ISBLANK(ChildSampleReport!J109),"",ChildSampleReport!J109)</f>
        <v>S-000159848</v>
      </c>
      <c r="J109" t="str">
        <f>IF(ISBLANK(ChildSampleReport!B109),"",VLOOKUP(ChildSampleReport!J109,ParentSampleReport!$A$2:$Y$1000,13,))</f>
        <v>15038</v>
      </c>
      <c r="K109" t="str">
        <f>IF(ISBLANK(ChildSampleReport!B109),"",VLOOKUP(ChildSampleReport!J109,ParentSampleReport!$A$2:$Y$1000,2,))</f>
        <v>108</v>
      </c>
      <c r="L109" t="str">
        <f>IF(ISBLANK(ChildSampleReport!B109),"",VLOOKUP(ChildSampleReport!J109,ParentSampleReport!$A$2:$Y$1000,4,))</f>
        <v>Left Lung</v>
      </c>
      <c r="M109" t="str">
        <f>IF(ISBLANK(ChildSampleReport!B109),"",VLOOKUP(ChildSampleReport!J109,ParentSampleReport!$A$2:$Y$1000,14,))</f>
        <v/>
      </c>
      <c r="N109" t="str">
        <f>IF(ISBLANK(ChildSampleReport!B109),"",VLOOKUP(ChildSampleReport!J109,ParentSampleReport!$A$2:$Y$1000,7,))</f>
        <v>2.0ml MagNa Lyser</v>
      </c>
      <c r="O109" t="str">
        <f>IF(ISBLANK(ChildSampleReport!B109),"",VLOOKUP(ChildSampleReport!J109,ParentSampleReport!$A$2:$Y$1000,6,))</f>
        <v>3/15/17 12:00 AM</v>
      </c>
      <c r="P109" t="str">
        <f>IF(ISBLANK(ChildSampleReport!B109),"",VLOOKUP(ChildSampleReport!J109,ParentSampleReport!$A$2:$Y$1000,15,))</f>
        <v>/BSR-Neuchatel/BSR06/BSR06-upperShelf/24/2/BX-00003242/C4</v>
      </c>
      <c r="Q109" t="str">
        <f>IF(ISBLANK(ChildSampleReport!B109),"",VLOOKUP(ChildSampleReport!J109,ParentSampleReport!$A$2:$Y$1000,17,))</f>
        <v>5042008</v>
      </c>
      <c r="R109" t="str">
        <f>IF(ISBLANK(ChildSampleReport!B109),"",VLOOKUP(ChildSampleReport!J109,ParentSampleReport!$A$2:$Y$1000,18,))</f>
        <v>900 110000126653</v>
      </c>
      <c r="S109" t="str">
        <f>IF(ISBLANK(ChildSampleReport!B109),"",VLOOKUP(ChildSampleReport!J109,ParentSampleReport!$A$2:$Y$1000,19,))</f>
        <v>Cess_4m</v>
      </c>
      <c r="T109" t="str">
        <f>IF(ISBLANK(ChildSampleReport!B109),"",VLOOKUP(ChildSampleReport!J109,ParentSampleReport!$A$2:$Y$1000,20,))</f>
        <v>Female</v>
      </c>
      <c r="U109" t="str">
        <f>IF(ISBLANK(ChildSampleReport!B109),"",VLOOKUP(ChildSampleReport!J109,ParentSampleReport!$A$2:$Y$1000,21,))</f>
        <v>17</v>
      </c>
      <c r="V109" t="str">
        <f>IF(ISBLANK(ChildSampleReport!B109),"",VLOOKUP(ChildSampleReport!J109,ParentSampleReport!$A$2:$Y$1000,22,))</f>
        <v>90</v>
      </c>
      <c r="W109" t="str">
        <f>IF(ISBLANK(ChildSampleReport!B109),"",VLOOKUP(ChildSampleReport!J109,ParentSampleReport!$A$2:$Y$1000,23,))</f>
        <v>39327</v>
      </c>
      <c r="X109" t="str">
        <f>IF(ISBLANK(ChildSampleReport!B109),"",VLOOKUP(ChildSampleReport!J109,ParentSampleReport!$A$2:$Y$1000,24,))</f>
        <v>608</v>
      </c>
      <c r="Y109" t="str">
        <f>IF(ISBLANK(ChildSampleReport!B109),"",VLOOKUP(ChildSampleReport!J109,ParentSampleReport!$A$2:$Y$1000,25,))</f>
        <v/>
      </c>
    </row>
    <row r="110" spans="1:25">
      <c r="A110" t="str">
        <f>IF(ISBLANK(ChildSampleReport!C110),"",ChildSampleReport!C110)</f>
        <v>S186400</v>
      </c>
      <c r="B110" t="str">
        <f>IF(ISBLANK(ChildSampleReport!B110),"",ChildSampleReport!B110)</f>
        <v>S-000191315</v>
      </c>
      <c r="C110" t="str">
        <f>IF(ISBLANK(ChildSampleReport!E110),"",ChildSampleReport!E110)</f>
        <v>Left Lung</v>
      </c>
      <c r="D110" t="str">
        <f>IF(B110="","",IFERROR(VLOOKUP(ChildSampleReport!B110,Randomization!$A$1:$AC$1000,3,),""))</f>
        <v>087</v>
      </c>
      <c r="E110" t="str">
        <f>IF(B110="","",IFERROR(VLOOKUP(ChildSampleReport!B110,Randomization!$A$1:$AC$1000,2,),""))</f>
        <v>Batch 4</v>
      </c>
      <c r="F110" t="str">
        <f>IF(ISBLANK(ChildSampleReport!P110),"",ChildSampleReport!P110)</f>
        <v>920622-Lipidomics</v>
      </c>
      <c r="G110" t="str">
        <f>IF(ISBLANK(ChildSampleReport!O110),"",ChildSampleReport!O110)</f>
        <v/>
      </c>
      <c r="H110" t="str">
        <f>IF(ISBLANK(ChildSampleReport!D110),"",ChildSampleReport!D110)</f>
        <v>920622</v>
      </c>
      <c r="I110" t="str">
        <f>IF(ISBLANK(ChildSampleReport!J110),"",ChildSampleReport!J110)</f>
        <v>S-000169193</v>
      </c>
      <c r="J110" t="str">
        <f>IF(ISBLANK(ChildSampleReport!B110),"",VLOOKUP(ChildSampleReport!J110,ParentSampleReport!$A$2:$Y$1000,13,))</f>
        <v>15038</v>
      </c>
      <c r="K110" t="str">
        <f>IF(ISBLANK(ChildSampleReport!B110),"",VLOOKUP(ChildSampleReport!J110,ParentSampleReport!$A$2:$Y$1000,2,))</f>
        <v>109</v>
      </c>
      <c r="L110" t="str">
        <f>IF(ISBLANK(ChildSampleReport!B110),"",VLOOKUP(ChildSampleReport!J110,ParentSampleReport!$A$2:$Y$1000,4,))</f>
        <v>Left Lung</v>
      </c>
      <c r="M110" t="str">
        <f>IF(ISBLANK(ChildSampleReport!B110),"",VLOOKUP(ChildSampleReport!J110,ParentSampleReport!$A$2:$Y$1000,14,))</f>
        <v/>
      </c>
      <c r="N110" t="str">
        <f>IF(ISBLANK(ChildSampleReport!B110),"",VLOOKUP(ChildSampleReport!J110,ParentSampleReport!$A$2:$Y$1000,7,))</f>
        <v>2.0ml MagNa Lyser</v>
      </c>
      <c r="O110" t="str">
        <f>IF(ISBLANK(ChildSampleReport!B110),"",VLOOKUP(ChildSampleReport!J110,ParentSampleReport!$A$2:$Y$1000,6,))</f>
        <v>5/17/17 12:00 AM</v>
      </c>
      <c r="P110" t="str">
        <f>IF(ISBLANK(ChildSampleReport!B110),"",VLOOKUP(ChildSampleReport!J110,ParentSampleReport!$A$2:$Y$1000,15,))</f>
        <v>/BSR-Neuchatel/BSR06/BSR06-upperShelf/001/11/BX-00003376/F8</v>
      </c>
      <c r="Q110" t="str">
        <f>IF(ISBLANK(ChildSampleReport!B110),"",VLOOKUP(ChildSampleReport!J110,ParentSampleReport!$A$2:$Y$1000,17,))</f>
        <v>4062021</v>
      </c>
      <c r="R110" t="str">
        <f>IF(ISBLANK(ChildSampleReport!B110),"",VLOOKUP(ChildSampleReport!J110,ParentSampleReport!$A$2:$Y$1000,18,))</f>
        <v>900 110000110396</v>
      </c>
      <c r="S110" t="str">
        <f>IF(ISBLANK(ChildSampleReport!B110),"",VLOOKUP(ChildSampleReport!J110,ParentSampleReport!$A$2:$Y$1000,19,))</f>
        <v>THS_6m</v>
      </c>
      <c r="T110" t="str">
        <f>IF(ISBLANK(ChildSampleReport!B110),"",VLOOKUP(ChildSampleReport!J110,ParentSampleReport!$A$2:$Y$1000,20,))</f>
        <v>Female</v>
      </c>
      <c r="U110" t="str">
        <f>IF(ISBLANK(ChildSampleReport!B110),"",VLOOKUP(ChildSampleReport!J110,ParentSampleReport!$A$2:$Y$1000,21,))</f>
        <v>15</v>
      </c>
      <c r="V110" t="str">
        <f>IF(ISBLANK(ChildSampleReport!B110),"",VLOOKUP(ChildSampleReport!J110,ParentSampleReport!$A$2:$Y$1000,22,))</f>
        <v>81</v>
      </c>
      <c r="W110" t="str">
        <f>IF(ISBLANK(ChildSampleReport!B110),"",VLOOKUP(ChildSampleReport!J110,ParentSampleReport!$A$2:$Y$1000,23,))</f>
        <v>39040</v>
      </c>
      <c r="X110" t="str">
        <f>IF(ISBLANK(ChildSampleReport!B110),"",VLOOKUP(ChildSampleReport!J110,ParentSampleReport!$A$2:$Y$1000,24,))</f>
        <v>555</v>
      </c>
      <c r="Y110" t="str">
        <f>IF(ISBLANK(ChildSampleReport!B110),"",VLOOKUP(ChildSampleReport!J110,ParentSampleReport!$A$2:$Y$1000,25,))</f>
        <v/>
      </c>
    </row>
    <row r="111" spans="1:25">
      <c r="A111" t="str">
        <f>IF(ISBLANK(ChildSampleReport!C111),"",ChildSampleReport!C111)</f>
        <v>S186400</v>
      </c>
      <c r="B111" t="str">
        <f>IF(ISBLANK(ChildSampleReport!B111),"",ChildSampleReport!B111)</f>
        <v>S-000191319</v>
      </c>
      <c r="C111" t="str">
        <f>IF(ISBLANK(ChildSampleReport!E111),"",ChildSampleReport!E111)</f>
        <v>Left Lung</v>
      </c>
      <c r="D111" t="str">
        <f>IF(B111="","",IFERROR(VLOOKUP(ChildSampleReport!B111,Randomization!$A$1:$AC$1000,3,),""))</f>
        <v>045</v>
      </c>
      <c r="E111" t="str">
        <f>IF(B111="","",IFERROR(VLOOKUP(ChildSampleReport!B111,Randomization!$A$1:$AC$1000,2,),""))</f>
        <v>Batch 2</v>
      </c>
      <c r="F111" t="str">
        <f>IF(ISBLANK(ChildSampleReport!P111),"",ChildSampleReport!P111)</f>
        <v>920597-Lipidomics</v>
      </c>
      <c r="G111" t="str">
        <f>IF(ISBLANK(ChildSampleReport!O111),"",ChildSampleReport!O111)</f>
        <v/>
      </c>
      <c r="H111" t="str">
        <f>IF(ISBLANK(ChildSampleReport!D111),"",ChildSampleReport!D111)</f>
        <v>920597</v>
      </c>
      <c r="I111" t="str">
        <f>IF(ISBLANK(ChildSampleReport!J111),"",ChildSampleReport!J111)</f>
        <v>S-000159838</v>
      </c>
      <c r="J111" t="str">
        <f>IF(ISBLANK(ChildSampleReport!B111),"",VLOOKUP(ChildSampleReport!J111,ParentSampleReport!$A$2:$Y$1000,13,))</f>
        <v>15038</v>
      </c>
      <c r="K111" t="str">
        <f>IF(ISBLANK(ChildSampleReport!B111),"",VLOOKUP(ChildSampleReport!J111,ParentSampleReport!$A$2:$Y$1000,2,))</f>
        <v>110</v>
      </c>
      <c r="L111" t="str">
        <f>IF(ISBLANK(ChildSampleReport!B111),"",VLOOKUP(ChildSampleReport!J111,ParentSampleReport!$A$2:$Y$1000,4,))</f>
        <v>Left Lung</v>
      </c>
      <c r="M111" t="str">
        <f>IF(ISBLANK(ChildSampleReport!B111),"",VLOOKUP(ChildSampleReport!J111,ParentSampleReport!$A$2:$Y$1000,14,))</f>
        <v/>
      </c>
      <c r="N111" t="str">
        <f>IF(ISBLANK(ChildSampleReport!B111),"",VLOOKUP(ChildSampleReport!J111,ParentSampleReport!$A$2:$Y$1000,7,))</f>
        <v>2.0ml MagNa Lyser</v>
      </c>
      <c r="O111" t="str">
        <f>IF(ISBLANK(ChildSampleReport!B111),"",VLOOKUP(ChildSampleReport!J111,ParentSampleReport!$A$2:$Y$1000,6,))</f>
        <v>3/15/17 12:00 AM</v>
      </c>
      <c r="P111" t="str">
        <f>IF(ISBLANK(ChildSampleReport!B111),"",VLOOKUP(ChildSampleReport!J111,ParentSampleReport!$A$2:$Y$1000,15,))</f>
        <v>/BSR-Neuchatel/BSR06/BSR06-upperShelf/24/2/BX-00003242/B2</v>
      </c>
      <c r="Q111" t="str">
        <f>IF(ISBLANK(ChildSampleReport!B111),"",VLOOKUP(ChildSampleReport!J111,ParentSampleReport!$A$2:$Y$1000,17,))</f>
        <v>4042006</v>
      </c>
      <c r="R111" t="str">
        <f>IF(ISBLANK(ChildSampleReport!B111),"",VLOOKUP(ChildSampleReport!J111,ParentSampleReport!$A$2:$Y$1000,18,))</f>
        <v>900 110000111654</v>
      </c>
      <c r="S111" t="str">
        <f>IF(ISBLANK(ChildSampleReport!B111),"",VLOOKUP(ChildSampleReport!J111,ParentSampleReport!$A$2:$Y$1000,19,))</f>
        <v>THS_4m</v>
      </c>
      <c r="T111" t="str">
        <f>IF(ISBLANK(ChildSampleReport!B111),"",VLOOKUP(ChildSampleReport!J111,ParentSampleReport!$A$2:$Y$1000,20,))</f>
        <v>Female</v>
      </c>
      <c r="U111" t="str">
        <f>IF(ISBLANK(ChildSampleReport!B111),"",VLOOKUP(ChildSampleReport!J111,ParentSampleReport!$A$2:$Y$1000,21,))</f>
        <v>14</v>
      </c>
      <c r="V111" t="str">
        <f>IF(ISBLANK(ChildSampleReport!B111),"",VLOOKUP(ChildSampleReport!J111,ParentSampleReport!$A$2:$Y$1000,22,))</f>
        <v>77</v>
      </c>
      <c r="W111" t="str">
        <f>IF(ISBLANK(ChildSampleReport!B111),"",VLOOKUP(ChildSampleReport!J111,ParentSampleReport!$A$2:$Y$1000,23,))</f>
        <v>38993</v>
      </c>
      <c r="X111" t="str">
        <f>IF(ISBLANK(ChildSampleReport!B111),"",VLOOKUP(ChildSampleReport!J111,ParentSampleReport!$A$2:$Y$1000,24,))</f>
        <v>526</v>
      </c>
      <c r="Y111" t="str">
        <f>IF(ISBLANK(ChildSampleReport!B111),"",VLOOKUP(ChildSampleReport!J111,ParentSampleReport!$A$2:$Y$1000,25,))</f>
        <v/>
      </c>
    </row>
    <row r="112" spans="1:25">
      <c r="A112" t="str">
        <f>IF(ISBLANK(ChildSampleReport!C112),"",ChildSampleReport!C112)</f>
        <v>S186400</v>
      </c>
      <c r="B112" t="str">
        <f>IF(ISBLANK(ChildSampleReport!B112),"",ChildSampleReport!B112)</f>
        <v>S-000191323</v>
      </c>
      <c r="C112" t="str">
        <f>IF(ISBLANK(ChildSampleReport!E112),"",ChildSampleReport!E112)</f>
        <v>Left Lung</v>
      </c>
      <c r="D112" t="str">
        <f>IF(B112="","",IFERROR(VLOOKUP(ChildSampleReport!B112,Randomization!$A$1:$AC$1000,3,),""))</f>
        <v>058</v>
      </c>
      <c r="E112" t="str">
        <f>IF(B112="","",IFERROR(VLOOKUP(ChildSampleReport!B112,Randomization!$A$1:$AC$1000,2,),""))</f>
        <v>Batch 2</v>
      </c>
      <c r="F112" t="str">
        <f>IF(ISBLANK(ChildSampleReport!P112),"",ChildSampleReport!P112)</f>
        <v>920520-Lipidomics</v>
      </c>
      <c r="G112" t="str">
        <f>IF(ISBLANK(ChildSampleReport!O112),"",ChildSampleReport!O112)</f>
        <v/>
      </c>
      <c r="H112" t="str">
        <f>IF(ISBLANK(ChildSampleReport!D112),"",ChildSampleReport!D112)</f>
        <v>920520</v>
      </c>
      <c r="I112" t="str">
        <f>IF(ISBLANK(ChildSampleReport!J112),"",ChildSampleReport!J112)</f>
        <v>S-000161420</v>
      </c>
      <c r="J112" t="str">
        <f>IF(ISBLANK(ChildSampleReport!B112),"",VLOOKUP(ChildSampleReport!J112,ParentSampleReport!$A$2:$Y$1000,13,))</f>
        <v>15038</v>
      </c>
      <c r="K112" t="str">
        <f>IF(ISBLANK(ChildSampleReport!B112),"",VLOOKUP(ChildSampleReport!J112,ParentSampleReport!$A$2:$Y$1000,2,))</f>
        <v>111</v>
      </c>
      <c r="L112" t="str">
        <f>IF(ISBLANK(ChildSampleReport!B112),"",VLOOKUP(ChildSampleReport!J112,ParentSampleReport!$A$2:$Y$1000,4,))</f>
        <v>Left Lung</v>
      </c>
      <c r="M112" t="str">
        <f>IF(ISBLANK(ChildSampleReport!B112),"",VLOOKUP(ChildSampleReport!J112,ParentSampleReport!$A$2:$Y$1000,14,))</f>
        <v/>
      </c>
      <c r="N112" t="str">
        <f>IF(ISBLANK(ChildSampleReport!B112),"",VLOOKUP(ChildSampleReport!J112,ParentSampleReport!$A$2:$Y$1000,7,))</f>
        <v>2.0ml MagNa Lyser</v>
      </c>
      <c r="O112" t="str">
        <f>IF(ISBLANK(ChildSampleReport!B112),"",VLOOKUP(ChildSampleReport!J112,ParentSampleReport!$A$2:$Y$1000,6,))</f>
        <v>3/22/17 12:00 AM</v>
      </c>
      <c r="P112" t="str">
        <f>IF(ISBLANK(ChildSampleReport!B112),"",VLOOKUP(ChildSampleReport!J112,ParentSampleReport!$A$2:$Y$1000,15,))</f>
        <v>/BSR-Neuchatel/BSR06/BSR06-upperShelf/MO 5.1/3/BX-00003272/A8</v>
      </c>
      <c r="Q112" t="str">
        <f>IF(ISBLANK(ChildSampleReport!B112),"",VLOOKUP(ChildSampleReport!J112,ParentSampleReport!$A$2:$Y$1000,17,))</f>
        <v>2042029</v>
      </c>
      <c r="R112" t="str">
        <f>IF(ISBLANK(ChildSampleReport!B112),"",VLOOKUP(ChildSampleReport!J112,ParentSampleReport!$A$2:$Y$1000,18,))</f>
        <v>900 110000143185</v>
      </c>
      <c r="S112" t="str">
        <f>IF(ISBLANK(ChildSampleReport!B112),"",VLOOKUP(ChildSampleReport!J112,ParentSampleReport!$A$2:$Y$1000,19,))</f>
        <v>3R4F_4m</v>
      </c>
      <c r="T112" t="str">
        <f>IF(ISBLANK(ChildSampleReport!B112),"",VLOOKUP(ChildSampleReport!J112,ParentSampleReport!$A$2:$Y$1000,20,))</f>
        <v>Female</v>
      </c>
      <c r="U112" t="str">
        <f>IF(ISBLANK(ChildSampleReport!B112),"",VLOOKUP(ChildSampleReport!J112,ParentSampleReport!$A$2:$Y$1000,21,))</f>
        <v>23</v>
      </c>
      <c r="V112" t="str">
        <f>IF(ISBLANK(ChildSampleReport!B112),"",VLOOKUP(ChildSampleReport!J112,ParentSampleReport!$A$2:$Y$1000,22,))</f>
        <v>126</v>
      </c>
      <c r="W112" t="str">
        <f>IF(ISBLANK(ChildSampleReport!B112),"",VLOOKUP(ChildSampleReport!J112,ParentSampleReport!$A$2:$Y$1000,23,))</f>
        <v>39396</v>
      </c>
      <c r="X112" t="str">
        <f>IF(ISBLANK(ChildSampleReport!B112),"",VLOOKUP(ChildSampleReport!J112,ParentSampleReport!$A$2:$Y$1000,24,))</f>
        <v>854</v>
      </c>
      <c r="Y112" t="str">
        <f>IF(ISBLANK(ChildSampleReport!B112),"",VLOOKUP(ChildSampleReport!J112,ParentSampleReport!$A$2:$Y$1000,25,))</f>
        <v/>
      </c>
    </row>
    <row r="113" spans="1:25">
      <c r="A113" t="str">
        <f>IF(ISBLANK(ChildSampleReport!C113),"",ChildSampleReport!C113)</f>
        <v>S186400</v>
      </c>
      <c r="B113" t="str">
        <f>IF(ISBLANK(ChildSampleReport!B113),"",ChildSampleReport!B113)</f>
        <v>S-000191327</v>
      </c>
      <c r="C113" t="str">
        <f>IF(ISBLANK(ChildSampleReport!E113),"",ChildSampleReport!E113)</f>
        <v>Left Lung</v>
      </c>
      <c r="D113" t="str">
        <f>IF(B113="","",IFERROR(VLOOKUP(ChildSampleReport!B113,Randomization!$A$1:$AC$1000,3,),""))</f>
        <v>104</v>
      </c>
      <c r="E113" t="str">
        <f>IF(B113="","",IFERROR(VLOOKUP(ChildSampleReport!B113,Randomization!$A$1:$AC$1000,2,),""))</f>
        <v>Batch 4</v>
      </c>
      <c r="F113" t="str">
        <f>IF(ISBLANK(ChildSampleReport!P113),"",ChildSampleReport!P113)</f>
        <v>920189-Lipidomics</v>
      </c>
      <c r="G113" t="str">
        <f>IF(ISBLANK(ChildSampleReport!O113),"",ChildSampleReport!O113)</f>
        <v/>
      </c>
      <c r="H113" t="str">
        <f>IF(ISBLANK(ChildSampleReport!D113),"",ChildSampleReport!D113)</f>
        <v>920189</v>
      </c>
      <c r="I113" t="str">
        <f>IF(ISBLANK(ChildSampleReport!J113),"",ChildSampleReport!J113)</f>
        <v>S-000169980</v>
      </c>
      <c r="J113" t="str">
        <f>IF(ISBLANK(ChildSampleReport!B113),"",VLOOKUP(ChildSampleReport!J113,ParentSampleReport!$A$2:$Y$1000,13,))</f>
        <v>15038</v>
      </c>
      <c r="K113" t="str">
        <f>IF(ISBLANK(ChildSampleReport!B113),"",VLOOKUP(ChildSampleReport!J113,ParentSampleReport!$A$2:$Y$1000,2,))</f>
        <v>112</v>
      </c>
      <c r="L113" t="str">
        <f>IF(ISBLANK(ChildSampleReport!B113),"",VLOOKUP(ChildSampleReport!J113,ParentSampleReport!$A$2:$Y$1000,4,))</f>
        <v>Left Lung</v>
      </c>
      <c r="M113" t="str">
        <f>IF(ISBLANK(ChildSampleReport!B113),"",VLOOKUP(ChildSampleReport!J113,ParentSampleReport!$A$2:$Y$1000,14,))</f>
        <v/>
      </c>
      <c r="N113" t="str">
        <f>IF(ISBLANK(ChildSampleReport!B113),"",VLOOKUP(ChildSampleReport!J113,ParentSampleReport!$A$2:$Y$1000,7,))</f>
        <v>2.0ml MagNa Lyser</v>
      </c>
      <c r="O113" t="str">
        <f>IF(ISBLANK(ChildSampleReport!B113),"",VLOOKUP(ChildSampleReport!J113,ParentSampleReport!$A$2:$Y$1000,6,))</f>
        <v>5/19/17 12:00 AM</v>
      </c>
      <c r="P113" t="str">
        <f>IF(ISBLANK(ChildSampleReport!B113),"",VLOOKUP(ChildSampleReport!J113,ParentSampleReport!$A$2:$Y$1000,15,))</f>
        <v>/BSR-Neuchatel/BSR06/BSR06-upperShelf/001/6/BX-00003406/B3</v>
      </c>
      <c r="Q113" t="str">
        <f>IF(ISBLANK(ChildSampleReport!B113),"",VLOOKUP(ChildSampleReport!J113,ParentSampleReport!$A$2:$Y$1000,17,))</f>
        <v>5062039</v>
      </c>
      <c r="R113" t="str">
        <f>IF(ISBLANK(ChildSampleReport!B113),"",VLOOKUP(ChildSampleReport!J113,ParentSampleReport!$A$2:$Y$1000,18,))</f>
        <v>900 110000119865</v>
      </c>
      <c r="S113" t="str">
        <f>IF(ISBLANK(ChildSampleReport!B113),"",VLOOKUP(ChildSampleReport!J113,ParentSampleReport!$A$2:$Y$1000,19,))</f>
        <v>Cess_6m</v>
      </c>
      <c r="T113" t="str">
        <f>IF(ISBLANK(ChildSampleReport!B113),"",VLOOKUP(ChildSampleReport!J113,ParentSampleReport!$A$2:$Y$1000,20,))</f>
        <v>Female</v>
      </c>
      <c r="U113" t="str">
        <f>IF(ISBLANK(ChildSampleReport!B113),"",VLOOKUP(ChildSampleReport!J113,ParentSampleReport!$A$2:$Y$1000,21,))</f>
        <v>18</v>
      </c>
      <c r="V113" t="str">
        <f>IF(ISBLANK(ChildSampleReport!B113),"",VLOOKUP(ChildSampleReport!J113,ParentSampleReport!$A$2:$Y$1000,22,))</f>
        <v>99</v>
      </c>
      <c r="W113" t="str">
        <f>IF(ISBLANK(ChildSampleReport!B113),"",VLOOKUP(ChildSampleReport!J113,ParentSampleReport!$A$2:$Y$1000,23,))</f>
        <v>39245</v>
      </c>
      <c r="X113" t="str">
        <f>IF(ISBLANK(ChildSampleReport!B113),"",VLOOKUP(ChildSampleReport!J113,ParentSampleReport!$A$2:$Y$1000,24,))</f>
        <v>681</v>
      </c>
      <c r="Y113" t="str">
        <f>IF(ISBLANK(ChildSampleReport!B113),"",VLOOKUP(ChildSampleReport!J113,ParentSampleReport!$A$2:$Y$1000,25,))</f>
        <v/>
      </c>
    </row>
    <row r="114" spans="1:25">
      <c r="A114" t="str">
        <f>IF(ISBLANK(ChildSampleReport!C114),"",ChildSampleReport!C114)</f>
        <v>S186400</v>
      </c>
      <c r="B114" t="str">
        <f>IF(ISBLANK(ChildSampleReport!B114),"",ChildSampleReport!B114)</f>
        <v>S-000191331</v>
      </c>
      <c r="C114" t="str">
        <f>IF(ISBLANK(ChildSampleReport!E114),"",ChildSampleReport!E114)</f>
        <v>Left Lung</v>
      </c>
      <c r="D114" t="str">
        <f>IF(B114="","",IFERROR(VLOOKUP(ChildSampleReport!B114,Randomization!$A$1:$AC$1000,3,),""))</f>
        <v>027</v>
      </c>
      <c r="E114" t="str">
        <f>IF(B114="","",IFERROR(VLOOKUP(ChildSampleReport!B114,Randomization!$A$1:$AC$1000,2,),""))</f>
        <v>Batch 1</v>
      </c>
      <c r="F114" t="str">
        <f>IF(ISBLANK(ChildSampleReport!P114),"",ChildSampleReport!P114)</f>
        <v>920076-Lipidomics</v>
      </c>
      <c r="G114" t="str">
        <f>IF(ISBLANK(ChildSampleReport!O114),"",ChildSampleReport!O114)</f>
        <v/>
      </c>
      <c r="H114" t="str">
        <f>IF(ISBLANK(ChildSampleReport!D114),"",ChildSampleReport!D114)</f>
        <v>920076</v>
      </c>
      <c r="I114" t="str">
        <f>IF(ISBLANK(ChildSampleReport!J114),"",ChildSampleReport!J114)</f>
        <v>S-000161430</v>
      </c>
      <c r="J114" t="str">
        <f>IF(ISBLANK(ChildSampleReport!B114),"",VLOOKUP(ChildSampleReport!J114,ParentSampleReport!$A$2:$Y$1000,13,))</f>
        <v>15038</v>
      </c>
      <c r="K114" t="str">
        <f>IF(ISBLANK(ChildSampleReport!B114),"",VLOOKUP(ChildSampleReport!J114,ParentSampleReport!$A$2:$Y$1000,2,))</f>
        <v>113</v>
      </c>
      <c r="L114" t="str">
        <f>IF(ISBLANK(ChildSampleReport!B114),"",VLOOKUP(ChildSampleReport!J114,ParentSampleReport!$A$2:$Y$1000,4,))</f>
        <v>Left Lung</v>
      </c>
      <c r="M114" t="str">
        <f>IF(ISBLANK(ChildSampleReport!B114),"",VLOOKUP(ChildSampleReport!J114,ParentSampleReport!$A$2:$Y$1000,14,))</f>
        <v/>
      </c>
      <c r="N114" t="str">
        <f>IF(ISBLANK(ChildSampleReport!B114),"",VLOOKUP(ChildSampleReport!J114,ParentSampleReport!$A$2:$Y$1000,7,))</f>
        <v>2.0ml MagNa Lyser</v>
      </c>
      <c r="O114" t="str">
        <f>IF(ISBLANK(ChildSampleReport!B114),"",VLOOKUP(ChildSampleReport!J114,ParentSampleReport!$A$2:$Y$1000,6,))</f>
        <v>3/22/17 12:00 AM</v>
      </c>
      <c r="P114" t="str">
        <f>IF(ISBLANK(ChildSampleReport!B114),"",VLOOKUP(ChildSampleReport!J114,ParentSampleReport!$A$2:$Y$1000,15,))</f>
        <v>/BSR-Neuchatel/BSR06/BSR06-upperShelf/MO 5.1/3/BX-00003272/C2</v>
      </c>
      <c r="Q114" t="str">
        <f>IF(ISBLANK(ChildSampleReport!B114),"",VLOOKUP(ChildSampleReport!J114,ParentSampleReport!$A$2:$Y$1000,17,))</f>
        <v>6042032</v>
      </c>
      <c r="R114" t="str">
        <f>IF(ISBLANK(ChildSampleReport!B114),"",VLOOKUP(ChildSampleReport!J114,ParentSampleReport!$A$2:$Y$1000,18,))</f>
        <v>900 110000139173</v>
      </c>
      <c r="S114" t="str">
        <f>IF(ISBLANK(ChildSampleReport!B114),"",VLOOKUP(ChildSampleReport!J114,ParentSampleReport!$A$2:$Y$1000,19,))</f>
        <v>Switch_CHTP_4m</v>
      </c>
      <c r="T114" t="str">
        <f>IF(ISBLANK(ChildSampleReport!B114),"",VLOOKUP(ChildSampleReport!J114,ParentSampleReport!$A$2:$Y$1000,20,))</f>
        <v>Female</v>
      </c>
      <c r="U114" t="str">
        <f>IF(ISBLANK(ChildSampleReport!B114),"",VLOOKUP(ChildSampleReport!J114,ParentSampleReport!$A$2:$Y$1000,21,))</f>
        <v>20</v>
      </c>
      <c r="V114" t="str">
        <f>IF(ISBLANK(ChildSampleReport!B114),"",VLOOKUP(ChildSampleReport!J114,ParentSampleReport!$A$2:$Y$1000,22,))</f>
        <v>109</v>
      </c>
      <c r="W114" t="str">
        <f>IF(ISBLANK(ChildSampleReport!B114),"",VLOOKUP(ChildSampleReport!J114,ParentSampleReport!$A$2:$Y$1000,23,))</f>
        <v>39014</v>
      </c>
      <c r="X114" t="str">
        <f>IF(ISBLANK(ChildSampleReport!B114),"",VLOOKUP(ChildSampleReport!J114,ParentSampleReport!$A$2:$Y$1000,24,))</f>
        <v>740</v>
      </c>
      <c r="Y114" t="str">
        <f>IF(ISBLANK(ChildSampleReport!B114),"",VLOOKUP(ChildSampleReport!J114,ParentSampleReport!$A$2:$Y$1000,25,))</f>
        <v/>
      </c>
    </row>
    <row r="115" spans="1:25">
      <c r="A115" t="str">
        <f>IF(ISBLANK(ChildSampleReport!C115),"",ChildSampleReport!C115)</f>
        <v>S186400</v>
      </c>
      <c r="B115" t="str">
        <f>IF(ISBLANK(ChildSampleReport!B115),"",ChildSampleReport!B115)</f>
        <v>S-000191335</v>
      </c>
      <c r="C115" t="str">
        <f>IF(ISBLANK(ChildSampleReport!E115),"",ChildSampleReport!E115)</f>
        <v>Left Lung</v>
      </c>
      <c r="D115" t="str">
        <f>IF(B115="","",IFERROR(VLOOKUP(ChildSampleReport!B115,Randomization!$A$1:$AC$1000,3,),""))</f>
        <v>126</v>
      </c>
      <c r="E115" t="str">
        <f>IF(B115="","",IFERROR(VLOOKUP(ChildSampleReport!B115,Randomization!$A$1:$AC$1000,2,),""))</f>
        <v>Batch 5</v>
      </c>
      <c r="F115" t="str">
        <f>IF(ISBLANK(ChildSampleReport!P115),"",ChildSampleReport!P115)</f>
        <v>920305-Lipidomics</v>
      </c>
      <c r="G115" t="str">
        <f>IF(ISBLANK(ChildSampleReport!O115),"",ChildSampleReport!O115)</f>
        <v/>
      </c>
      <c r="H115" t="str">
        <f>IF(ISBLANK(ChildSampleReport!D115),"",ChildSampleReport!D115)</f>
        <v>920305</v>
      </c>
      <c r="I115" t="str">
        <f>IF(ISBLANK(ChildSampleReport!J115),"",ChildSampleReport!J115)</f>
        <v>S-000169977</v>
      </c>
      <c r="J115" t="str">
        <f>IF(ISBLANK(ChildSampleReport!B115),"",VLOOKUP(ChildSampleReport!J115,ParentSampleReport!$A$2:$Y$1000,13,))</f>
        <v>15038</v>
      </c>
      <c r="K115" t="str">
        <f>IF(ISBLANK(ChildSampleReport!B115),"",VLOOKUP(ChildSampleReport!J115,ParentSampleReport!$A$2:$Y$1000,2,))</f>
        <v>114</v>
      </c>
      <c r="L115" t="str">
        <f>IF(ISBLANK(ChildSampleReport!B115),"",VLOOKUP(ChildSampleReport!J115,ParentSampleReport!$A$2:$Y$1000,4,))</f>
        <v>Left Lung</v>
      </c>
      <c r="M115" t="str">
        <f>IF(ISBLANK(ChildSampleReport!B115),"",VLOOKUP(ChildSampleReport!J115,ParentSampleReport!$A$2:$Y$1000,14,))</f>
        <v/>
      </c>
      <c r="N115" t="str">
        <f>IF(ISBLANK(ChildSampleReport!B115),"",VLOOKUP(ChildSampleReport!J115,ParentSampleReport!$A$2:$Y$1000,7,))</f>
        <v>2.0ml MagNa Lyser</v>
      </c>
      <c r="O115" t="str">
        <f>IF(ISBLANK(ChildSampleReport!B115),"",VLOOKUP(ChildSampleReport!J115,ParentSampleReport!$A$2:$Y$1000,6,))</f>
        <v>5/19/17 12:00 AM</v>
      </c>
      <c r="P115" t="str">
        <f>IF(ISBLANK(ChildSampleReport!B115),"",VLOOKUP(ChildSampleReport!J115,ParentSampleReport!$A$2:$Y$1000,15,))</f>
        <v>/BSR-Neuchatel/BSR06/BSR06-upperShelf/001/6/BX-00003406/A8</v>
      </c>
      <c r="Q115" t="str">
        <f>IF(ISBLANK(ChildSampleReport!B115),"",VLOOKUP(ChildSampleReport!J115,ParentSampleReport!$A$2:$Y$1000,17,))</f>
        <v>2062037</v>
      </c>
      <c r="R115" t="str">
        <f>IF(ISBLANK(ChildSampleReport!B115),"",VLOOKUP(ChildSampleReport!J115,ParentSampleReport!$A$2:$Y$1000,18,))</f>
        <v>900 110000111525</v>
      </c>
      <c r="S115" t="str">
        <f>IF(ISBLANK(ChildSampleReport!B115),"",VLOOKUP(ChildSampleReport!J115,ParentSampleReport!$A$2:$Y$1000,19,))</f>
        <v>3R4F_6m</v>
      </c>
      <c r="T115" t="str">
        <f>IF(ISBLANK(ChildSampleReport!B115),"",VLOOKUP(ChildSampleReport!J115,ParentSampleReport!$A$2:$Y$1000,20,))</f>
        <v>Female</v>
      </c>
      <c r="U115" t="str">
        <f>IF(ISBLANK(ChildSampleReport!B115),"",VLOOKUP(ChildSampleReport!J115,ParentSampleReport!$A$2:$Y$1000,21,))</f>
        <v>7</v>
      </c>
      <c r="V115" t="str">
        <f>IF(ISBLANK(ChildSampleReport!B115),"",VLOOKUP(ChildSampleReport!J115,ParentSampleReport!$A$2:$Y$1000,22,))</f>
        <v>39</v>
      </c>
      <c r="W115" t="str">
        <f>IF(ISBLANK(ChildSampleReport!B115),"",VLOOKUP(ChildSampleReport!J115,ParentSampleReport!$A$2:$Y$1000,23,))</f>
        <v>38994</v>
      </c>
      <c r="X115" t="str">
        <f>IF(ISBLANK(ChildSampleReport!B115),"",VLOOKUP(ChildSampleReport!J115,ParentSampleReport!$A$2:$Y$1000,24,))</f>
        <v>271</v>
      </c>
      <c r="Y115" t="str">
        <f>IF(ISBLANK(ChildSampleReport!B115),"",VLOOKUP(ChildSampleReport!J115,ParentSampleReport!$A$2:$Y$1000,25,))</f>
        <v/>
      </c>
    </row>
    <row r="116" spans="1:25">
      <c r="A116" t="str">
        <f>IF(ISBLANK(ChildSampleReport!C116),"",ChildSampleReport!C116)</f>
        <v>S186400</v>
      </c>
      <c r="B116" t="str">
        <f>IF(ISBLANK(ChildSampleReport!B116),"",ChildSampleReport!B116)</f>
        <v>S-000191339</v>
      </c>
      <c r="C116" t="str">
        <f>IF(ISBLANK(ChildSampleReport!E116),"",ChildSampleReport!E116)</f>
        <v>Left Lung</v>
      </c>
      <c r="D116" t="str">
        <f>IF(B116="","",IFERROR(VLOOKUP(ChildSampleReport!B116,Randomization!$A$1:$AC$1000,3,),""))</f>
        <v>069</v>
      </c>
      <c r="E116" t="str">
        <f>IF(B116="","",IFERROR(VLOOKUP(ChildSampleReport!B116,Randomization!$A$1:$AC$1000,2,),""))</f>
        <v>Batch 3</v>
      </c>
      <c r="F116" t="str">
        <f>IF(ISBLANK(ChildSampleReport!P116),"",ChildSampleReport!P116)</f>
        <v>920113-Lipidomics</v>
      </c>
      <c r="G116" t="str">
        <f>IF(ISBLANK(ChildSampleReport!O116),"",ChildSampleReport!O116)</f>
        <v/>
      </c>
      <c r="H116" t="str">
        <f>IF(ISBLANK(ChildSampleReport!D116),"",ChildSampleReport!D116)</f>
        <v>920113</v>
      </c>
      <c r="I116" t="str">
        <f>IF(ISBLANK(ChildSampleReport!J116),"",ChildSampleReport!J116)</f>
        <v>S-000153534</v>
      </c>
      <c r="J116" t="str">
        <f>IF(ISBLANK(ChildSampleReport!B116),"",VLOOKUP(ChildSampleReport!J116,ParentSampleReport!$A$2:$Y$1000,13,))</f>
        <v>15038</v>
      </c>
      <c r="K116" t="str">
        <f>IF(ISBLANK(ChildSampleReport!B116),"",VLOOKUP(ChildSampleReport!J116,ParentSampleReport!$A$2:$Y$1000,2,))</f>
        <v>115</v>
      </c>
      <c r="L116" t="str">
        <f>IF(ISBLANK(ChildSampleReport!B116),"",VLOOKUP(ChildSampleReport!J116,ParentSampleReport!$A$2:$Y$1000,4,))</f>
        <v>Left Lung</v>
      </c>
      <c r="M116" t="str">
        <f>IF(ISBLANK(ChildSampleReport!B116),"",VLOOKUP(ChildSampleReport!J116,ParentSampleReport!$A$2:$Y$1000,14,))</f>
        <v/>
      </c>
      <c r="N116" t="str">
        <f>IF(ISBLANK(ChildSampleReport!B116),"",VLOOKUP(ChildSampleReport!J116,ParentSampleReport!$A$2:$Y$1000,7,))</f>
        <v>2.0ml MagNa Lyser</v>
      </c>
      <c r="O116" t="str">
        <f>IF(ISBLANK(ChildSampleReport!B116),"",VLOOKUP(ChildSampleReport!J116,ParentSampleReport!$A$2:$Y$1000,6,))</f>
        <v>2/15/17 12:00 AM</v>
      </c>
      <c r="P116" t="str">
        <f>IF(ISBLANK(ChildSampleReport!B116),"",VLOOKUP(ChildSampleReport!J116,ParentSampleReport!$A$2:$Y$1000,15,))</f>
        <v>/BSR-Neuchatel/BSR06/BSR06-upperShelf/001/2/BX-00003183/A2</v>
      </c>
      <c r="Q116" t="str">
        <f>IF(ISBLANK(ChildSampleReport!B116),"",VLOOKUP(ChildSampleReport!J116,ParentSampleReport!$A$2:$Y$1000,17,))</f>
        <v>2032018</v>
      </c>
      <c r="R116" t="str">
        <f>IF(ISBLANK(ChildSampleReport!B116),"",VLOOKUP(ChildSampleReport!J116,ParentSampleReport!$A$2:$Y$1000,18,))</f>
        <v>900 110000111693</v>
      </c>
      <c r="S116" t="str">
        <f>IF(ISBLANK(ChildSampleReport!B116),"",VLOOKUP(ChildSampleReport!J116,ParentSampleReport!$A$2:$Y$1000,19,))</f>
        <v>3R4F_3m</v>
      </c>
      <c r="T116" t="str">
        <f>IF(ISBLANK(ChildSampleReport!B116),"",VLOOKUP(ChildSampleReport!J116,ParentSampleReport!$A$2:$Y$1000,20,))</f>
        <v>Female</v>
      </c>
      <c r="U116" t="str">
        <f>IF(ISBLANK(ChildSampleReport!B116),"",VLOOKUP(ChildSampleReport!J116,ParentSampleReport!$A$2:$Y$1000,21,))</f>
        <v>6</v>
      </c>
      <c r="V116" t="str">
        <f>IF(ISBLANK(ChildSampleReport!B116),"",VLOOKUP(ChildSampleReport!J116,ParentSampleReport!$A$2:$Y$1000,22,))</f>
        <v>31</v>
      </c>
      <c r="W116" t="str">
        <f>IF(ISBLANK(ChildSampleReport!B116),"",VLOOKUP(ChildSampleReport!J116,ParentSampleReport!$A$2:$Y$1000,23,))</f>
        <v>39517</v>
      </c>
      <c r="X116" t="str">
        <f>IF(ISBLANK(ChildSampleReport!B116),"",VLOOKUP(ChildSampleReport!J116,ParentSampleReport!$A$2:$Y$1000,24,))</f>
        <v>210</v>
      </c>
      <c r="Y116" t="str">
        <f>IF(ISBLANK(ChildSampleReport!B116),"",VLOOKUP(ChildSampleReport!J116,ParentSampleReport!$A$2:$Y$1000,25,))</f>
        <v/>
      </c>
    </row>
    <row r="117" spans="1:25">
      <c r="A117" t="str">
        <f>IF(ISBLANK(ChildSampleReport!C117),"",ChildSampleReport!C117)</f>
        <v>S186400</v>
      </c>
      <c r="B117" t="str">
        <f>IF(ISBLANK(ChildSampleReport!B117),"",ChildSampleReport!B117)</f>
        <v>S-000191343</v>
      </c>
      <c r="C117" t="str">
        <f>IF(ISBLANK(ChildSampleReport!E117),"",ChildSampleReport!E117)</f>
        <v>Left Lung</v>
      </c>
      <c r="D117" t="str">
        <f>IF(B117="","",IFERROR(VLOOKUP(ChildSampleReport!B117,Randomization!$A$1:$AC$1000,3,),""))</f>
        <v>120</v>
      </c>
      <c r="E117" t="str">
        <f>IF(B117="","",IFERROR(VLOOKUP(ChildSampleReport!B117,Randomization!$A$1:$AC$1000,2,),""))</f>
        <v>Batch 5</v>
      </c>
      <c r="F117" t="str">
        <f>IF(ISBLANK(ChildSampleReport!P117),"",ChildSampleReport!P117)</f>
        <v>920818-Lipidomics</v>
      </c>
      <c r="G117" t="str">
        <f>IF(ISBLANK(ChildSampleReport!O117),"",ChildSampleReport!O117)</f>
        <v/>
      </c>
      <c r="H117" t="str">
        <f>IF(ISBLANK(ChildSampleReport!D117),"",ChildSampleReport!D117)</f>
        <v>920818</v>
      </c>
      <c r="I117" t="str">
        <f>IF(ISBLANK(ChildSampleReport!J117),"",ChildSampleReport!J117)</f>
        <v>S-000153546</v>
      </c>
      <c r="J117" t="str">
        <f>IF(ISBLANK(ChildSampleReport!B117),"",VLOOKUP(ChildSampleReport!J117,ParentSampleReport!$A$2:$Y$1000,13,))</f>
        <v>15038</v>
      </c>
      <c r="K117" t="str">
        <f>IF(ISBLANK(ChildSampleReport!B117),"",VLOOKUP(ChildSampleReport!J117,ParentSampleReport!$A$2:$Y$1000,2,))</f>
        <v>116</v>
      </c>
      <c r="L117" t="str">
        <f>IF(ISBLANK(ChildSampleReport!B117),"",VLOOKUP(ChildSampleReport!J117,ParentSampleReport!$A$2:$Y$1000,4,))</f>
        <v>Left Lung</v>
      </c>
      <c r="M117" t="str">
        <f>IF(ISBLANK(ChildSampleReport!B117),"",VLOOKUP(ChildSampleReport!J117,ParentSampleReport!$A$2:$Y$1000,14,))</f>
        <v/>
      </c>
      <c r="N117" t="str">
        <f>IF(ISBLANK(ChildSampleReport!B117),"",VLOOKUP(ChildSampleReport!J117,ParentSampleReport!$A$2:$Y$1000,7,))</f>
        <v>2.0ml MagNa Lyser</v>
      </c>
      <c r="O117" t="str">
        <f>IF(ISBLANK(ChildSampleReport!B117),"",VLOOKUP(ChildSampleReport!J117,ParentSampleReport!$A$2:$Y$1000,6,))</f>
        <v>2/15/17 12:00 AM</v>
      </c>
      <c r="P117" t="str">
        <f>IF(ISBLANK(ChildSampleReport!B117),"",VLOOKUP(ChildSampleReport!J117,ParentSampleReport!$A$2:$Y$1000,15,))</f>
        <v>/BSR-Neuchatel/BSR06/BSR06-upperShelf/001/2/BX-00003183/B6</v>
      </c>
      <c r="Q117" t="str">
        <f>IF(ISBLANK(ChildSampleReport!B117),"",VLOOKUP(ChildSampleReport!J117,ParentSampleReport!$A$2:$Y$1000,17,))</f>
        <v>4032017</v>
      </c>
      <c r="R117" t="str">
        <f>IF(ISBLANK(ChildSampleReport!B117),"",VLOOKUP(ChildSampleReport!J117,ParentSampleReport!$A$2:$Y$1000,18,))</f>
        <v>900 110000115983</v>
      </c>
      <c r="S117" t="str">
        <f>IF(ISBLANK(ChildSampleReport!B117),"",VLOOKUP(ChildSampleReport!J117,ParentSampleReport!$A$2:$Y$1000,19,))</f>
        <v>THS_3m</v>
      </c>
      <c r="T117" t="str">
        <f>IF(ISBLANK(ChildSampleReport!B117),"",VLOOKUP(ChildSampleReport!J117,ParentSampleReport!$A$2:$Y$1000,20,))</f>
        <v>Female</v>
      </c>
      <c r="U117" t="str">
        <f>IF(ISBLANK(ChildSampleReport!B117),"",VLOOKUP(ChildSampleReport!J117,ParentSampleReport!$A$2:$Y$1000,21,))</f>
        <v>14</v>
      </c>
      <c r="V117" t="str">
        <f>IF(ISBLANK(ChildSampleReport!B117),"",VLOOKUP(ChildSampleReport!J117,ParentSampleReport!$A$2:$Y$1000,22,))</f>
        <v>75</v>
      </c>
      <c r="W117" t="str">
        <f>IF(ISBLANK(ChildSampleReport!B117),"",VLOOKUP(ChildSampleReport!J117,ParentSampleReport!$A$2:$Y$1000,23,))</f>
        <v>38831</v>
      </c>
      <c r="X117" t="str">
        <f>IF(ISBLANK(ChildSampleReport!B117),"",VLOOKUP(ChildSampleReport!J117,ParentSampleReport!$A$2:$Y$1000,24,))</f>
        <v>509</v>
      </c>
      <c r="Y117" t="str">
        <f>IF(ISBLANK(ChildSampleReport!B117),"",VLOOKUP(ChildSampleReport!J117,ParentSampleReport!$A$2:$Y$1000,25,))</f>
        <v/>
      </c>
    </row>
    <row r="118" spans="1:25">
      <c r="A118" t="str">
        <f>IF(ISBLANK(ChildSampleReport!C118),"",ChildSampleReport!C118)</f>
        <v>S186400</v>
      </c>
      <c r="B118" t="str">
        <f>IF(ISBLANK(ChildSampleReport!B118),"",ChildSampleReport!B118)</f>
        <v>S-000191347</v>
      </c>
      <c r="C118" t="str">
        <f>IF(ISBLANK(ChildSampleReport!E118),"",ChildSampleReport!E118)</f>
        <v>Left Lung</v>
      </c>
      <c r="D118" t="str">
        <f>IF(B118="","",IFERROR(VLOOKUP(ChildSampleReport!B118,Randomization!$A$1:$AC$1000,3,),""))</f>
        <v>113</v>
      </c>
      <c r="E118" t="str">
        <f>IF(B118="","",IFERROR(VLOOKUP(ChildSampleReport!B118,Randomization!$A$1:$AC$1000,2,),""))</f>
        <v>Batch 4</v>
      </c>
      <c r="F118" t="str">
        <f>IF(ISBLANK(ChildSampleReport!P118),"",ChildSampleReport!P118)</f>
        <v>920907-Lipidomics</v>
      </c>
      <c r="G118" t="str">
        <f>IF(ISBLANK(ChildSampleReport!O118),"",ChildSampleReport!O118)</f>
        <v/>
      </c>
      <c r="H118" t="str">
        <f>IF(ISBLANK(ChildSampleReport!D118),"",ChildSampleReport!D118)</f>
        <v>920907</v>
      </c>
      <c r="I118" t="str">
        <f>IF(ISBLANK(ChildSampleReport!J118),"",ChildSampleReport!J118)</f>
        <v>S-000169186</v>
      </c>
      <c r="J118" t="str">
        <f>IF(ISBLANK(ChildSampleReport!B118),"",VLOOKUP(ChildSampleReport!J118,ParentSampleReport!$A$2:$Y$1000,13,))</f>
        <v>15038</v>
      </c>
      <c r="K118" t="str">
        <f>IF(ISBLANK(ChildSampleReport!B118),"",VLOOKUP(ChildSampleReport!J118,ParentSampleReport!$A$2:$Y$1000,2,))</f>
        <v>117</v>
      </c>
      <c r="L118" t="str">
        <f>IF(ISBLANK(ChildSampleReport!B118),"",VLOOKUP(ChildSampleReport!J118,ParentSampleReport!$A$2:$Y$1000,4,))</f>
        <v>Left Lung</v>
      </c>
      <c r="M118" t="str">
        <f>IF(ISBLANK(ChildSampleReport!B118),"",VLOOKUP(ChildSampleReport!J118,ParentSampleReport!$A$2:$Y$1000,14,))</f>
        <v/>
      </c>
      <c r="N118" t="str">
        <f>IF(ISBLANK(ChildSampleReport!B118),"",VLOOKUP(ChildSampleReport!J118,ParentSampleReport!$A$2:$Y$1000,7,))</f>
        <v>2.0ml MagNa Lyser</v>
      </c>
      <c r="O118" t="str">
        <f>IF(ISBLANK(ChildSampleReport!B118),"",VLOOKUP(ChildSampleReport!J118,ParentSampleReport!$A$2:$Y$1000,6,))</f>
        <v>5/17/17 12:00 AM</v>
      </c>
      <c r="P118" t="str">
        <f>IF(ISBLANK(ChildSampleReport!B118),"",VLOOKUP(ChildSampleReport!J118,ParentSampleReport!$A$2:$Y$1000,15,))</f>
        <v>/BSR-Neuchatel/BSR06/BSR06-upperShelf/001/11/BX-00003376/F1</v>
      </c>
      <c r="Q118" t="str">
        <f>IF(ISBLANK(ChildSampleReport!B118),"",VLOOKUP(ChildSampleReport!J118,ParentSampleReport!$A$2:$Y$1000,17,))</f>
        <v>3062020</v>
      </c>
      <c r="R118" t="str">
        <f>IF(ISBLANK(ChildSampleReport!B118),"",VLOOKUP(ChildSampleReport!J118,ParentSampleReport!$A$2:$Y$1000,18,))</f>
        <v>900 110000112916</v>
      </c>
      <c r="S118" t="str">
        <f>IF(ISBLANK(ChildSampleReport!B118),"",VLOOKUP(ChildSampleReport!J118,ParentSampleReport!$A$2:$Y$1000,19,))</f>
        <v>CHTP_6m</v>
      </c>
      <c r="T118" t="str">
        <f>IF(ISBLANK(ChildSampleReport!B118),"",VLOOKUP(ChildSampleReport!J118,ParentSampleReport!$A$2:$Y$1000,20,))</f>
        <v>Female</v>
      </c>
      <c r="U118" t="str">
        <f>IF(ISBLANK(ChildSampleReport!B118),"",VLOOKUP(ChildSampleReport!J118,ParentSampleReport!$A$2:$Y$1000,21,))</f>
        <v>11</v>
      </c>
      <c r="V118" t="str">
        <f>IF(ISBLANK(ChildSampleReport!B118),"",VLOOKUP(ChildSampleReport!J118,ParentSampleReport!$A$2:$Y$1000,22,))</f>
        <v>59</v>
      </c>
      <c r="W118" t="str">
        <f>IF(ISBLANK(ChildSampleReport!B118),"",VLOOKUP(ChildSampleReport!J118,ParentSampleReport!$A$2:$Y$1000,23,))</f>
        <v>39373</v>
      </c>
      <c r="X118" t="str">
        <f>IF(ISBLANK(ChildSampleReport!B118),"",VLOOKUP(ChildSampleReport!J118,ParentSampleReport!$A$2:$Y$1000,24,))</f>
        <v>404</v>
      </c>
      <c r="Y118" t="str">
        <f>IF(ISBLANK(ChildSampleReport!B118),"",VLOOKUP(ChildSampleReport!J118,ParentSampleReport!$A$2:$Y$1000,25,))</f>
        <v/>
      </c>
    </row>
    <row r="119" spans="1:25">
      <c r="A119" t="str">
        <f>IF(ISBLANK(ChildSampleReport!C119),"",ChildSampleReport!C119)</f>
        <v>S186400</v>
      </c>
      <c r="B119" t="str">
        <f>IF(ISBLANK(ChildSampleReport!B119),"",ChildSampleReport!B119)</f>
        <v>S-000191351</v>
      </c>
      <c r="C119" t="str">
        <f>IF(ISBLANK(ChildSampleReport!E119),"",ChildSampleReport!E119)</f>
        <v>Left Lung</v>
      </c>
      <c r="D119" t="str">
        <f>IF(B119="","",IFERROR(VLOOKUP(ChildSampleReport!B119,Randomization!$A$1:$AC$1000,3,),""))</f>
        <v>012</v>
      </c>
      <c r="E119" t="str">
        <f>IF(B119="","",IFERROR(VLOOKUP(ChildSampleReport!B119,Randomization!$A$1:$AC$1000,2,),""))</f>
        <v>Batch 1</v>
      </c>
      <c r="F119" t="str">
        <f>IF(ISBLANK(ChildSampleReport!P119),"",ChildSampleReport!P119)</f>
        <v>920811-Lipidomics</v>
      </c>
      <c r="G119" t="str">
        <f>IF(ISBLANK(ChildSampleReport!O119),"",ChildSampleReport!O119)</f>
        <v/>
      </c>
      <c r="H119" t="str">
        <f>IF(ISBLANK(ChildSampleReport!D119),"",ChildSampleReport!D119)</f>
        <v>920811</v>
      </c>
      <c r="I119" t="str">
        <f>IF(ISBLANK(ChildSampleReport!J119),"",ChildSampleReport!J119)</f>
        <v>S-000160631</v>
      </c>
      <c r="J119" t="str">
        <f>IF(ISBLANK(ChildSampleReport!B119),"",VLOOKUP(ChildSampleReport!J119,ParentSampleReport!$A$2:$Y$1000,13,))</f>
        <v>15038</v>
      </c>
      <c r="K119" t="str">
        <f>IF(ISBLANK(ChildSampleReport!B119),"",VLOOKUP(ChildSampleReport!J119,ParentSampleReport!$A$2:$Y$1000,2,))</f>
        <v>118</v>
      </c>
      <c r="L119" t="str">
        <f>IF(ISBLANK(ChildSampleReport!B119),"",VLOOKUP(ChildSampleReport!J119,ParentSampleReport!$A$2:$Y$1000,4,))</f>
        <v>Left Lung</v>
      </c>
      <c r="M119" t="str">
        <f>IF(ISBLANK(ChildSampleReport!B119),"",VLOOKUP(ChildSampleReport!J119,ParentSampleReport!$A$2:$Y$1000,14,))</f>
        <v/>
      </c>
      <c r="N119" t="str">
        <f>IF(ISBLANK(ChildSampleReport!B119),"",VLOOKUP(ChildSampleReport!J119,ParentSampleReport!$A$2:$Y$1000,7,))</f>
        <v>2.0ml MagNa Lyser</v>
      </c>
      <c r="O119" t="str">
        <f>IF(ISBLANK(ChildSampleReport!B119),"",VLOOKUP(ChildSampleReport!J119,ParentSampleReport!$A$2:$Y$1000,6,))</f>
        <v>3/17/17 12:00 AM</v>
      </c>
      <c r="P119" t="str">
        <f>IF(ISBLANK(ChildSampleReport!B119),"",VLOOKUP(ChildSampleReport!J119,ParentSampleReport!$A$2:$Y$1000,15,))</f>
        <v>/BSR-Neuchatel/BSR06/BSR06-upperShelf/24/2/BX-00003242/F3</v>
      </c>
      <c r="Q119" t="str">
        <f>IF(ISBLANK(ChildSampleReport!B119),"",VLOOKUP(ChildSampleReport!J119,ParentSampleReport!$A$2:$Y$1000,17,))</f>
        <v>5042018</v>
      </c>
      <c r="R119" t="str">
        <f>IF(ISBLANK(ChildSampleReport!B119),"",VLOOKUP(ChildSampleReport!J119,ParentSampleReport!$A$2:$Y$1000,18,))</f>
        <v>900 110000111594</v>
      </c>
      <c r="S119" t="str">
        <f>IF(ISBLANK(ChildSampleReport!B119),"",VLOOKUP(ChildSampleReport!J119,ParentSampleReport!$A$2:$Y$1000,19,))</f>
        <v>Cess_4m</v>
      </c>
      <c r="T119" t="str">
        <f>IF(ISBLANK(ChildSampleReport!B119),"",VLOOKUP(ChildSampleReport!J119,ParentSampleReport!$A$2:$Y$1000,20,))</f>
        <v>Female</v>
      </c>
      <c r="U119" t="str">
        <f>IF(ISBLANK(ChildSampleReport!B119),"",VLOOKUP(ChildSampleReport!J119,ParentSampleReport!$A$2:$Y$1000,21,))</f>
        <v>17</v>
      </c>
      <c r="V119" t="str">
        <f>IF(ISBLANK(ChildSampleReport!B119),"",VLOOKUP(ChildSampleReport!J119,ParentSampleReport!$A$2:$Y$1000,22,))</f>
        <v>91</v>
      </c>
      <c r="W119" t="str">
        <f>IF(ISBLANK(ChildSampleReport!B119),"",VLOOKUP(ChildSampleReport!J119,ParentSampleReport!$A$2:$Y$1000,23,))</f>
        <v>39363</v>
      </c>
      <c r="X119" t="str">
        <f>IF(ISBLANK(ChildSampleReport!B119),"",VLOOKUP(ChildSampleReport!J119,ParentSampleReport!$A$2:$Y$1000,24,))</f>
        <v>618</v>
      </c>
      <c r="Y119" t="str">
        <f>IF(ISBLANK(ChildSampleReport!B119),"",VLOOKUP(ChildSampleReport!J119,ParentSampleReport!$A$2:$Y$1000,25,))</f>
        <v/>
      </c>
    </row>
    <row r="120" spans="1:25">
      <c r="A120" t="str">
        <f>IF(ISBLANK(ChildSampleReport!C120),"",ChildSampleReport!C120)</f>
        <v>S186400</v>
      </c>
      <c r="B120" t="str">
        <f>IF(ISBLANK(ChildSampleReport!B120),"",ChildSampleReport!B120)</f>
        <v>S-000191355</v>
      </c>
      <c r="C120" t="str">
        <f>IF(ISBLANK(ChildSampleReport!E120),"",ChildSampleReport!E120)</f>
        <v>Left Lung</v>
      </c>
      <c r="D120" t="str">
        <f>IF(B120="","",IFERROR(VLOOKUP(ChildSampleReport!B120,Randomization!$A$1:$AC$1000,3,),""))</f>
        <v>047</v>
      </c>
      <c r="E120" t="str">
        <f>IF(B120="","",IFERROR(VLOOKUP(ChildSampleReport!B120,Randomization!$A$1:$AC$1000,2,),""))</f>
        <v>Batch 2</v>
      </c>
      <c r="F120" t="str">
        <f>IF(ISBLANK(ChildSampleReport!P120),"",ChildSampleReport!P120)</f>
        <v>920736-Lipidomics</v>
      </c>
      <c r="G120" t="str">
        <f>IF(ISBLANK(ChildSampleReport!O120),"",ChildSampleReport!O120)</f>
        <v/>
      </c>
      <c r="H120" t="str">
        <f>IF(ISBLANK(ChildSampleReport!D120),"",ChildSampleReport!D120)</f>
        <v>920736</v>
      </c>
      <c r="I120" t="str">
        <f>IF(ISBLANK(ChildSampleReport!J120),"",ChildSampleReport!J120)</f>
        <v>S-000160633</v>
      </c>
      <c r="J120" t="str">
        <f>IF(ISBLANK(ChildSampleReport!B120),"",VLOOKUP(ChildSampleReport!J120,ParentSampleReport!$A$2:$Y$1000,13,))</f>
        <v>15038</v>
      </c>
      <c r="K120" t="str">
        <f>IF(ISBLANK(ChildSampleReport!B120),"",VLOOKUP(ChildSampleReport!J120,ParentSampleReport!$A$2:$Y$1000,2,))</f>
        <v>119</v>
      </c>
      <c r="L120" t="str">
        <f>IF(ISBLANK(ChildSampleReport!B120),"",VLOOKUP(ChildSampleReport!J120,ParentSampleReport!$A$2:$Y$1000,4,))</f>
        <v>Left Lung</v>
      </c>
      <c r="M120" t="str">
        <f>IF(ISBLANK(ChildSampleReport!B120),"",VLOOKUP(ChildSampleReport!J120,ParentSampleReport!$A$2:$Y$1000,14,))</f>
        <v/>
      </c>
      <c r="N120" t="str">
        <f>IF(ISBLANK(ChildSampleReport!B120),"",VLOOKUP(ChildSampleReport!J120,ParentSampleReport!$A$2:$Y$1000,7,))</f>
        <v>2.0ml MagNa Lyser</v>
      </c>
      <c r="O120" t="str">
        <f>IF(ISBLANK(ChildSampleReport!B120),"",VLOOKUP(ChildSampleReport!J120,ParentSampleReport!$A$2:$Y$1000,6,))</f>
        <v>3/17/17 12:00 AM</v>
      </c>
      <c r="P120" t="str">
        <f>IF(ISBLANK(ChildSampleReport!B120),"",VLOOKUP(ChildSampleReport!J120,ParentSampleReport!$A$2:$Y$1000,15,))</f>
        <v>/BSR-Neuchatel/BSR06/BSR06-upperShelf/24/2/BX-00003242/F5</v>
      </c>
      <c r="Q120" t="str">
        <f>IF(ISBLANK(ChildSampleReport!B120),"",VLOOKUP(ChildSampleReport!J120,ParentSampleReport!$A$2:$Y$1000,17,))</f>
        <v>1042012</v>
      </c>
      <c r="R120" t="str">
        <f>IF(ISBLANK(ChildSampleReport!B120),"",VLOOKUP(ChildSampleReport!J120,ParentSampleReport!$A$2:$Y$1000,18,))</f>
        <v>900 110000135145</v>
      </c>
      <c r="S120" t="str">
        <f>IF(ISBLANK(ChildSampleReport!B120),"",VLOOKUP(ChildSampleReport!J120,ParentSampleReport!$A$2:$Y$1000,19,))</f>
        <v>Sham_4m</v>
      </c>
      <c r="T120" t="str">
        <f>IF(ISBLANK(ChildSampleReport!B120),"",VLOOKUP(ChildSampleReport!J120,ParentSampleReport!$A$2:$Y$1000,20,))</f>
        <v>Female</v>
      </c>
      <c r="U120" t="str">
        <f>IF(ISBLANK(ChildSampleReport!B120),"",VLOOKUP(ChildSampleReport!J120,ParentSampleReport!$A$2:$Y$1000,21,))</f>
        <v>2</v>
      </c>
      <c r="V120" t="str">
        <f>IF(ISBLANK(ChildSampleReport!B120),"",VLOOKUP(ChildSampleReport!J120,ParentSampleReport!$A$2:$Y$1000,22,))</f>
        <v>12</v>
      </c>
      <c r="W120" t="str">
        <f>IF(ISBLANK(ChildSampleReport!B120),"",VLOOKUP(ChildSampleReport!J120,ParentSampleReport!$A$2:$Y$1000,23,))</f>
        <v>38813</v>
      </c>
      <c r="X120" t="str">
        <f>IF(ISBLANK(ChildSampleReport!B120),"",VLOOKUP(ChildSampleReport!J120,ParentSampleReport!$A$2:$Y$1000,24,))</f>
        <v>82</v>
      </c>
      <c r="Y120" t="str">
        <f>IF(ISBLANK(ChildSampleReport!B120),"",VLOOKUP(ChildSampleReport!J120,ParentSampleReport!$A$2:$Y$1000,25,))</f>
        <v/>
      </c>
    </row>
    <row r="121" spans="1:25">
      <c r="A121" t="str">
        <f>IF(ISBLANK(ChildSampleReport!C121),"",ChildSampleReport!C121)</f>
        <v>S186400</v>
      </c>
      <c r="B121" t="str">
        <f>IF(ISBLANK(ChildSampleReport!B121),"",ChildSampleReport!B121)</f>
        <v>S-000191359</v>
      </c>
      <c r="C121" t="str">
        <f>IF(ISBLANK(ChildSampleReport!E121),"",ChildSampleReport!E121)</f>
        <v>Left Lung</v>
      </c>
      <c r="D121" t="str">
        <f>IF(B121="","",IFERROR(VLOOKUP(ChildSampleReport!B121,Randomization!$A$1:$AC$1000,3,),""))</f>
        <v>144</v>
      </c>
      <c r="E121" t="str">
        <f>IF(B121="","",IFERROR(VLOOKUP(ChildSampleReport!B121,Randomization!$A$1:$AC$1000,2,),""))</f>
        <v>Batch 5</v>
      </c>
      <c r="F121" t="str">
        <f>IF(ISBLANK(ChildSampleReport!P121),"",ChildSampleReport!P121)</f>
        <v>920259-Lipidomics</v>
      </c>
      <c r="G121" t="str">
        <f>IF(ISBLANK(ChildSampleReport!O121),"",ChildSampleReport!O121)</f>
        <v/>
      </c>
      <c r="H121" t="str">
        <f>IF(ISBLANK(ChildSampleReport!D121),"",ChildSampleReport!D121)</f>
        <v>920259</v>
      </c>
      <c r="I121" t="str">
        <f>IF(ISBLANK(ChildSampleReport!J121),"",ChildSampleReport!J121)</f>
        <v>S-000159837</v>
      </c>
      <c r="J121" t="str">
        <f>IF(ISBLANK(ChildSampleReport!B121),"",VLOOKUP(ChildSampleReport!J121,ParentSampleReport!$A$2:$Y$1000,13,))</f>
        <v>15038</v>
      </c>
      <c r="K121" t="str">
        <f>IF(ISBLANK(ChildSampleReport!B121),"",VLOOKUP(ChildSampleReport!J121,ParentSampleReport!$A$2:$Y$1000,2,))</f>
        <v>120</v>
      </c>
      <c r="L121" t="str">
        <f>IF(ISBLANK(ChildSampleReport!B121),"",VLOOKUP(ChildSampleReport!J121,ParentSampleReport!$A$2:$Y$1000,4,))</f>
        <v>Left Lung</v>
      </c>
      <c r="M121" t="str">
        <f>IF(ISBLANK(ChildSampleReport!B121),"",VLOOKUP(ChildSampleReport!J121,ParentSampleReport!$A$2:$Y$1000,14,))</f>
        <v/>
      </c>
      <c r="N121" t="str">
        <f>IF(ISBLANK(ChildSampleReport!B121),"",VLOOKUP(ChildSampleReport!J121,ParentSampleReport!$A$2:$Y$1000,7,))</f>
        <v>2.0ml MagNa Lyser</v>
      </c>
      <c r="O121" t="str">
        <f>IF(ISBLANK(ChildSampleReport!B121),"",VLOOKUP(ChildSampleReport!J121,ParentSampleReport!$A$2:$Y$1000,6,))</f>
        <v>3/15/17 12:00 AM</v>
      </c>
      <c r="P121" t="str">
        <f>IF(ISBLANK(ChildSampleReport!B121),"",VLOOKUP(ChildSampleReport!J121,ParentSampleReport!$A$2:$Y$1000,15,))</f>
        <v>/BSR-Neuchatel/BSR06/BSR06-upperShelf/24/2/BX-00003242/B1</v>
      </c>
      <c r="Q121" t="str">
        <f>IF(ISBLANK(ChildSampleReport!B121),"",VLOOKUP(ChildSampleReport!J121,ParentSampleReport!$A$2:$Y$1000,17,))</f>
        <v>3042007</v>
      </c>
      <c r="R121" t="str">
        <f>IF(ISBLANK(ChildSampleReport!B121),"",VLOOKUP(ChildSampleReport!J121,ParentSampleReport!$A$2:$Y$1000,18,))</f>
        <v>900 110000135288</v>
      </c>
      <c r="S121" t="str">
        <f>IF(ISBLANK(ChildSampleReport!B121),"",VLOOKUP(ChildSampleReport!J121,ParentSampleReport!$A$2:$Y$1000,19,))</f>
        <v>CHTP_4m</v>
      </c>
      <c r="T121" t="str">
        <f>IF(ISBLANK(ChildSampleReport!B121),"",VLOOKUP(ChildSampleReport!J121,ParentSampleReport!$A$2:$Y$1000,20,))</f>
        <v>Female</v>
      </c>
      <c r="U121" t="str">
        <f>IF(ISBLANK(ChildSampleReport!B121),"",VLOOKUP(ChildSampleReport!J121,ParentSampleReport!$A$2:$Y$1000,21,))</f>
        <v>10</v>
      </c>
      <c r="V121" t="str">
        <f>IF(ISBLANK(ChildSampleReport!B121),"",VLOOKUP(ChildSampleReport!J121,ParentSampleReport!$A$2:$Y$1000,22,))</f>
        <v>55</v>
      </c>
      <c r="W121" t="str">
        <f>IF(ISBLANK(ChildSampleReport!B121),"",VLOOKUP(ChildSampleReport!J121,ParentSampleReport!$A$2:$Y$1000,23,))</f>
        <v>39394</v>
      </c>
      <c r="X121" t="str">
        <f>IF(ISBLANK(ChildSampleReport!B121),"",VLOOKUP(ChildSampleReport!J121,ParentSampleReport!$A$2:$Y$1000,24,))</f>
        <v>377</v>
      </c>
      <c r="Y121" t="str">
        <f>IF(ISBLANK(ChildSampleReport!B121),"",VLOOKUP(ChildSampleReport!J121,ParentSampleReport!$A$2:$Y$1000,25,))</f>
        <v/>
      </c>
    </row>
    <row r="122" spans="1:25">
      <c r="A122" t="str">
        <f>IF(ISBLANK(ChildSampleReport!C122),"",ChildSampleReport!C122)</f>
        <v>S186400</v>
      </c>
      <c r="B122" t="str">
        <f>IF(ISBLANK(ChildSampleReport!B122),"",ChildSampleReport!B122)</f>
        <v>S-000191363</v>
      </c>
      <c r="C122" t="str">
        <f>IF(ISBLANK(ChildSampleReport!E122),"",ChildSampleReport!E122)</f>
        <v>Left Lung</v>
      </c>
      <c r="D122" t="str">
        <f>IF(B122="","",IFERROR(VLOOKUP(ChildSampleReport!B122,Randomization!$A$1:$AC$1000,3,),""))</f>
        <v>060</v>
      </c>
      <c r="E122" t="str">
        <f>IF(B122="","",IFERROR(VLOOKUP(ChildSampleReport!B122,Randomization!$A$1:$AC$1000,2,),""))</f>
        <v>Batch 3</v>
      </c>
      <c r="F122" t="str">
        <f>IF(ISBLANK(ChildSampleReport!P122),"",ChildSampleReport!P122)</f>
        <v>920927-Lipidomics</v>
      </c>
      <c r="G122" t="str">
        <f>IF(ISBLANK(ChildSampleReport!O122),"",ChildSampleReport!O122)</f>
        <v/>
      </c>
      <c r="H122" t="str">
        <f>IF(ISBLANK(ChildSampleReport!D122),"",ChildSampleReport!D122)</f>
        <v>920927</v>
      </c>
      <c r="I122" t="str">
        <f>IF(ISBLANK(ChildSampleReport!J122),"",ChildSampleReport!J122)</f>
        <v>S-000161435</v>
      </c>
      <c r="J122" t="str">
        <f>IF(ISBLANK(ChildSampleReport!B122),"",VLOOKUP(ChildSampleReport!J122,ParentSampleReport!$A$2:$Y$1000,13,))</f>
        <v>15038</v>
      </c>
      <c r="K122" t="str">
        <f>IF(ISBLANK(ChildSampleReport!B122),"",VLOOKUP(ChildSampleReport!J122,ParentSampleReport!$A$2:$Y$1000,2,))</f>
        <v>121</v>
      </c>
      <c r="L122" t="str">
        <f>IF(ISBLANK(ChildSampleReport!B122),"",VLOOKUP(ChildSampleReport!J122,ParentSampleReport!$A$2:$Y$1000,4,))</f>
        <v>Left Lung</v>
      </c>
      <c r="M122" t="str">
        <f>IF(ISBLANK(ChildSampleReport!B122),"",VLOOKUP(ChildSampleReport!J122,ParentSampleReport!$A$2:$Y$1000,14,))</f>
        <v/>
      </c>
      <c r="N122" t="str">
        <f>IF(ISBLANK(ChildSampleReport!B122),"",VLOOKUP(ChildSampleReport!J122,ParentSampleReport!$A$2:$Y$1000,7,))</f>
        <v>2.0ml MagNa Lyser</v>
      </c>
      <c r="O122" t="str">
        <f>IF(ISBLANK(ChildSampleReport!B122),"",VLOOKUP(ChildSampleReport!J122,ParentSampleReport!$A$2:$Y$1000,6,))</f>
        <v>3/22/17 12:00 AM</v>
      </c>
      <c r="P122" t="str">
        <f>IF(ISBLANK(ChildSampleReport!B122),"",VLOOKUP(ChildSampleReport!J122,ParentSampleReport!$A$2:$Y$1000,15,))</f>
        <v>/BSR-Neuchatel/BSR06/BSR06-upperShelf/MO 5.1/3/BX-00003272/C7</v>
      </c>
      <c r="Q122" t="str">
        <f>IF(ISBLANK(ChildSampleReport!B122),"",VLOOKUP(ChildSampleReport!J122,ParentSampleReport!$A$2:$Y$1000,17,))</f>
        <v>5042031</v>
      </c>
      <c r="R122" t="str">
        <f>IF(ISBLANK(ChildSampleReport!B122),"",VLOOKUP(ChildSampleReport!J122,ParentSampleReport!$A$2:$Y$1000,18,))</f>
        <v>900 110000110392</v>
      </c>
      <c r="S122" t="str">
        <f>IF(ISBLANK(ChildSampleReport!B122),"",VLOOKUP(ChildSampleReport!J122,ParentSampleReport!$A$2:$Y$1000,19,))</f>
        <v>Cess_4m</v>
      </c>
      <c r="T122" t="str">
        <f>IF(ISBLANK(ChildSampleReport!B122),"",VLOOKUP(ChildSampleReport!J122,ParentSampleReport!$A$2:$Y$1000,20,))</f>
        <v>Female</v>
      </c>
      <c r="U122" t="str">
        <f>IF(ISBLANK(ChildSampleReport!B122),"",VLOOKUP(ChildSampleReport!J122,ParentSampleReport!$A$2:$Y$1000,21,))</f>
        <v>17</v>
      </c>
      <c r="V122" t="str">
        <f>IF(ISBLANK(ChildSampleReport!B122),"",VLOOKUP(ChildSampleReport!J122,ParentSampleReport!$A$2:$Y$1000,22,))</f>
        <v>93</v>
      </c>
      <c r="W122" t="str">
        <f>IF(ISBLANK(ChildSampleReport!B122),"",VLOOKUP(ChildSampleReport!J122,ParentSampleReport!$A$2:$Y$1000,23,))</f>
        <v>39035</v>
      </c>
      <c r="X122" t="str">
        <f>IF(ISBLANK(ChildSampleReport!B122),"",VLOOKUP(ChildSampleReport!J122,ParentSampleReport!$A$2:$Y$1000,24,))</f>
        <v>631</v>
      </c>
      <c r="Y122" t="str">
        <f>IF(ISBLANK(ChildSampleReport!B122),"",VLOOKUP(ChildSampleReport!J122,ParentSampleReport!$A$2:$Y$1000,25,))</f>
        <v/>
      </c>
    </row>
    <row r="123" spans="1:25">
      <c r="A123" t="str">
        <f>IF(ISBLANK(ChildSampleReport!C123),"",ChildSampleReport!C123)</f>
        <v>S186400</v>
      </c>
      <c r="B123" t="str">
        <f>IF(ISBLANK(ChildSampleReport!B123),"",ChildSampleReport!B123)</f>
        <v>S-000191367</v>
      </c>
      <c r="C123" t="str">
        <f>IF(ISBLANK(ChildSampleReport!E123),"",ChildSampleReport!E123)</f>
        <v>Left Lung</v>
      </c>
      <c r="D123" t="str">
        <f>IF(B123="","",IFERROR(VLOOKUP(ChildSampleReport!B123,Randomization!$A$1:$AC$1000,3,),""))</f>
        <v>009</v>
      </c>
      <c r="E123" t="str">
        <f>IF(B123="","",IFERROR(VLOOKUP(ChildSampleReport!B123,Randomization!$A$1:$AC$1000,2,),""))</f>
        <v>Batch 1</v>
      </c>
      <c r="F123" t="str">
        <f>IF(ISBLANK(ChildSampleReport!P123),"",ChildSampleReport!P123)</f>
        <v>920810-Lipidomics</v>
      </c>
      <c r="G123" t="str">
        <f>IF(ISBLANK(ChildSampleReport!O123),"",ChildSampleReport!O123)</f>
        <v/>
      </c>
      <c r="H123" t="str">
        <f>IF(ISBLANK(ChildSampleReport!D123),"",ChildSampleReport!D123)</f>
        <v>920810</v>
      </c>
      <c r="I123" t="str">
        <f>IF(ISBLANK(ChildSampleReport!J123),"",ChildSampleReport!J123)</f>
        <v>S-000161427</v>
      </c>
      <c r="J123" t="str">
        <f>IF(ISBLANK(ChildSampleReport!B123),"",VLOOKUP(ChildSampleReport!J123,ParentSampleReport!$A$2:$Y$1000,13,))</f>
        <v>15038</v>
      </c>
      <c r="K123" t="str">
        <f>IF(ISBLANK(ChildSampleReport!B123),"",VLOOKUP(ChildSampleReport!J123,ParentSampleReport!$A$2:$Y$1000,2,))</f>
        <v>122</v>
      </c>
      <c r="L123" t="str">
        <f>IF(ISBLANK(ChildSampleReport!B123),"",VLOOKUP(ChildSampleReport!J123,ParentSampleReport!$A$2:$Y$1000,4,))</f>
        <v>Left Lung</v>
      </c>
      <c r="M123" t="str">
        <f>IF(ISBLANK(ChildSampleReport!B123),"",VLOOKUP(ChildSampleReport!J123,ParentSampleReport!$A$2:$Y$1000,14,))</f>
        <v/>
      </c>
      <c r="N123" t="str">
        <f>IF(ISBLANK(ChildSampleReport!B123),"",VLOOKUP(ChildSampleReport!J123,ParentSampleReport!$A$2:$Y$1000,7,))</f>
        <v>2.0ml MagNa Lyser</v>
      </c>
      <c r="O123" t="str">
        <f>IF(ISBLANK(ChildSampleReport!B123),"",VLOOKUP(ChildSampleReport!J123,ParentSampleReport!$A$2:$Y$1000,6,))</f>
        <v>3/22/17 12:00 AM</v>
      </c>
      <c r="P123" t="str">
        <f>IF(ISBLANK(ChildSampleReport!B123),"",VLOOKUP(ChildSampleReport!J123,ParentSampleReport!$A$2:$Y$1000,15,))</f>
        <v>/BSR-Neuchatel/BSR06/BSR06-upperShelf/MO 5.1/3/BX-00003272/B7</v>
      </c>
      <c r="Q123" t="str">
        <f>IF(ISBLANK(ChildSampleReport!B123),"",VLOOKUP(ChildSampleReport!J123,ParentSampleReport!$A$2:$Y$1000,17,))</f>
        <v>3042024</v>
      </c>
      <c r="R123" t="str">
        <f>IF(ISBLANK(ChildSampleReport!B123),"",VLOOKUP(ChildSampleReport!J123,ParentSampleReport!$A$2:$Y$1000,18,))</f>
        <v>900 110000135656</v>
      </c>
      <c r="S123" t="str">
        <f>IF(ISBLANK(ChildSampleReport!B123),"",VLOOKUP(ChildSampleReport!J123,ParentSampleReport!$A$2:$Y$1000,19,))</f>
        <v>CHTP_4m</v>
      </c>
      <c r="T123" t="str">
        <f>IF(ISBLANK(ChildSampleReport!B123),"",VLOOKUP(ChildSampleReport!J123,ParentSampleReport!$A$2:$Y$1000,20,))</f>
        <v>Female</v>
      </c>
      <c r="U123" t="str">
        <f>IF(ISBLANK(ChildSampleReport!B123),"",VLOOKUP(ChildSampleReport!J123,ParentSampleReport!$A$2:$Y$1000,21,))</f>
        <v>11</v>
      </c>
      <c r="V123" t="str">
        <f>IF(ISBLANK(ChildSampleReport!B123),"",VLOOKUP(ChildSampleReport!J123,ParentSampleReport!$A$2:$Y$1000,22,))</f>
        <v>64</v>
      </c>
      <c r="W123" t="str">
        <f>IF(ISBLANK(ChildSampleReport!B123),"",VLOOKUP(ChildSampleReport!J123,ParentSampleReport!$A$2:$Y$1000,23,))</f>
        <v>38850</v>
      </c>
      <c r="X123" t="str">
        <f>IF(ISBLANK(ChildSampleReport!B123),"",VLOOKUP(ChildSampleReport!J123,ParentSampleReport!$A$2:$Y$1000,24,))</f>
        <v>441</v>
      </c>
      <c r="Y123" t="str">
        <f>IF(ISBLANK(ChildSampleReport!B123),"",VLOOKUP(ChildSampleReport!J123,ParentSampleReport!$A$2:$Y$1000,25,))</f>
        <v/>
      </c>
    </row>
    <row r="124" spans="1:25">
      <c r="A124" t="str">
        <f>IF(ISBLANK(ChildSampleReport!C124),"",ChildSampleReport!C124)</f>
        <v>S186400</v>
      </c>
      <c r="B124" t="str">
        <f>IF(ISBLANK(ChildSampleReport!B124),"",ChildSampleReport!B124)</f>
        <v>S-000191371</v>
      </c>
      <c r="C124" t="str">
        <f>IF(ISBLANK(ChildSampleReport!E124),"",ChildSampleReport!E124)</f>
        <v>Left Lung</v>
      </c>
      <c r="D124" t="str">
        <f>IF(B124="","",IFERROR(VLOOKUP(ChildSampleReport!B124,Randomization!$A$1:$AC$1000,3,),""))</f>
        <v>049</v>
      </c>
      <c r="E124" t="str">
        <f>IF(B124="","",IFERROR(VLOOKUP(ChildSampleReport!B124,Randomization!$A$1:$AC$1000,2,),""))</f>
        <v>Batch 2</v>
      </c>
      <c r="F124" t="str">
        <f>IF(ISBLANK(ChildSampleReport!P124),"",ChildSampleReport!P124)</f>
        <v>920200-Lipidomics</v>
      </c>
      <c r="G124" t="str">
        <f>IF(ISBLANK(ChildSampleReport!O124),"",ChildSampleReport!O124)</f>
        <v/>
      </c>
      <c r="H124" t="str">
        <f>IF(ISBLANK(ChildSampleReport!D124),"",ChildSampleReport!D124)</f>
        <v>920200</v>
      </c>
      <c r="I124" t="str">
        <f>IF(ISBLANK(ChildSampleReport!J124),"",ChildSampleReport!J124)</f>
        <v>S-000153535</v>
      </c>
      <c r="J124" t="str">
        <f>IF(ISBLANK(ChildSampleReport!B124),"",VLOOKUP(ChildSampleReport!J124,ParentSampleReport!$A$2:$Y$1000,13,))</f>
        <v>15038</v>
      </c>
      <c r="K124" t="str">
        <f>IF(ISBLANK(ChildSampleReport!B124),"",VLOOKUP(ChildSampleReport!J124,ParentSampleReport!$A$2:$Y$1000,2,))</f>
        <v>123</v>
      </c>
      <c r="L124" t="str">
        <f>IF(ISBLANK(ChildSampleReport!B124),"",VLOOKUP(ChildSampleReport!J124,ParentSampleReport!$A$2:$Y$1000,4,))</f>
        <v>Left Lung</v>
      </c>
      <c r="M124" t="str">
        <f>IF(ISBLANK(ChildSampleReport!B124),"",VLOOKUP(ChildSampleReport!J124,ParentSampleReport!$A$2:$Y$1000,14,))</f>
        <v/>
      </c>
      <c r="N124" t="str">
        <f>IF(ISBLANK(ChildSampleReport!B124),"",VLOOKUP(ChildSampleReport!J124,ParentSampleReport!$A$2:$Y$1000,7,))</f>
        <v>2.0ml MagNa Lyser</v>
      </c>
      <c r="O124" t="str">
        <f>IF(ISBLANK(ChildSampleReport!B124),"",VLOOKUP(ChildSampleReport!J124,ParentSampleReport!$A$2:$Y$1000,6,))</f>
        <v>2/15/17 12:00 AM</v>
      </c>
      <c r="P124" t="str">
        <f>IF(ISBLANK(ChildSampleReport!B124),"",VLOOKUP(ChildSampleReport!J124,ParentSampleReport!$A$2:$Y$1000,15,))</f>
        <v>/BSR-Neuchatel/BSR06/BSR06-upperShelf/001/2/BX-00003183/A3</v>
      </c>
      <c r="Q124" t="str">
        <f>IF(ISBLANK(ChildSampleReport!B124),"",VLOOKUP(ChildSampleReport!J124,ParentSampleReport!$A$2:$Y$1000,17,))</f>
        <v>3032015</v>
      </c>
      <c r="R124" t="str">
        <f>IF(ISBLANK(ChildSampleReport!B124),"",VLOOKUP(ChildSampleReport!J124,ParentSampleReport!$A$2:$Y$1000,18,))</f>
        <v>900 110000113560</v>
      </c>
      <c r="S124" t="str">
        <f>IF(ISBLANK(ChildSampleReport!B124),"",VLOOKUP(ChildSampleReport!J124,ParentSampleReport!$A$2:$Y$1000,19,))</f>
        <v>CHTP_3m</v>
      </c>
      <c r="T124" t="str">
        <f>IF(ISBLANK(ChildSampleReport!B124),"",VLOOKUP(ChildSampleReport!J124,ParentSampleReport!$A$2:$Y$1000,20,))</f>
        <v>Female</v>
      </c>
      <c r="U124" t="str">
        <f>IF(ISBLANK(ChildSampleReport!B124),"",VLOOKUP(ChildSampleReport!J124,ParentSampleReport!$A$2:$Y$1000,21,))</f>
        <v>10</v>
      </c>
      <c r="V124" t="str">
        <f>IF(ISBLANK(ChildSampleReport!B124),"",VLOOKUP(ChildSampleReport!J124,ParentSampleReport!$A$2:$Y$1000,22,))</f>
        <v>53</v>
      </c>
      <c r="W124" t="str">
        <f>IF(ISBLANK(ChildSampleReport!B124),"",VLOOKUP(ChildSampleReport!J124,ParentSampleReport!$A$2:$Y$1000,23,))</f>
        <v>39670</v>
      </c>
      <c r="X124" t="str">
        <f>IF(ISBLANK(ChildSampleReport!B124),"",VLOOKUP(ChildSampleReport!J124,ParentSampleReport!$A$2:$Y$1000,24,))</f>
        <v>357</v>
      </c>
      <c r="Y124" t="str">
        <f>IF(ISBLANK(ChildSampleReport!B124),"",VLOOKUP(ChildSampleReport!J124,ParentSampleReport!$A$2:$Y$1000,25,))</f>
        <v/>
      </c>
    </row>
    <row r="125" spans="1:25">
      <c r="A125" t="str">
        <f>IF(ISBLANK(ChildSampleReport!C125),"",ChildSampleReport!C125)</f>
        <v>S186400</v>
      </c>
      <c r="B125" t="str">
        <f>IF(ISBLANK(ChildSampleReport!B125),"",ChildSampleReport!B125)</f>
        <v>S-000191375</v>
      </c>
      <c r="C125" t="str">
        <f>IF(ISBLANK(ChildSampleReport!E125),"",ChildSampleReport!E125)</f>
        <v>Left Lung</v>
      </c>
      <c r="D125" t="str">
        <f>IF(B125="","",IFERROR(VLOOKUP(ChildSampleReport!B125,Randomization!$A$1:$AC$1000,3,),""))</f>
        <v>034</v>
      </c>
      <c r="E125" t="str">
        <f>IF(B125="","",IFERROR(VLOOKUP(ChildSampleReport!B125,Randomization!$A$1:$AC$1000,2,),""))</f>
        <v>Batch 2</v>
      </c>
      <c r="F125" t="str">
        <f>IF(ISBLANK(ChildSampleReport!P125),"",ChildSampleReport!P125)</f>
        <v>920587-Lipidomics</v>
      </c>
      <c r="G125" t="str">
        <f>IF(ISBLANK(ChildSampleReport!O125),"",ChildSampleReport!O125)</f>
        <v/>
      </c>
      <c r="H125" t="str">
        <f>IF(ISBLANK(ChildSampleReport!D125),"",ChildSampleReport!D125)</f>
        <v>920587</v>
      </c>
      <c r="I125" t="str">
        <f>IF(ISBLANK(ChildSampleReport!J125),"",ChildSampleReport!J125)</f>
        <v>S-000169189</v>
      </c>
      <c r="J125" t="str">
        <f>IF(ISBLANK(ChildSampleReport!B125),"",VLOOKUP(ChildSampleReport!J125,ParentSampleReport!$A$2:$Y$1000,13,))</f>
        <v>15038</v>
      </c>
      <c r="K125" t="str">
        <f>IF(ISBLANK(ChildSampleReport!B125),"",VLOOKUP(ChildSampleReport!J125,ParentSampleReport!$A$2:$Y$1000,2,))</f>
        <v>124</v>
      </c>
      <c r="L125" t="str">
        <f>IF(ISBLANK(ChildSampleReport!B125),"",VLOOKUP(ChildSampleReport!J125,ParentSampleReport!$A$2:$Y$1000,4,))</f>
        <v>Left Lung</v>
      </c>
      <c r="M125" t="str">
        <f>IF(ISBLANK(ChildSampleReport!B125),"",VLOOKUP(ChildSampleReport!J125,ParentSampleReport!$A$2:$Y$1000,14,))</f>
        <v/>
      </c>
      <c r="N125" t="str">
        <f>IF(ISBLANK(ChildSampleReport!B125),"",VLOOKUP(ChildSampleReport!J125,ParentSampleReport!$A$2:$Y$1000,7,))</f>
        <v>2.0ml MagNa Lyser</v>
      </c>
      <c r="O125" t="str">
        <f>IF(ISBLANK(ChildSampleReport!B125),"",VLOOKUP(ChildSampleReport!J125,ParentSampleReport!$A$2:$Y$1000,6,))</f>
        <v>5/17/17 12:00 AM</v>
      </c>
      <c r="P125" t="str">
        <f>IF(ISBLANK(ChildSampleReport!B125),"",VLOOKUP(ChildSampleReport!J125,ParentSampleReport!$A$2:$Y$1000,15,))</f>
        <v>/BSR-Neuchatel/BSR06/BSR06-upperShelf/001/11/BX-00003376/F4</v>
      </c>
      <c r="Q125" t="str">
        <f>IF(ISBLANK(ChildSampleReport!B125),"",VLOOKUP(ChildSampleReport!J125,ParentSampleReport!$A$2:$Y$1000,17,))</f>
        <v>6062030</v>
      </c>
      <c r="R125" t="str">
        <f>IF(ISBLANK(ChildSampleReport!B125),"",VLOOKUP(ChildSampleReport!J125,ParentSampleReport!$A$2:$Y$1000,18,))</f>
        <v>900 110000120181</v>
      </c>
      <c r="S125" t="str">
        <f>IF(ISBLANK(ChildSampleReport!B125),"",VLOOKUP(ChildSampleReport!J125,ParentSampleReport!$A$2:$Y$1000,19,))</f>
        <v>Switch_CHTP_6m</v>
      </c>
      <c r="T125" t="str">
        <f>IF(ISBLANK(ChildSampleReport!B125),"",VLOOKUP(ChildSampleReport!J125,ParentSampleReport!$A$2:$Y$1000,20,))</f>
        <v>Female</v>
      </c>
      <c r="U125" t="str">
        <f>IF(ISBLANK(ChildSampleReport!B125),"",VLOOKUP(ChildSampleReport!J125,ParentSampleReport!$A$2:$Y$1000,21,))</f>
        <v>21</v>
      </c>
      <c r="V125" t="str">
        <f>IF(ISBLANK(ChildSampleReport!B125),"",VLOOKUP(ChildSampleReport!J125,ParentSampleReport!$A$2:$Y$1000,22,))</f>
        <v>114</v>
      </c>
      <c r="W125" t="str">
        <f>IF(ISBLANK(ChildSampleReport!B125),"",VLOOKUP(ChildSampleReport!J125,ParentSampleReport!$A$2:$Y$1000,23,))</f>
        <v>39080</v>
      </c>
      <c r="X125" t="str">
        <f>IF(ISBLANK(ChildSampleReport!B125),"",VLOOKUP(ChildSampleReport!J125,ParentSampleReport!$A$2:$Y$1000,24,))</f>
        <v>780</v>
      </c>
      <c r="Y125" t="str">
        <f>IF(ISBLANK(ChildSampleReport!B125),"",VLOOKUP(ChildSampleReport!J125,ParentSampleReport!$A$2:$Y$1000,25,))</f>
        <v/>
      </c>
    </row>
    <row r="126" spans="1:25">
      <c r="A126" t="str">
        <f>IF(ISBLANK(ChildSampleReport!C126),"",ChildSampleReport!C126)</f>
        <v>S186400</v>
      </c>
      <c r="B126" t="str">
        <f>IF(ISBLANK(ChildSampleReport!B126),"",ChildSampleReport!B126)</f>
        <v>S-000191379</v>
      </c>
      <c r="C126" t="str">
        <f>IF(ISBLANK(ChildSampleReport!E126),"",ChildSampleReport!E126)</f>
        <v>Left Lung</v>
      </c>
      <c r="D126" t="str">
        <f>IF(B126="","",IFERROR(VLOOKUP(ChildSampleReport!B126,Randomization!$A$1:$AC$1000,3,),""))</f>
        <v>073</v>
      </c>
      <c r="E126" t="str">
        <f>IF(B126="","",IFERROR(VLOOKUP(ChildSampleReport!B126,Randomization!$A$1:$AC$1000,2,),""))</f>
        <v>Batch 3</v>
      </c>
      <c r="F126" t="str">
        <f>IF(ISBLANK(ChildSampleReport!P126),"",ChildSampleReport!P126)</f>
        <v>920569-Lipidomics</v>
      </c>
      <c r="G126" t="str">
        <f>IF(ISBLANK(ChildSampleReport!O126),"",ChildSampleReport!O126)</f>
        <v/>
      </c>
      <c r="H126" t="str">
        <f>IF(ISBLANK(ChildSampleReport!D126),"",ChildSampleReport!D126)</f>
        <v>920569</v>
      </c>
      <c r="I126" t="str">
        <f>IF(ISBLANK(ChildSampleReport!J126),"",ChildSampleReport!J126)</f>
        <v>S-000168390</v>
      </c>
      <c r="J126" t="str">
        <f>IF(ISBLANK(ChildSampleReport!B126),"",VLOOKUP(ChildSampleReport!J126,ParentSampleReport!$A$2:$Y$1000,13,))</f>
        <v>15038</v>
      </c>
      <c r="K126" t="str">
        <f>IF(ISBLANK(ChildSampleReport!B126),"",VLOOKUP(ChildSampleReport!J126,ParentSampleReport!$A$2:$Y$1000,2,))</f>
        <v>125</v>
      </c>
      <c r="L126" t="str">
        <f>IF(ISBLANK(ChildSampleReport!B126),"",VLOOKUP(ChildSampleReport!J126,ParentSampleReport!$A$2:$Y$1000,4,))</f>
        <v>Left Lung</v>
      </c>
      <c r="M126" t="str">
        <f>IF(ISBLANK(ChildSampleReport!B126),"",VLOOKUP(ChildSampleReport!J126,ParentSampleReport!$A$2:$Y$1000,14,))</f>
        <v/>
      </c>
      <c r="N126" t="str">
        <f>IF(ISBLANK(ChildSampleReport!B126),"",VLOOKUP(ChildSampleReport!J126,ParentSampleReport!$A$2:$Y$1000,7,))</f>
        <v>2.0ml MagNa Lyser</v>
      </c>
      <c r="O126" t="str">
        <f>IF(ISBLANK(ChildSampleReport!B126),"",VLOOKUP(ChildSampleReport!J126,ParentSampleReport!$A$2:$Y$1000,6,))</f>
        <v>5/12/17 12:00 AM</v>
      </c>
      <c r="P126" t="str">
        <f>IF(ISBLANK(ChildSampleReport!B126),"",VLOOKUP(ChildSampleReport!J126,ParentSampleReport!$A$2:$Y$1000,15,))</f>
        <v>/BSR-Neuchatel/BSR06/BSR06-upperShelf/001/11/BX-00003376/A5</v>
      </c>
      <c r="Q126" t="str">
        <f>IF(ISBLANK(ChildSampleReport!B126),"",VLOOKUP(ChildSampleReport!J126,ParentSampleReport!$A$2:$Y$1000,17,))</f>
        <v>5062013</v>
      </c>
      <c r="R126" t="str">
        <f>IF(ISBLANK(ChildSampleReport!B126),"",VLOOKUP(ChildSampleReport!J126,ParentSampleReport!$A$2:$Y$1000,18,))</f>
        <v>900 110000120118</v>
      </c>
      <c r="S126" t="str">
        <f>IF(ISBLANK(ChildSampleReport!B126),"",VLOOKUP(ChildSampleReport!J126,ParentSampleReport!$A$2:$Y$1000,19,))</f>
        <v>Cess_6m</v>
      </c>
      <c r="T126" t="str">
        <f>IF(ISBLANK(ChildSampleReport!B126),"",VLOOKUP(ChildSampleReport!J126,ParentSampleReport!$A$2:$Y$1000,20,))</f>
        <v>Female</v>
      </c>
      <c r="U126" t="str">
        <f>IF(ISBLANK(ChildSampleReport!B126),"",VLOOKUP(ChildSampleReport!J126,ParentSampleReport!$A$2:$Y$1000,21,))</f>
        <v>18</v>
      </c>
      <c r="V126" t="str">
        <f>IF(ISBLANK(ChildSampleReport!B126),"",VLOOKUP(ChildSampleReport!J126,ParentSampleReport!$A$2:$Y$1000,22,))</f>
        <v>96</v>
      </c>
      <c r="W126" t="str">
        <f>IF(ISBLANK(ChildSampleReport!B126),"",VLOOKUP(ChildSampleReport!J126,ParentSampleReport!$A$2:$Y$1000,23,))</f>
        <v>39709</v>
      </c>
      <c r="X126" t="str">
        <f>IF(ISBLANK(ChildSampleReport!B126),"",VLOOKUP(ChildSampleReport!J126,ParentSampleReport!$A$2:$Y$1000,24,))</f>
        <v>655</v>
      </c>
      <c r="Y126" t="str">
        <f>IF(ISBLANK(ChildSampleReport!B126),"",VLOOKUP(ChildSampleReport!J126,ParentSampleReport!$A$2:$Y$1000,25,))</f>
        <v/>
      </c>
    </row>
    <row r="127" spans="1:25">
      <c r="A127" t="str">
        <f>IF(ISBLANK(ChildSampleReport!C127),"",ChildSampleReport!C127)</f>
        <v>S186400</v>
      </c>
      <c r="B127" t="str">
        <f>IF(ISBLANK(ChildSampleReport!B127),"",ChildSampleReport!B127)</f>
        <v>S-000191383</v>
      </c>
      <c r="C127" t="str">
        <f>IF(ISBLANK(ChildSampleReport!E127),"",ChildSampleReport!E127)</f>
        <v>Left Lung</v>
      </c>
      <c r="D127" t="str">
        <f>IF(B127="","",IFERROR(VLOOKUP(ChildSampleReport!B127,Randomization!$A$1:$AC$1000,3,),""))</f>
        <v>021</v>
      </c>
      <c r="E127" t="str">
        <f>IF(B127="","",IFERROR(VLOOKUP(ChildSampleReport!B127,Randomization!$A$1:$AC$1000,2,),""))</f>
        <v>Batch 1</v>
      </c>
      <c r="F127" t="str">
        <f>IF(ISBLANK(ChildSampleReport!P127),"",ChildSampleReport!P127)</f>
        <v>920920-Lipidomics</v>
      </c>
      <c r="G127" t="str">
        <f>IF(ISBLANK(ChildSampleReport!O127),"",ChildSampleReport!O127)</f>
        <v/>
      </c>
      <c r="H127" t="str">
        <f>IF(ISBLANK(ChildSampleReport!D127),"",ChildSampleReport!D127)</f>
        <v>920920</v>
      </c>
      <c r="I127" t="str">
        <f>IF(ISBLANK(ChildSampleReport!J127),"",ChildSampleReport!J127)</f>
        <v>S-000153536</v>
      </c>
      <c r="J127" t="str">
        <f>IF(ISBLANK(ChildSampleReport!B127),"",VLOOKUP(ChildSampleReport!J127,ParentSampleReport!$A$2:$Y$1000,13,))</f>
        <v>15038</v>
      </c>
      <c r="K127" t="str">
        <f>IF(ISBLANK(ChildSampleReport!B127),"",VLOOKUP(ChildSampleReport!J127,ParentSampleReport!$A$2:$Y$1000,2,))</f>
        <v>126</v>
      </c>
      <c r="L127" t="str">
        <f>IF(ISBLANK(ChildSampleReport!B127),"",VLOOKUP(ChildSampleReport!J127,ParentSampleReport!$A$2:$Y$1000,4,))</f>
        <v>Left Lung</v>
      </c>
      <c r="M127" t="str">
        <f>IF(ISBLANK(ChildSampleReport!B127),"",VLOOKUP(ChildSampleReport!J127,ParentSampleReport!$A$2:$Y$1000,14,))</f>
        <v/>
      </c>
      <c r="N127" t="str">
        <f>IF(ISBLANK(ChildSampleReport!B127),"",VLOOKUP(ChildSampleReport!J127,ParentSampleReport!$A$2:$Y$1000,7,))</f>
        <v>2.0ml MagNa Lyser</v>
      </c>
      <c r="O127" t="str">
        <f>IF(ISBLANK(ChildSampleReport!B127),"",VLOOKUP(ChildSampleReport!J127,ParentSampleReport!$A$2:$Y$1000,6,))</f>
        <v>2/15/17 12:00 AM</v>
      </c>
      <c r="P127" t="str">
        <f>IF(ISBLANK(ChildSampleReport!B127),"",VLOOKUP(ChildSampleReport!J127,ParentSampleReport!$A$2:$Y$1000,15,))</f>
        <v>/BSR-Neuchatel/BSR06/BSR06-upperShelf/001/2/BX-00003183/A4</v>
      </c>
      <c r="Q127" t="str">
        <f>IF(ISBLANK(ChildSampleReport!B127),"",VLOOKUP(ChildSampleReport!J127,ParentSampleReport!$A$2:$Y$1000,17,))</f>
        <v>4032018</v>
      </c>
      <c r="R127" t="str">
        <f>IF(ISBLANK(ChildSampleReport!B127),"",VLOOKUP(ChildSampleReport!J127,ParentSampleReport!$A$2:$Y$1000,18,))</f>
        <v>900 110000111799</v>
      </c>
      <c r="S127" t="str">
        <f>IF(ISBLANK(ChildSampleReport!B127),"",VLOOKUP(ChildSampleReport!J127,ParentSampleReport!$A$2:$Y$1000,19,))</f>
        <v>THS_3m</v>
      </c>
      <c r="T127" t="str">
        <f>IF(ISBLANK(ChildSampleReport!B127),"",VLOOKUP(ChildSampleReport!J127,ParentSampleReport!$A$2:$Y$1000,20,))</f>
        <v>Female</v>
      </c>
      <c r="U127" t="str">
        <f>IF(ISBLANK(ChildSampleReport!B127),"",VLOOKUP(ChildSampleReport!J127,ParentSampleReport!$A$2:$Y$1000,21,))</f>
        <v>14</v>
      </c>
      <c r="V127" t="str">
        <f>IF(ISBLANK(ChildSampleReport!B127),"",VLOOKUP(ChildSampleReport!J127,ParentSampleReport!$A$2:$Y$1000,22,))</f>
        <v>75</v>
      </c>
      <c r="W127" t="str">
        <f>IF(ISBLANK(ChildSampleReport!B127),"",VLOOKUP(ChildSampleReport!J127,ParentSampleReport!$A$2:$Y$1000,23,))</f>
        <v>39022</v>
      </c>
      <c r="X127" t="str">
        <f>IF(ISBLANK(ChildSampleReport!B127),"",VLOOKUP(ChildSampleReport!J127,ParentSampleReport!$A$2:$Y$1000,24,))</f>
        <v>510</v>
      </c>
      <c r="Y127" t="str">
        <f>IF(ISBLANK(ChildSampleReport!B127),"",VLOOKUP(ChildSampleReport!J127,ParentSampleReport!$A$2:$Y$1000,25,))</f>
        <v/>
      </c>
    </row>
    <row r="128" spans="1:25">
      <c r="A128" t="str">
        <f>IF(ISBLANK(ChildSampleReport!C128),"",ChildSampleReport!C128)</f>
        <v>S186400</v>
      </c>
      <c r="B128" t="str">
        <f>IF(ISBLANK(ChildSampleReport!B128),"",ChildSampleReport!B128)</f>
        <v>S-000191387</v>
      </c>
      <c r="C128" t="str">
        <f>IF(ISBLANK(ChildSampleReport!E128),"",ChildSampleReport!E128)</f>
        <v>Left Lung</v>
      </c>
      <c r="D128" t="str">
        <f>IF(B128="","",IFERROR(VLOOKUP(ChildSampleReport!B128,Randomization!$A$1:$AC$1000,3,),""))</f>
        <v>048</v>
      </c>
      <c r="E128" t="str">
        <f>IF(B128="","",IFERROR(VLOOKUP(ChildSampleReport!B128,Randomization!$A$1:$AC$1000,2,),""))</f>
        <v>Batch 2</v>
      </c>
      <c r="F128" t="str">
        <f>IF(ISBLANK(ChildSampleReport!P128),"",ChildSampleReport!P128)</f>
        <v>920400-Lipidomics</v>
      </c>
      <c r="G128" t="str">
        <f>IF(ISBLANK(ChildSampleReport!O128),"",ChildSampleReport!O128)</f>
        <v/>
      </c>
      <c r="H128" t="str">
        <f>IF(ISBLANK(ChildSampleReport!D128),"",ChildSampleReport!D128)</f>
        <v>920400</v>
      </c>
      <c r="I128" t="str">
        <f>IF(ISBLANK(ChildSampleReport!J128),"",ChildSampleReport!J128)</f>
        <v>S-000169180</v>
      </c>
      <c r="J128" t="str">
        <f>IF(ISBLANK(ChildSampleReport!B128),"",VLOOKUP(ChildSampleReport!J128,ParentSampleReport!$A$2:$Y$1000,13,))</f>
        <v>15038</v>
      </c>
      <c r="K128" t="str">
        <f>IF(ISBLANK(ChildSampleReport!B128),"",VLOOKUP(ChildSampleReport!J128,ParentSampleReport!$A$2:$Y$1000,2,))</f>
        <v>127</v>
      </c>
      <c r="L128" t="str">
        <f>IF(ISBLANK(ChildSampleReport!B128),"",VLOOKUP(ChildSampleReport!J128,ParentSampleReport!$A$2:$Y$1000,4,))</f>
        <v>Left Lung</v>
      </c>
      <c r="M128" t="str">
        <f>IF(ISBLANK(ChildSampleReport!B128),"",VLOOKUP(ChildSampleReport!J128,ParentSampleReport!$A$2:$Y$1000,14,))</f>
        <v/>
      </c>
      <c r="N128" t="str">
        <f>IF(ISBLANK(ChildSampleReport!B128),"",VLOOKUP(ChildSampleReport!J128,ParentSampleReport!$A$2:$Y$1000,7,))</f>
        <v>2.0ml MagNa Lyser</v>
      </c>
      <c r="O128" t="str">
        <f>IF(ISBLANK(ChildSampleReport!B128),"",VLOOKUP(ChildSampleReport!J128,ParentSampleReport!$A$2:$Y$1000,6,))</f>
        <v>5/17/17 12:00 AM</v>
      </c>
      <c r="P128" t="str">
        <f>IF(ISBLANK(ChildSampleReport!B128),"",VLOOKUP(ChildSampleReport!J128,ParentSampleReport!$A$2:$Y$1000,15,))</f>
        <v>/BSR-Neuchatel/BSR06/BSR06-upperShelf/001/11/BX-00003376/E3</v>
      </c>
      <c r="Q128" t="str">
        <f>IF(ISBLANK(ChildSampleReport!B128),"",VLOOKUP(ChildSampleReport!J128,ParentSampleReport!$A$2:$Y$1000,17,))</f>
        <v>3062022</v>
      </c>
      <c r="R128" t="str">
        <f>IF(ISBLANK(ChildSampleReport!B128),"",VLOOKUP(ChildSampleReport!J128,ParentSampleReport!$A$2:$Y$1000,18,))</f>
        <v>900 110000110446</v>
      </c>
      <c r="S128" t="str">
        <f>IF(ISBLANK(ChildSampleReport!B128),"",VLOOKUP(ChildSampleReport!J128,ParentSampleReport!$A$2:$Y$1000,19,))</f>
        <v>CHTP_6m</v>
      </c>
      <c r="T128" t="str">
        <f>IF(ISBLANK(ChildSampleReport!B128),"",VLOOKUP(ChildSampleReport!J128,ParentSampleReport!$A$2:$Y$1000,20,))</f>
        <v>Female</v>
      </c>
      <c r="U128" t="str">
        <f>IF(ISBLANK(ChildSampleReport!B128),"",VLOOKUP(ChildSampleReport!J128,ParentSampleReport!$A$2:$Y$1000,21,))</f>
        <v>11</v>
      </c>
      <c r="V128" t="str">
        <f>IF(ISBLANK(ChildSampleReport!B128),"",VLOOKUP(ChildSampleReport!J128,ParentSampleReport!$A$2:$Y$1000,22,))</f>
        <v>59</v>
      </c>
      <c r="W128" t="str">
        <f>IF(ISBLANK(ChildSampleReport!B128),"",VLOOKUP(ChildSampleReport!J128,ParentSampleReport!$A$2:$Y$1000,23,))</f>
        <v>38789</v>
      </c>
      <c r="X128" t="str">
        <f>IF(ISBLANK(ChildSampleReport!B128),"",VLOOKUP(ChildSampleReport!J128,ParentSampleReport!$A$2:$Y$1000,24,))</f>
        <v>406</v>
      </c>
      <c r="Y128" t="str">
        <f>IF(ISBLANK(ChildSampleReport!B128),"",VLOOKUP(ChildSampleReport!J128,ParentSampleReport!$A$2:$Y$1000,25,))</f>
        <v/>
      </c>
    </row>
    <row r="129" spans="1:25">
      <c r="A129" t="str">
        <f>IF(ISBLANK(ChildSampleReport!C129),"",ChildSampleReport!C129)</f>
        <v>S186400</v>
      </c>
      <c r="B129" t="str">
        <f>IF(ISBLANK(ChildSampleReport!B129),"",ChildSampleReport!B129)</f>
        <v>S-000191391</v>
      </c>
      <c r="C129" t="str">
        <f>IF(ISBLANK(ChildSampleReport!E129),"",ChildSampleReport!E129)</f>
        <v>Left Lung</v>
      </c>
      <c r="D129" t="str">
        <f>IF(B129="","",IFERROR(VLOOKUP(ChildSampleReport!B129,Randomization!$A$1:$AC$1000,3,),""))</f>
        <v>043</v>
      </c>
      <c r="E129" t="str">
        <f>IF(B129="","",IFERROR(VLOOKUP(ChildSampleReport!B129,Randomization!$A$1:$AC$1000,2,),""))</f>
        <v>Batch 2</v>
      </c>
      <c r="F129" t="str">
        <f>IF(ISBLANK(ChildSampleReport!P129),"",ChildSampleReport!P129)</f>
        <v>920164-Lipidomics</v>
      </c>
      <c r="G129" t="str">
        <f>IF(ISBLANK(ChildSampleReport!O129),"",ChildSampleReport!O129)</f>
        <v/>
      </c>
      <c r="H129" t="str">
        <f>IF(ISBLANK(ChildSampleReport!D129),"",ChildSampleReport!D129)</f>
        <v>920164</v>
      </c>
      <c r="I129" t="str">
        <f>IF(ISBLANK(ChildSampleReport!J129),"",ChildSampleReport!J129)</f>
        <v>S-000159834</v>
      </c>
      <c r="J129" t="str">
        <f>IF(ISBLANK(ChildSampleReport!B129),"",VLOOKUP(ChildSampleReport!J129,ParentSampleReport!$A$2:$Y$1000,13,))</f>
        <v>15038</v>
      </c>
      <c r="K129" t="str">
        <f>IF(ISBLANK(ChildSampleReport!B129),"",VLOOKUP(ChildSampleReport!J129,ParentSampleReport!$A$2:$Y$1000,2,))</f>
        <v>128</v>
      </c>
      <c r="L129" t="str">
        <f>IF(ISBLANK(ChildSampleReport!B129),"",VLOOKUP(ChildSampleReport!J129,ParentSampleReport!$A$2:$Y$1000,4,))</f>
        <v>Left Lung</v>
      </c>
      <c r="M129" t="str">
        <f>IF(ISBLANK(ChildSampleReport!B129),"",VLOOKUP(ChildSampleReport!J129,ParentSampleReport!$A$2:$Y$1000,14,))</f>
        <v/>
      </c>
      <c r="N129" t="str">
        <f>IF(ISBLANK(ChildSampleReport!B129),"",VLOOKUP(ChildSampleReport!J129,ParentSampleReport!$A$2:$Y$1000,7,))</f>
        <v>2.0ml MagNa Lyser</v>
      </c>
      <c r="O129" t="str">
        <f>IF(ISBLANK(ChildSampleReport!B129),"",VLOOKUP(ChildSampleReport!J129,ParentSampleReport!$A$2:$Y$1000,6,))</f>
        <v>3/15/17 12:00 AM</v>
      </c>
      <c r="P129" t="str">
        <f>IF(ISBLANK(ChildSampleReport!B129),"",VLOOKUP(ChildSampleReport!J129,ParentSampleReport!$A$2:$Y$1000,15,))</f>
        <v>/BSR-Neuchatel/BSR06/BSR06-upperShelf/24/2/BX-00003242/A6</v>
      </c>
      <c r="Q129" t="str">
        <f>IF(ISBLANK(ChildSampleReport!B129),"",VLOOKUP(ChildSampleReport!J129,ParentSampleReport!$A$2:$Y$1000,17,))</f>
        <v>6042007</v>
      </c>
      <c r="R129" t="str">
        <f>IF(ISBLANK(ChildSampleReport!B129),"",VLOOKUP(ChildSampleReport!J129,ParentSampleReport!$A$2:$Y$1000,18,))</f>
        <v>900 110000135651</v>
      </c>
      <c r="S129" t="str">
        <f>IF(ISBLANK(ChildSampleReport!B129),"",VLOOKUP(ChildSampleReport!J129,ParentSampleReport!$A$2:$Y$1000,19,))</f>
        <v>Switch_CHTP_4m</v>
      </c>
      <c r="T129" t="str">
        <f>IF(ISBLANK(ChildSampleReport!B129),"",VLOOKUP(ChildSampleReport!J129,ParentSampleReport!$A$2:$Y$1000,20,))</f>
        <v>Female</v>
      </c>
      <c r="U129" t="str">
        <f>IF(ISBLANK(ChildSampleReport!B129),"",VLOOKUP(ChildSampleReport!J129,ParentSampleReport!$A$2:$Y$1000,21,))</f>
        <v>20</v>
      </c>
      <c r="V129" t="str">
        <f>IF(ISBLANK(ChildSampleReport!B129),"",VLOOKUP(ChildSampleReport!J129,ParentSampleReport!$A$2:$Y$1000,22,))</f>
        <v>105</v>
      </c>
      <c r="W129" t="str">
        <f>IF(ISBLANK(ChildSampleReport!B129),"",VLOOKUP(ChildSampleReport!J129,ParentSampleReport!$A$2:$Y$1000,23,))</f>
        <v>39266</v>
      </c>
      <c r="X129" t="str">
        <f>IF(ISBLANK(ChildSampleReport!B129),"",VLOOKUP(ChildSampleReport!J129,ParentSampleReport!$A$2:$Y$1000,24,))</f>
        <v>715</v>
      </c>
      <c r="Y129" t="str">
        <f>IF(ISBLANK(ChildSampleReport!B129),"",VLOOKUP(ChildSampleReport!J129,ParentSampleReport!$A$2:$Y$1000,25,))</f>
        <v/>
      </c>
    </row>
    <row r="130" spans="1:25">
      <c r="A130" t="str">
        <f>IF(ISBLANK(ChildSampleReport!C130),"",ChildSampleReport!C130)</f>
        <v>S186400</v>
      </c>
      <c r="B130" t="str">
        <f>IF(ISBLANK(ChildSampleReport!B130),"",ChildSampleReport!B130)</f>
        <v>S-000191395</v>
      </c>
      <c r="C130" t="str">
        <f>IF(ISBLANK(ChildSampleReport!E130),"",ChildSampleReport!E130)</f>
        <v>Left Lung</v>
      </c>
      <c r="D130" t="str">
        <f>IF(B130="","",IFERROR(VLOOKUP(ChildSampleReport!B130,Randomization!$A$1:$AC$1000,3,),""))</f>
        <v>014</v>
      </c>
      <c r="E130" t="str">
        <f>IF(B130="","",IFERROR(VLOOKUP(ChildSampleReport!B130,Randomization!$A$1:$AC$1000,2,),""))</f>
        <v>Batch 1</v>
      </c>
      <c r="F130" t="str">
        <f>IF(ISBLANK(ChildSampleReport!P130),"",ChildSampleReport!P130)</f>
        <v>920197-Lipidomics</v>
      </c>
      <c r="G130" t="str">
        <f>IF(ISBLANK(ChildSampleReport!O130),"",ChildSampleReport!O130)</f>
        <v/>
      </c>
      <c r="H130" t="str">
        <f>IF(ISBLANK(ChildSampleReport!D130),"",ChildSampleReport!D130)</f>
        <v>920197</v>
      </c>
      <c r="I130" t="str">
        <f>IF(ISBLANK(ChildSampleReport!J130),"",ChildSampleReport!J130)</f>
        <v>S-000169190</v>
      </c>
      <c r="J130" t="str">
        <f>IF(ISBLANK(ChildSampleReport!B130),"",VLOOKUP(ChildSampleReport!J130,ParentSampleReport!$A$2:$Y$1000,13,))</f>
        <v>15038</v>
      </c>
      <c r="K130" t="str">
        <f>IF(ISBLANK(ChildSampleReport!B130),"",VLOOKUP(ChildSampleReport!J130,ParentSampleReport!$A$2:$Y$1000,2,))</f>
        <v>129</v>
      </c>
      <c r="L130" t="str">
        <f>IF(ISBLANK(ChildSampleReport!B130),"",VLOOKUP(ChildSampleReport!J130,ParentSampleReport!$A$2:$Y$1000,4,))</f>
        <v>Left Lung</v>
      </c>
      <c r="M130" t="str">
        <f>IF(ISBLANK(ChildSampleReport!B130),"",VLOOKUP(ChildSampleReport!J130,ParentSampleReport!$A$2:$Y$1000,14,))</f>
        <v/>
      </c>
      <c r="N130" t="str">
        <f>IF(ISBLANK(ChildSampleReport!B130),"",VLOOKUP(ChildSampleReport!J130,ParentSampleReport!$A$2:$Y$1000,7,))</f>
        <v>2.0ml MagNa Lyser</v>
      </c>
      <c r="O130" t="str">
        <f>IF(ISBLANK(ChildSampleReport!B130),"",VLOOKUP(ChildSampleReport!J130,ParentSampleReport!$A$2:$Y$1000,6,))</f>
        <v>5/17/17 12:00 AM</v>
      </c>
      <c r="P130" t="str">
        <f>IF(ISBLANK(ChildSampleReport!B130),"",VLOOKUP(ChildSampleReport!J130,ParentSampleReport!$A$2:$Y$1000,15,))</f>
        <v>/BSR-Neuchatel/BSR06/BSR06-upperShelf/001/11/BX-00003376/F5</v>
      </c>
      <c r="Q130" t="str">
        <f>IF(ISBLANK(ChildSampleReport!B130),"",VLOOKUP(ChildSampleReport!J130,ParentSampleReport!$A$2:$Y$1000,17,))</f>
        <v>1062022</v>
      </c>
      <c r="R130" t="str">
        <f>IF(ISBLANK(ChildSampleReport!B130),"",VLOOKUP(ChildSampleReport!J130,ParentSampleReport!$A$2:$Y$1000,18,))</f>
        <v>900 110000143013</v>
      </c>
      <c r="S130" t="str">
        <f>IF(ISBLANK(ChildSampleReport!B130),"",VLOOKUP(ChildSampleReport!J130,ParentSampleReport!$A$2:$Y$1000,19,))</f>
        <v>Sham_6m</v>
      </c>
      <c r="T130" t="str">
        <f>IF(ISBLANK(ChildSampleReport!B130),"",VLOOKUP(ChildSampleReport!J130,ParentSampleReport!$A$2:$Y$1000,20,))</f>
        <v>Female</v>
      </c>
      <c r="U130" t="str">
        <f>IF(ISBLANK(ChildSampleReport!B130),"",VLOOKUP(ChildSampleReport!J130,ParentSampleReport!$A$2:$Y$1000,21,))</f>
        <v>3</v>
      </c>
      <c r="V130" t="str">
        <f>IF(ISBLANK(ChildSampleReport!B130),"",VLOOKUP(ChildSampleReport!J130,ParentSampleReport!$A$2:$Y$1000,22,))</f>
        <v>15</v>
      </c>
      <c r="W130" t="str">
        <f>IF(ISBLANK(ChildSampleReport!B130),"",VLOOKUP(ChildSampleReport!J130,ParentSampleReport!$A$2:$Y$1000,23,))</f>
        <v>39253</v>
      </c>
      <c r="X130" t="str">
        <f>IF(ISBLANK(ChildSampleReport!B130),"",VLOOKUP(ChildSampleReport!J130,ParentSampleReport!$A$2:$Y$1000,24,))</f>
        <v>106</v>
      </c>
      <c r="Y130" t="str">
        <f>IF(ISBLANK(ChildSampleReport!B130),"",VLOOKUP(ChildSampleReport!J130,ParentSampleReport!$A$2:$Y$1000,25,))</f>
        <v/>
      </c>
    </row>
    <row r="131" spans="1:25">
      <c r="A131" t="str">
        <f>IF(ISBLANK(ChildSampleReport!C131),"",ChildSampleReport!C131)</f>
        <v>S186400</v>
      </c>
      <c r="B131" t="str">
        <f>IF(ISBLANK(ChildSampleReport!B131),"",ChildSampleReport!B131)</f>
        <v>S-000191399</v>
      </c>
      <c r="C131" t="str">
        <f>IF(ISBLANK(ChildSampleReport!E131),"",ChildSampleReport!E131)</f>
        <v>Left Lung</v>
      </c>
      <c r="D131" t="str">
        <f>IF(B131="","",IFERROR(VLOOKUP(ChildSampleReport!B131,Randomization!$A$1:$AC$1000,3,),""))</f>
        <v>037</v>
      </c>
      <c r="E131" t="str">
        <f>IF(B131="","",IFERROR(VLOOKUP(ChildSampleReport!B131,Randomization!$A$1:$AC$1000,2,),""))</f>
        <v>Batch 2</v>
      </c>
      <c r="F131" t="str">
        <f>IF(ISBLANK(ChildSampleReport!P131),"",ChildSampleReport!P131)</f>
        <v>920834-Lipidomics</v>
      </c>
      <c r="G131" t="str">
        <f>IF(ISBLANK(ChildSampleReport!O131),"",ChildSampleReport!O131)</f>
        <v/>
      </c>
      <c r="H131" t="str">
        <f>IF(ISBLANK(ChildSampleReport!D131),"",ChildSampleReport!D131)</f>
        <v>920834</v>
      </c>
      <c r="I131" t="str">
        <f>IF(ISBLANK(ChildSampleReport!J131),"",ChildSampleReport!J131)</f>
        <v>S-000154214</v>
      </c>
      <c r="J131" t="str">
        <f>IF(ISBLANK(ChildSampleReport!B131),"",VLOOKUP(ChildSampleReport!J131,ParentSampleReport!$A$2:$Y$1000,13,))</f>
        <v>15038</v>
      </c>
      <c r="K131" t="str">
        <f>IF(ISBLANK(ChildSampleReport!B131),"",VLOOKUP(ChildSampleReport!J131,ParentSampleReport!$A$2:$Y$1000,2,))</f>
        <v>130</v>
      </c>
      <c r="L131" t="str">
        <f>IF(ISBLANK(ChildSampleReport!B131),"",VLOOKUP(ChildSampleReport!J131,ParentSampleReport!$A$2:$Y$1000,4,))</f>
        <v>Left Lung</v>
      </c>
      <c r="M131" t="str">
        <f>IF(ISBLANK(ChildSampleReport!B131),"",VLOOKUP(ChildSampleReport!J131,ParentSampleReport!$A$2:$Y$1000,14,))</f>
        <v/>
      </c>
      <c r="N131" t="str">
        <f>IF(ISBLANK(ChildSampleReport!B131),"",VLOOKUP(ChildSampleReport!J131,ParentSampleReport!$A$2:$Y$1000,7,))</f>
        <v>2.0ml MagNa Lyser</v>
      </c>
      <c r="O131" t="str">
        <f>IF(ISBLANK(ChildSampleReport!B131),"",VLOOKUP(ChildSampleReport!J131,ParentSampleReport!$A$2:$Y$1000,6,))</f>
        <v>2/17/17 12:00 AM</v>
      </c>
      <c r="P131" t="str">
        <f>IF(ISBLANK(ChildSampleReport!B131),"",VLOOKUP(ChildSampleReport!J131,ParentSampleReport!$A$2:$Y$1000,15,))</f>
        <v>/BSR-Neuchatel/BSR06/BSR06-upperShelf/001/2/BX-00003183/F2</v>
      </c>
      <c r="Q131" t="str">
        <f>IF(ISBLANK(ChildSampleReport!B131),"",VLOOKUP(ChildSampleReport!J131,ParentSampleReport!$A$2:$Y$1000,17,))</f>
        <v>2032029</v>
      </c>
      <c r="R131" t="str">
        <f>IF(ISBLANK(ChildSampleReport!B131),"",VLOOKUP(ChildSampleReport!J131,ParentSampleReport!$A$2:$Y$1000,18,))</f>
        <v>900 110000111760</v>
      </c>
      <c r="S131" t="str">
        <f>IF(ISBLANK(ChildSampleReport!B131),"",VLOOKUP(ChildSampleReport!J131,ParentSampleReport!$A$2:$Y$1000,19,))</f>
        <v>3R4F_3m</v>
      </c>
      <c r="T131" t="str">
        <f>IF(ISBLANK(ChildSampleReport!B131),"",VLOOKUP(ChildSampleReport!J131,ParentSampleReport!$A$2:$Y$1000,20,))</f>
        <v>Female</v>
      </c>
      <c r="U131" t="str">
        <f>IF(ISBLANK(ChildSampleReport!B131),"",VLOOKUP(ChildSampleReport!J131,ParentSampleReport!$A$2:$Y$1000,21,))</f>
        <v>6</v>
      </c>
      <c r="V131" t="str">
        <f>IF(ISBLANK(ChildSampleReport!B131),"",VLOOKUP(ChildSampleReport!J131,ParentSampleReport!$A$2:$Y$1000,22,))</f>
        <v>33</v>
      </c>
      <c r="W131" t="str">
        <f>IF(ISBLANK(ChildSampleReport!B131),"",VLOOKUP(ChildSampleReport!J131,ParentSampleReport!$A$2:$Y$1000,23,))</f>
        <v>38775</v>
      </c>
      <c r="X131" t="str">
        <f>IF(ISBLANK(ChildSampleReport!B131),"",VLOOKUP(ChildSampleReport!J131,ParentSampleReport!$A$2:$Y$1000,24,))</f>
        <v>221</v>
      </c>
      <c r="Y131" t="str">
        <f>IF(ISBLANK(ChildSampleReport!B131),"",VLOOKUP(ChildSampleReport!J131,ParentSampleReport!$A$2:$Y$1000,25,))</f>
        <v/>
      </c>
    </row>
    <row r="132" spans="1:25">
      <c r="A132" t="str">
        <f>IF(ISBLANK(ChildSampleReport!C132),"",ChildSampleReport!C132)</f>
        <v>S186400</v>
      </c>
      <c r="B132" t="str">
        <f>IF(ISBLANK(ChildSampleReport!B132),"",ChildSampleReport!B132)</f>
        <v>S-000191403</v>
      </c>
      <c r="C132" t="str">
        <f>IF(ISBLANK(ChildSampleReport!E132),"",ChildSampleReport!E132)</f>
        <v>Left Lung</v>
      </c>
      <c r="D132" t="str">
        <f>IF(B132="","",IFERROR(VLOOKUP(ChildSampleReport!B132,Randomization!$A$1:$AC$1000,3,),""))</f>
        <v>086</v>
      </c>
      <c r="E132" t="str">
        <f>IF(B132="","",IFERROR(VLOOKUP(ChildSampleReport!B132,Randomization!$A$1:$AC$1000,2,),""))</f>
        <v>Batch 3</v>
      </c>
      <c r="F132" t="str">
        <f>IF(ISBLANK(ChildSampleReport!P132),"",ChildSampleReport!P132)</f>
        <v>920659-Lipidomics</v>
      </c>
      <c r="G132" t="str">
        <f>IF(ISBLANK(ChildSampleReport!O132),"",ChildSampleReport!O132)</f>
        <v/>
      </c>
      <c r="H132" t="str">
        <f>IF(ISBLANK(ChildSampleReport!D132),"",ChildSampleReport!D132)</f>
        <v>920659</v>
      </c>
      <c r="I132" t="str">
        <f>IF(ISBLANK(ChildSampleReport!J132),"",ChildSampleReport!J132)</f>
        <v>S-000159841</v>
      </c>
      <c r="J132" t="str">
        <f>IF(ISBLANK(ChildSampleReport!B132),"",VLOOKUP(ChildSampleReport!J132,ParentSampleReport!$A$2:$Y$1000,13,))</f>
        <v>15038</v>
      </c>
      <c r="K132" t="str">
        <f>IF(ISBLANK(ChildSampleReport!B132),"",VLOOKUP(ChildSampleReport!J132,ParentSampleReport!$A$2:$Y$1000,2,))</f>
        <v>131</v>
      </c>
      <c r="L132" t="str">
        <f>IF(ISBLANK(ChildSampleReport!B132),"",VLOOKUP(ChildSampleReport!J132,ParentSampleReport!$A$2:$Y$1000,4,))</f>
        <v>Left Lung</v>
      </c>
      <c r="M132" t="str">
        <f>IF(ISBLANK(ChildSampleReport!B132),"",VLOOKUP(ChildSampleReport!J132,ParentSampleReport!$A$2:$Y$1000,14,))</f>
        <v/>
      </c>
      <c r="N132" t="str">
        <f>IF(ISBLANK(ChildSampleReport!B132),"",VLOOKUP(ChildSampleReport!J132,ParentSampleReport!$A$2:$Y$1000,7,))</f>
        <v>2.0ml MagNa Lyser</v>
      </c>
      <c r="O132" t="str">
        <f>IF(ISBLANK(ChildSampleReport!B132),"",VLOOKUP(ChildSampleReport!J132,ParentSampleReport!$A$2:$Y$1000,6,))</f>
        <v>3/15/17 12:00 AM</v>
      </c>
      <c r="P132" t="str">
        <f>IF(ISBLANK(ChildSampleReport!B132),"",VLOOKUP(ChildSampleReport!J132,ParentSampleReport!$A$2:$Y$1000,15,))</f>
        <v>/BSR-Neuchatel/BSR06/BSR06-upperShelf/24/2/BX-00003242/B5</v>
      </c>
      <c r="Q132" t="str">
        <f>IF(ISBLANK(ChildSampleReport!B132),"",VLOOKUP(ChildSampleReport!J132,ParentSampleReport!$A$2:$Y$1000,17,))</f>
        <v>1042008</v>
      </c>
      <c r="R132" t="str">
        <f>IF(ISBLANK(ChildSampleReport!B132),"",VLOOKUP(ChildSampleReport!J132,ParentSampleReport!$A$2:$Y$1000,18,))</f>
        <v>900 110000110297</v>
      </c>
      <c r="S132" t="str">
        <f>IF(ISBLANK(ChildSampleReport!B132),"",VLOOKUP(ChildSampleReport!J132,ParentSampleReport!$A$2:$Y$1000,19,))</f>
        <v>Sham_4m</v>
      </c>
      <c r="T132" t="str">
        <f>IF(ISBLANK(ChildSampleReport!B132),"",VLOOKUP(ChildSampleReport!J132,ParentSampleReport!$A$2:$Y$1000,20,))</f>
        <v>Female</v>
      </c>
      <c r="U132" t="str">
        <f>IF(ISBLANK(ChildSampleReport!B132),"",VLOOKUP(ChildSampleReport!J132,ParentSampleReport!$A$2:$Y$1000,21,))</f>
        <v>2</v>
      </c>
      <c r="V132" t="str">
        <f>IF(ISBLANK(ChildSampleReport!B132),"",VLOOKUP(ChildSampleReport!J132,ParentSampleReport!$A$2:$Y$1000,22,))</f>
        <v>12</v>
      </c>
      <c r="W132" t="str">
        <f>IF(ISBLANK(ChildSampleReport!B132),"",VLOOKUP(ChildSampleReport!J132,ParentSampleReport!$A$2:$Y$1000,23,))</f>
        <v>39551</v>
      </c>
      <c r="X132" t="str">
        <f>IF(ISBLANK(ChildSampleReport!B132),"",VLOOKUP(ChildSampleReport!J132,ParentSampleReport!$A$2:$Y$1000,24,))</f>
        <v>78</v>
      </c>
      <c r="Y132" t="str">
        <f>IF(ISBLANK(ChildSampleReport!B132),"",VLOOKUP(ChildSampleReport!J132,ParentSampleReport!$A$2:$Y$1000,25,))</f>
        <v/>
      </c>
    </row>
    <row r="133" spans="1:25">
      <c r="A133" t="str">
        <f>IF(ISBLANK(ChildSampleReport!C133),"",ChildSampleReport!C133)</f>
        <v>S186400</v>
      </c>
      <c r="B133" t="str">
        <f>IF(ISBLANK(ChildSampleReport!B133),"",ChildSampleReport!B133)</f>
        <v>S-000191407</v>
      </c>
      <c r="C133" t="str">
        <f>IF(ISBLANK(ChildSampleReport!E133),"",ChildSampleReport!E133)</f>
        <v>Left Lung</v>
      </c>
      <c r="D133" t="str">
        <f>IF(B133="","",IFERROR(VLOOKUP(ChildSampleReport!B133,Randomization!$A$1:$AC$1000,3,),""))</f>
        <v>137</v>
      </c>
      <c r="E133" t="str">
        <f>IF(B133="","",IFERROR(VLOOKUP(ChildSampleReport!B133,Randomization!$A$1:$AC$1000,2,),""))</f>
        <v>Batch 5</v>
      </c>
      <c r="F133" t="str">
        <f>IF(ISBLANK(ChildSampleReport!P133),"",ChildSampleReport!P133)</f>
        <v>920961-Lipidomics</v>
      </c>
      <c r="G133" t="str">
        <f>IF(ISBLANK(ChildSampleReport!O133),"",ChildSampleReport!O133)</f>
        <v/>
      </c>
      <c r="H133" t="str">
        <f>IF(ISBLANK(ChildSampleReport!D133),"",ChildSampleReport!D133)</f>
        <v>920961</v>
      </c>
      <c r="I133" t="str">
        <f>IF(ISBLANK(ChildSampleReport!J133),"",ChildSampleReport!J133)</f>
        <v>S-000159850</v>
      </c>
      <c r="J133" t="str">
        <f>IF(ISBLANK(ChildSampleReport!B133),"",VLOOKUP(ChildSampleReport!J133,ParentSampleReport!$A$2:$Y$1000,13,))</f>
        <v>15038</v>
      </c>
      <c r="K133" t="str">
        <f>IF(ISBLANK(ChildSampleReport!B133),"",VLOOKUP(ChildSampleReport!J133,ParentSampleReport!$A$2:$Y$1000,2,))</f>
        <v>132</v>
      </c>
      <c r="L133" t="str">
        <f>IF(ISBLANK(ChildSampleReport!B133),"",VLOOKUP(ChildSampleReport!J133,ParentSampleReport!$A$2:$Y$1000,4,))</f>
        <v>Left Lung</v>
      </c>
      <c r="M133" t="str">
        <f>IF(ISBLANK(ChildSampleReport!B133),"",VLOOKUP(ChildSampleReport!J133,ParentSampleReport!$A$2:$Y$1000,14,))</f>
        <v/>
      </c>
      <c r="N133" t="str">
        <f>IF(ISBLANK(ChildSampleReport!B133),"",VLOOKUP(ChildSampleReport!J133,ParentSampleReport!$A$2:$Y$1000,7,))</f>
        <v>2.0ml MagNa Lyser</v>
      </c>
      <c r="O133" t="str">
        <f>IF(ISBLANK(ChildSampleReport!B133),"",VLOOKUP(ChildSampleReport!J133,ParentSampleReport!$A$2:$Y$1000,6,))</f>
        <v>3/15/17 12:00 AM</v>
      </c>
      <c r="P133" t="str">
        <f>IF(ISBLANK(ChildSampleReport!B133),"",VLOOKUP(ChildSampleReport!J133,ParentSampleReport!$A$2:$Y$1000,15,))</f>
        <v>/BSR-Neuchatel/BSR06/BSR06-upperShelf/24/2/BX-00003242/C6</v>
      </c>
      <c r="Q133" t="str">
        <f>IF(ISBLANK(ChildSampleReport!B133),"",VLOOKUP(ChildSampleReport!J133,ParentSampleReport!$A$2:$Y$1000,17,))</f>
        <v>2042011</v>
      </c>
      <c r="R133" t="str">
        <f>IF(ISBLANK(ChildSampleReport!B133),"",VLOOKUP(ChildSampleReport!J133,ParentSampleReport!$A$2:$Y$1000,18,))</f>
        <v>900 110000135670</v>
      </c>
      <c r="S133" t="str">
        <f>IF(ISBLANK(ChildSampleReport!B133),"",VLOOKUP(ChildSampleReport!J133,ParentSampleReport!$A$2:$Y$1000,19,))</f>
        <v>3R4F_4m</v>
      </c>
      <c r="T133" t="str">
        <f>IF(ISBLANK(ChildSampleReport!B133),"",VLOOKUP(ChildSampleReport!J133,ParentSampleReport!$A$2:$Y$1000,20,))</f>
        <v>Female</v>
      </c>
      <c r="U133" t="str">
        <f>IF(ISBLANK(ChildSampleReport!B133),"",VLOOKUP(ChildSampleReport!J133,ParentSampleReport!$A$2:$Y$1000,21,))</f>
        <v>23</v>
      </c>
      <c r="V133" t="str">
        <f>IF(ISBLANK(ChildSampleReport!B133),"",VLOOKUP(ChildSampleReport!J133,ParentSampleReport!$A$2:$Y$1000,22,))</f>
        <v>123</v>
      </c>
      <c r="W133" t="str">
        <f>IF(ISBLANK(ChildSampleReport!B133),"",VLOOKUP(ChildSampleReport!J133,ParentSampleReport!$A$2:$Y$1000,23,))</f>
        <v>39320</v>
      </c>
      <c r="X133" t="str">
        <f>IF(ISBLANK(ChildSampleReport!B133),"",VLOOKUP(ChildSampleReport!J133,ParentSampleReport!$A$2:$Y$1000,24,))</f>
        <v>836</v>
      </c>
      <c r="Y133" t="str">
        <f>IF(ISBLANK(ChildSampleReport!B133),"",VLOOKUP(ChildSampleReport!J133,ParentSampleReport!$A$2:$Y$1000,25,))</f>
        <v/>
      </c>
    </row>
    <row r="134" spans="1:25">
      <c r="A134" t="str">
        <f>IF(ISBLANK(ChildSampleReport!C134),"",ChildSampleReport!C134)</f>
        <v>S186400</v>
      </c>
      <c r="B134" t="str">
        <f>IF(ISBLANK(ChildSampleReport!B134),"",ChildSampleReport!B134)</f>
        <v>S-000191411</v>
      </c>
      <c r="C134" t="str">
        <f>IF(ISBLANK(ChildSampleReport!E134),"",ChildSampleReport!E134)</f>
        <v>Left Lung</v>
      </c>
      <c r="D134" t="str">
        <f>IF(B134="","",IFERROR(VLOOKUP(ChildSampleReport!B134,Randomization!$A$1:$AC$1000,3,),""))</f>
        <v>136</v>
      </c>
      <c r="E134" t="str">
        <f>IF(B134="","",IFERROR(VLOOKUP(ChildSampleReport!B134,Randomization!$A$1:$AC$1000,2,),""))</f>
        <v>Batch 5</v>
      </c>
      <c r="F134" t="str">
        <f>IF(ISBLANK(ChildSampleReport!P134),"",ChildSampleReport!P134)</f>
        <v>920856-Lipidomics</v>
      </c>
      <c r="G134" t="str">
        <f>IF(ISBLANK(ChildSampleReport!O134),"",ChildSampleReport!O134)</f>
        <v/>
      </c>
      <c r="H134" t="str">
        <f>IF(ISBLANK(ChildSampleReport!D134),"",ChildSampleReport!D134)</f>
        <v>920856</v>
      </c>
      <c r="I134" t="str">
        <f>IF(ISBLANK(ChildSampleReport!J134),"",ChildSampleReport!J134)</f>
        <v>S-000169987</v>
      </c>
      <c r="J134" t="str">
        <f>IF(ISBLANK(ChildSampleReport!B134),"",VLOOKUP(ChildSampleReport!J134,ParentSampleReport!$A$2:$Y$1000,13,))</f>
        <v>15038</v>
      </c>
      <c r="K134" t="str">
        <f>IF(ISBLANK(ChildSampleReport!B134),"",VLOOKUP(ChildSampleReport!J134,ParentSampleReport!$A$2:$Y$1000,2,))</f>
        <v>133</v>
      </c>
      <c r="L134" t="str">
        <f>IF(ISBLANK(ChildSampleReport!B134),"",VLOOKUP(ChildSampleReport!J134,ParentSampleReport!$A$2:$Y$1000,4,))</f>
        <v>Left Lung</v>
      </c>
      <c r="M134" t="str">
        <f>IF(ISBLANK(ChildSampleReport!B134),"",VLOOKUP(ChildSampleReport!J134,ParentSampleReport!$A$2:$Y$1000,14,))</f>
        <v/>
      </c>
      <c r="N134" t="str">
        <f>IF(ISBLANK(ChildSampleReport!B134),"",VLOOKUP(ChildSampleReport!J134,ParentSampleReport!$A$2:$Y$1000,7,))</f>
        <v>2.0ml MagNa Lyser</v>
      </c>
      <c r="O134" t="str">
        <f>IF(ISBLANK(ChildSampleReport!B134),"",VLOOKUP(ChildSampleReport!J134,ParentSampleReport!$A$2:$Y$1000,6,))</f>
        <v>5/19/17 12:00 AM</v>
      </c>
      <c r="P134" t="str">
        <f>IF(ISBLANK(ChildSampleReport!B134),"",VLOOKUP(ChildSampleReport!J134,ParentSampleReport!$A$2:$Y$1000,15,))</f>
        <v>/BSR-Neuchatel/BSR06/BSR06-upperShelf/001/6/BX-00003406/C2</v>
      </c>
      <c r="Q134" t="str">
        <f>IF(ISBLANK(ChildSampleReport!B134),"",VLOOKUP(ChildSampleReport!J134,ParentSampleReport!$A$2:$Y$1000,17,))</f>
        <v>6062038</v>
      </c>
      <c r="R134" t="str">
        <f>IF(ISBLANK(ChildSampleReport!B134),"",VLOOKUP(ChildSampleReport!J134,ParentSampleReport!$A$2:$Y$1000,18,))</f>
        <v>900 110000110547</v>
      </c>
      <c r="S134" t="str">
        <f>IF(ISBLANK(ChildSampleReport!B134),"",VLOOKUP(ChildSampleReport!J134,ParentSampleReport!$A$2:$Y$1000,19,))</f>
        <v>Switch_CHTP_6m</v>
      </c>
      <c r="T134" t="str">
        <f>IF(ISBLANK(ChildSampleReport!B134),"",VLOOKUP(ChildSampleReport!J134,ParentSampleReport!$A$2:$Y$1000,20,))</f>
        <v>Female</v>
      </c>
      <c r="U134" t="str">
        <f>IF(ISBLANK(ChildSampleReport!B134),"",VLOOKUP(ChildSampleReport!J134,ParentSampleReport!$A$2:$Y$1000,21,))</f>
        <v>21</v>
      </c>
      <c r="V134" t="str">
        <f>IF(ISBLANK(ChildSampleReport!B134),"",VLOOKUP(ChildSampleReport!J134,ParentSampleReport!$A$2:$Y$1000,22,))</f>
        <v>115</v>
      </c>
      <c r="W134" t="str">
        <f>IF(ISBLANK(ChildSampleReport!B134),"",VLOOKUP(ChildSampleReport!J134,ParentSampleReport!$A$2:$Y$1000,23,))</f>
        <v>39147</v>
      </c>
      <c r="X134" t="str">
        <f>IF(ISBLANK(ChildSampleReport!B134),"",VLOOKUP(ChildSampleReport!J134,ParentSampleReport!$A$2:$Y$1000,24,))</f>
        <v>788</v>
      </c>
      <c r="Y134" t="str">
        <f>IF(ISBLANK(ChildSampleReport!B134),"",VLOOKUP(ChildSampleReport!J134,ParentSampleReport!$A$2:$Y$1000,25,))</f>
        <v/>
      </c>
    </row>
    <row r="135" spans="1:25">
      <c r="A135" t="str">
        <f>IF(ISBLANK(ChildSampleReport!C135),"",ChildSampleReport!C135)</f>
        <v>S186400</v>
      </c>
      <c r="B135" t="str">
        <f>IF(ISBLANK(ChildSampleReport!B135),"",ChildSampleReport!B135)</f>
        <v>S-000191415</v>
      </c>
      <c r="C135" t="str">
        <f>IF(ISBLANK(ChildSampleReport!E135),"",ChildSampleReport!E135)</f>
        <v>Left Lung</v>
      </c>
      <c r="D135" t="str">
        <f>IF(B135="","",IFERROR(VLOOKUP(ChildSampleReport!B135,Randomization!$A$1:$AC$1000,3,),""))</f>
        <v>100</v>
      </c>
      <c r="E135" t="str">
        <f>IF(B135="","",IFERROR(VLOOKUP(ChildSampleReport!B135,Randomization!$A$1:$AC$1000,2,),""))</f>
        <v>Batch 4</v>
      </c>
      <c r="F135" t="str">
        <f>IF(ISBLANK(ChildSampleReport!P135),"",ChildSampleReport!P135)</f>
        <v>920330-Lipidomics</v>
      </c>
      <c r="G135" t="str">
        <f>IF(ISBLANK(ChildSampleReport!O135),"",ChildSampleReport!O135)</f>
        <v/>
      </c>
      <c r="H135" t="str">
        <f>IF(ISBLANK(ChildSampleReport!D135),"",ChildSampleReport!D135)</f>
        <v>920330</v>
      </c>
      <c r="I135" t="str">
        <f>IF(ISBLANK(ChildSampleReport!J135),"",ChildSampleReport!J135)</f>
        <v>S-000161413</v>
      </c>
      <c r="J135" t="str">
        <f>IF(ISBLANK(ChildSampleReport!B135),"",VLOOKUP(ChildSampleReport!J135,ParentSampleReport!$A$2:$Y$1000,13,))</f>
        <v>15038</v>
      </c>
      <c r="K135" t="str">
        <f>IF(ISBLANK(ChildSampleReport!B135),"",VLOOKUP(ChildSampleReport!J135,ParentSampleReport!$A$2:$Y$1000,2,))</f>
        <v>134</v>
      </c>
      <c r="L135" t="str">
        <f>IF(ISBLANK(ChildSampleReport!B135),"",VLOOKUP(ChildSampleReport!J135,ParentSampleReport!$A$2:$Y$1000,4,))</f>
        <v>Left Lung</v>
      </c>
      <c r="M135" t="str">
        <f>IF(ISBLANK(ChildSampleReport!B135),"",VLOOKUP(ChildSampleReport!J135,ParentSampleReport!$A$2:$Y$1000,14,))</f>
        <v/>
      </c>
      <c r="N135" t="str">
        <f>IF(ISBLANK(ChildSampleReport!B135),"",VLOOKUP(ChildSampleReport!J135,ParentSampleReport!$A$2:$Y$1000,7,))</f>
        <v>2.0ml MagNa Lyser</v>
      </c>
      <c r="O135" t="str">
        <f>IF(ISBLANK(ChildSampleReport!B135),"",VLOOKUP(ChildSampleReport!J135,ParentSampleReport!$A$2:$Y$1000,6,))</f>
        <v>3/22/17 12:00 AM</v>
      </c>
      <c r="P135" t="str">
        <f>IF(ISBLANK(ChildSampleReport!B135),"",VLOOKUP(ChildSampleReport!J135,ParentSampleReport!$A$2:$Y$1000,15,))</f>
        <v>/BSR-Neuchatel/BSR06/BSR06-upperShelf/MO 5.1/3/BX-00003272/A1</v>
      </c>
      <c r="Q135" t="str">
        <f>IF(ISBLANK(ChildSampleReport!B135),"",VLOOKUP(ChildSampleReport!J135,ParentSampleReport!$A$2:$Y$1000,17,))</f>
        <v>1042024</v>
      </c>
      <c r="R135" t="str">
        <f>IF(ISBLANK(ChildSampleReport!B135),"",VLOOKUP(ChildSampleReport!J135,ParentSampleReport!$A$2:$Y$1000,18,))</f>
        <v>900 110000143018</v>
      </c>
      <c r="S135" t="str">
        <f>IF(ISBLANK(ChildSampleReport!B135),"",VLOOKUP(ChildSampleReport!J135,ParentSampleReport!$A$2:$Y$1000,19,))</f>
        <v>Sham_4m</v>
      </c>
      <c r="T135" t="str">
        <f>IF(ISBLANK(ChildSampleReport!B135),"",VLOOKUP(ChildSampleReport!J135,ParentSampleReport!$A$2:$Y$1000,20,))</f>
        <v>Female</v>
      </c>
      <c r="U135" t="str">
        <f>IF(ISBLANK(ChildSampleReport!B135),"",VLOOKUP(ChildSampleReport!J135,ParentSampleReport!$A$2:$Y$1000,21,))</f>
        <v>3</v>
      </c>
      <c r="V135" t="str">
        <f>IF(ISBLANK(ChildSampleReport!B135),"",VLOOKUP(ChildSampleReport!J135,ParentSampleReport!$A$2:$Y$1000,22,))</f>
        <v>20</v>
      </c>
      <c r="W135" t="str">
        <f>IF(ISBLANK(ChildSampleReport!B135),"",VLOOKUP(ChildSampleReport!J135,ParentSampleReport!$A$2:$Y$1000,23,))</f>
        <v>39284</v>
      </c>
      <c r="X135" t="str">
        <f>IF(ISBLANK(ChildSampleReport!B135),"",VLOOKUP(ChildSampleReport!J135,ParentSampleReport!$A$2:$Y$1000,24,))</f>
        <v>141</v>
      </c>
      <c r="Y135" t="str">
        <f>IF(ISBLANK(ChildSampleReport!B135),"",VLOOKUP(ChildSampleReport!J135,ParentSampleReport!$A$2:$Y$1000,25,))</f>
        <v/>
      </c>
    </row>
    <row r="136" spans="1:25">
      <c r="A136" t="str">
        <f>IF(ISBLANK(ChildSampleReport!C136),"",ChildSampleReport!C136)</f>
        <v>S186400</v>
      </c>
      <c r="B136" t="str">
        <f>IF(ISBLANK(ChildSampleReport!B136),"",ChildSampleReport!B136)</f>
        <v>S-000191419</v>
      </c>
      <c r="C136" t="str">
        <f>IF(ISBLANK(ChildSampleReport!E136),"",ChildSampleReport!E136)</f>
        <v>Left Lung</v>
      </c>
      <c r="D136" t="str">
        <f>IF(B136="","",IFERROR(VLOOKUP(ChildSampleReport!B136,Randomization!$A$1:$AC$1000,3,),""))</f>
        <v>119</v>
      </c>
      <c r="E136" t="str">
        <f>IF(B136="","",IFERROR(VLOOKUP(ChildSampleReport!B136,Randomization!$A$1:$AC$1000,2,),""))</f>
        <v>Batch 5</v>
      </c>
      <c r="F136" t="str">
        <f>IF(ISBLANK(ChildSampleReport!P136),"",ChildSampleReport!P136)</f>
        <v>920616-Lipidomics</v>
      </c>
      <c r="G136" t="str">
        <f>IF(ISBLANK(ChildSampleReport!O136),"",ChildSampleReport!O136)</f>
        <v/>
      </c>
      <c r="H136" t="str">
        <f>IF(ISBLANK(ChildSampleReport!D136),"",ChildSampleReport!D136)</f>
        <v>920616</v>
      </c>
      <c r="I136" t="str">
        <f>IF(ISBLANK(ChildSampleReport!J136),"",ChildSampleReport!J136)</f>
        <v>S-000160626</v>
      </c>
      <c r="J136" t="str">
        <f>IF(ISBLANK(ChildSampleReport!B136),"",VLOOKUP(ChildSampleReport!J136,ParentSampleReport!$A$2:$Y$1000,13,))</f>
        <v>15038</v>
      </c>
      <c r="K136" t="str">
        <f>IF(ISBLANK(ChildSampleReport!B136),"",VLOOKUP(ChildSampleReport!J136,ParentSampleReport!$A$2:$Y$1000,2,))</f>
        <v>135</v>
      </c>
      <c r="L136" t="str">
        <f>IF(ISBLANK(ChildSampleReport!B136),"",VLOOKUP(ChildSampleReport!J136,ParentSampleReport!$A$2:$Y$1000,4,))</f>
        <v>Left Lung</v>
      </c>
      <c r="M136" t="str">
        <f>IF(ISBLANK(ChildSampleReport!B136),"",VLOOKUP(ChildSampleReport!J136,ParentSampleReport!$A$2:$Y$1000,14,))</f>
        <v/>
      </c>
      <c r="N136" t="str">
        <f>IF(ISBLANK(ChildSampleReport!B136),"",VLOOKUP(ChildSampleReport!J136,ParentSampleReport!$A$2:$Y$1000,7,))</f>
        <v>2.0ml MagNa Lyser</v>
      </c>
      <c r="O136" t="str">
        <f>IF(ISBLANK(ChildSampleReport!B136),"",VLOOKUP(ChildSampleReport!J136,ParentSampleReport!$A$2:$Y$1000,6,))</f>
        <v>3/17/17 12:00 AM</v>
      </c>
      <c r="P136" t="str">
        <f>IF(ISBLANK(ChildSampleReport!B136),"",VLOOKUP(ChildSampleReport!J136,ParentSampleReport!$A$2:$Y$1000,15,))</f>
        <v>/BSR-Neuchatel/BSR06/BSR06-upperShelf/24/2/BX-00003242/E6</v>
      </c>
      <c r="Q136" t="str">
        <f>IF(ISBLANK(ChildSampleReport!B136),"",VLOOKUP(ChildSampleReport!J136,ParentSampleReport!$A$2:$Y$1000,17,))</f>
        <v>6042019</v>
      </c>
      <c r="R136" t="str">
        <f>IF(ISBLANK(ChildSampleReport!B136),"",VLOOKUP(ChildSampleReport!J136,ParentSampleReport!$A$2:$Y$1000,18,))</f>
        <v>900 110000139266</v>
      </c>
      <c r="S136" t="str">
        <f>IF(ISBLANK(ChildSampleReport!B136),"",VLOOKUP(ChildSampleReport!J136,ParentSampleReport!$A$2:$Y$1000,19,))</f>
        <v>Switch_CHTP_4m</v>
      </c>
      <c r="T136" t="str">
        <f>IF(ISBLANK(ChildSampleReport!B136),"",VLOOKUP(ChildSampleReport!J136,ParentSampleReport!$A$2:$Y$1000,20,))</f>
        <v>Female</v>
      </c>
      <c r="U136" t="str">
        <f>IF(ISBLANK(ChildSampleReport!B136),"",VLOOKUP(ChildSampleReport!J136,ParentSampleReport!$A$2:$Y$1000,21,))</f>
        <v>20</v>
      </c>
      <c r="V136" t="str">
        <f>IF(ISBLANK(ChildSampleReport!B136),"",VLOOKUP(ChildSampleReport!J136,ParentSampleReport!$A$2:$Y$1000,22,))</f>
        <v>107</v>
      </c>
      <c r="W136" t="str">
        <f>IF(ISBLANK(ChildSampleReport!B136),"",VLOOKUP(ChildSampleReport!J136,ParentSampleReport!$A$2:$Y$1000,23,))</f>
        <v>39168</v>
      </c>
      <c r="X136" t="str">
        <f>IF(ISBLANK(ChildSampleReport!B136),"",VLOOKUP(ChildSampleReport!J136,ParentSampleReport!$A$2:$Y$1000,24,))</f>
        <v>727</v>
      </c>
      <c r="Y136" t="str">
        <f>IF(ISBLANK(ChildSampleReport!B136),"",VLOOKUP(ChildSampleReport!J136,ParentSampleReport!$A$2:$Y$1000,25,))</f>
        <v/>
      </c>
    </row>
    <row r="137" spans="1:25">
      <c r="A137" t="str">
        <f>IF(ISBLANK(ChildSampleReport!C137),"",ChildSampleReport!C137)</f>
        <v>S186400</v>
      </c>
      <c r="B137" t="str">
        <f>IF(ISBLANK(ChildSampleReport!B137),"",ChildSampleReport!B137)</f>
        <v>S-000191423</v>
      </c>
      <c r="C137" t="str">
        <f>IF(ISBLANK(ChildSampleReport!E137),"",ChildSampleReport!E137)</f>
        <v>Left Lung</v>
      </c>
      <c r="D137" t="str">
        <f>IF(B137="","",IFERROR(VLOOKUP(ChildSampleReport!B137,Randomization!$A$1:$AC$1000,3,),""))</f>
        <v>013</v>
      </c>
      <c r="E137" t="str">
        <f>IF(B137="","",IFERROR(VLOOKUP(ChildSampleReport!B137,Randomization!$A$1:$AC$1000,2,),""))</f>
        <v>Batch 1</v>
      </c>
      <c r="F137" t="str">
        <f>IF(ISBLANK(ChildSampleReport!P137),"",ChildSampleReport!P137)</f>
        <v>920349-Lipidomics</v>
      </c>
      <c r="G137" t="str">
        <f>IF(ISBLANK(ChildSampleReport!O137),"",ChildSampleReport!O137)</f>
        <v/>
      </c>
      <c r="H137" t="str">
        <f>IF(ISBLANK(ChildSampleReport!D137),"",ChildSampleReport!D137)</f>
        <v>920349</v>
      </c>
      <c r="I137" t="str">
        <f>IF(ISBLANK(ChildSampleReport!J137),"",ChildSampleReport!J137)</f>
        <v>S-000169182</v>
      </c>
      <c r="J137" t="str">
        <f>IF(ISBLANK(ChildSampleReport!B137),"",VLOOKUP(ChildSampleReport!J137,ParentSampleReport!$A$2:$Y$1000,13,))</f>
        <v>15038</v>
      </c>
      <c r="K137" t="str">
        <f>IF(ISBLANK(ChildSampleReport!B137),"",VLOOKUP(ChildSampleReport!J137,ParentSampleReport!$A$2:$Y$1000,2,))</f>
        <v>136</v>
      </c>
      <c r="L137" t="str">
        <f>IF(ISBLANK(ChildSampleReport!B137),"",VLOOKUP(ChildSampleReport!J137,ParentSampleReport!$A$2:$Y$1000,4,))</f>
        <v>Left Lung</v>
      </c>
      <c r="M137" t="str">
        <f>IF(ISBLANK(ChildSampleReport!B137),"",VLOOKUP(ChildSampleReport!J137,ParentSampleReport!$A$2:$Y$1000,14,))</f>
        <v/>
      </c>
      <c r="N137" t="str">
        <f>IF(ISBLANK(ChildSampleReport!B137),"",VLOOKUP(ChildSampleReport!J137,ParentSampleReport!$A$2:$Y$1000,7,))</f>
        <v>2.0ml MagNa Lyser</v>
      </c>
      <c r="O137" t="str">
        <f>IF(ISBLANK(ChildSampleReport!B137),"",VLOOKUP(ChildSampleReport!J137,ParentSampleReport!$A$2:$Y$1000,6,))</f>
        <v>5/17/17 12:00 AM</v>
      </c>
      <c r="P137" t="str">
        <f>IF(ISBLANK(ChildSampleReport!B137),"",VLOOKUP(ChildSampleReport!J137,ParentSampleReport!$A$2:$Y$1000,15,))</f>
        <v>/BSR-Neuchatel/BSR06/BSR06-upperShelf/001/11/BX-00003376/E5</v>
      </c>
      <c r="Q137" t="str">
        <f>IF(ISBLANK(ChildSampleReport!B137),"",VLOOKUP(ChildSampleReport!J137,ParentSampleReport!$A$2:$Y$1000,17,))</f>
        <v>5062028</v>
      </c>
      <c r="R137" t="str">
        <f>IF(ISBLANK(ChildSampleReport!B137),"",VLOOKUP(ChildSampleReport!J137,ParentSampleReport!$A$2:$Y$1000,18,))</f>
        <v>900 110000111645</v>
      </c>
      <c r="S137" t="str">
        <f>IF(ISBLANK(ChildSampleReport!B137),"",VLOOKUP(ChildSampleReport!J137,ParentSampleReport!$A$2:$Y$1000,19,))</f>
        <v>Cess_6m</v>
      </c>
      <c r="T137" t="str">
        <f>IF(ISBLANK(ChildSampleReport!B137),"",VLOOKUP(ChildSampleReport!J137,ParentSampleReport!$A$2:$Y$1000,20,))</f>
        <v>Female</v>
      </c>
      <c r="U137" t="str">
        <f>IF(ISBLANK(ChildSampleReport!B137),"",VLOOKUP(ChildSampleReport!J137,ParentSampleReport!$A$2:$Y$1000,21,))</f>
        <v>18</v>
      </c>
      <c r="V137" t="str">
        <f>IF(ISBLANK(ChildSampleReport!B137),"",VLOOKUP(ChildSampleReport!J137,ParentSampleReport!$A$2:$Y$1000,22,))</f>
        <v>98</v>
      </c>
      <c r="W137" t="str">
        <f>IF(ISBLANK(ChildSampleReport!B137),"",VLOOKUP(ChildSampleReport!J137,ParentSampleReport!$A$2:$Y$1000,23,))</f>
        <v>39330</v>
      </c>
      <c r="X137" t="str">
        <f>IF(ISBLANK(ChildSampleReport!B137),"",VLOOKUP(ChildSampleReport!J137,ParentSampleReport!$A$2:$Y$1000,24,))</f>
        <v>670</v>
      </c>
      <c r="Y137" t="str">
        <f>IF(ISBLANK(ChildSampleReport!B137),"",VLOOKUP(ChildSampleReport!J137,ParentSampleReport!$A$2:$Y$1000,25,))</f>
        <v/>
      </c>
    </row>
    <row r="138" spans="1:25">
      <c r="A138" t="str">
        <f>IF(ISBLANK(ChildSampleReport!C138),"",ChildSampleReport!C138)</f>
        <v>S186400</v>
      </c>
      <c r="B138" t="str">
        <f>IF(ISBLANK(ChildSampleReport!B138),"",ChildSampleReport!B138)</f>
        <v>S-000191427</v>
      </c>
      <c r="C138" t="str">
        <f>IF(ISBLANK(ChildSampleReport!E138),"",ChildSampleReport!E138)</f>
        <v>Left Lung</v>
      </c>
      <c r="D138" t="str">
        <f>IF(B138="","",IFERROR(VLOOKUP(ChildSampleReport!B138,Randomization!$A$1:$AC$1000,3,),""))</f>
        <v>054</v>
      </c>
      <c r="E138" t="str">
        <f>IF(B138="","",IFERROR(VLOOKUP(ChildSampleReport!B138,Randomization!$A$1:$AC$1000,2,),""))</f>
        <v>Batch 2</v>
      </c>
      <c r="F138" t="str">
        <f>IF(ISBLANK(ChildSampleReport!P138),"",ChildSampleReport!P138)</f>
        <v>920803-Lipidomics</v>
      </c>
      <c r="G138" t="str">
        <f>IF(ISBLANK(ChildSampleReport!O138),"",ChildSampleReport!O138)</f>
        <v/>
      </c>
      <c r="H138" t="str">
        <f>IF(ISBLANK(ChildSampleReport!D138),"",ChildSampleReport!D138)</f>
        <v>920803</v>
      </c>
      <c r="I138" t="str">
        <f>IF(ISBLANK(ChildSampleReport!J138),"",ChildSampleReport!J138)</f>
        <v>S-000168386</v>
      </c>
      <c r="J138" t="str">
        <f>IF(ISBLANK(ChildSampleReport!B138),"",VLOOKUP(ChildSampleReport!J138,ParentSampleReport!$A$2:$Y$1000,13,))</f>
        <v>15038</v>
      </c>
      <c r="K138" t="str">
        <f>IF(ISBLANK(ChildSampleReport!B138),"",VLOOKUP(ChildSampleReport!J138,ParentSampleReport!$A$2:$Y$1000,2,))</f>
        <v>137</v>
      </c>
      <c r="L138" t="str">
        <f>IF(ISBLANK(ChildSampleReport!B138),"",VLOOKUP(ChildSampleReport!J138,ParentSampleReport!$A$2:$Y$1000,4,))</f>
        <v>Left Lung</v>
      </c>
      <c r="M138" t="str">
        <f>IF(ISBLANK(ChildSampleReport!B138),"",VLOOKUP(ChildSampleReport!J138,ParentSampleReport!$A$2:$Y$1000,14,))</f>
        <v/>
      </c>
      <c r="N138" t="str">
        <f>IF(ISBLANK(ChildSampleReport!B138),"",VLOOKUP(ChildSampleReport!J138,ParentSampleReport!$A$2:$Y$1000,7,))</f>
        <v>2.0ml MagNa Lyser</v>
      </c>
      <c r="O138" t="str">
        <f>IF(ISBLANK(ChildSampleReport!B138),"",VLOOKUP(ChildSampleReport!J138,ParentSampleReport!$A$2:$Y$1000,6,))</f>
        <v>5/12/17 12:00 AM</v>
      </c>
      <c r="P138" t="str">
        <f>IF(ISBLANK(ChildSampleReport!B138),"",VLOOKUP(ChildSampleReport!J138,ParentSampleReport!$A$2:$Y$1000,15,))</f>
        <v>/BSR-Neuchatel/BSR06/BSR06-upperShelf/001/11/BX-00003376/A1</v>
      </c>
      <c r="Q138" t="str">
        <f>IF(ISBLANK(ChildSampleReport!B138),"",VLOOKUP(ChildSampleReport!J138,ParentSampleReport!$A$2:$Y$1000,17,))</f>
        <v>1062010</v>
      </c>
      <c r="R138" t="str">
        <f>IF(ISBLANK(ChildSampleReport!B138),"",VLOOKUP(ChildSampleReport!J138,ParentSampleReport!$A$2:$Y$1000,18,))</f>
        <v>900 110000112918</v>
      </c>
      <c r="S138" t="str">
        <f>IF(ISBLANK(ChildSampleReport!B138),"",VLOOKUP(ChildSampleReport!J138,ParentSampleReport!$A$2:$Y$1000,19,))</f>
        <v>Sham_6m</v>
      </c>
      <c r="T138" t="str">
        <f>IF(ISBLANK(ChildSampleReport!B138),"",VLOOKUP(ChildSampleReport!J138,ParentSampleReport!$A$2:$Y$1000,20,))</f>
        <v>Female</v>
      </c>
      <c r="U138" t="str">
        <f>IF(ISBLANK(ChildSampleReport!B138),"",VLOOKUP(ChildSampleReport!J138,ParentSampleReport!$A$2:$Y$1000,21,))</f>
        <v>3</v>
      </c>
      <c r="V138" t="str">
        <f>IF(ISBLANK(ChildSampleReport!B138),"",VLOOKUP(ChildSampleReport!J138,ParentSampleReport!$A$2:$Y$1000,22,))</f>
        <v>14</v>
      </c>
      <c r="W138" t="str">
        <f>IF(ISBLANK(ChildSampleReport!B138),"",VLOOKUP(ChildSampleReport!J138,ParentSampleReport!$A$2:$Y$1000,23,))</f>
        <v>39416</v>
      </c>
      <c r="X138" t="str">
        <f>IF(ISBLANK(ChildSampleReport!B138),"",VLOOKUP(ChildSampleReport!J138,ParentSampleReport!$A$2:$Y$1000,24,))</f>
        <v>94</v>
      </c>
      <c r="Y138" t="str">
        <f>IF(ISBLANK(ChildSampleReport!B138),"",VLOOKUP(ChildSampleReport!J138,ParentSampleReport!$A$2:$Y$1000,25,))</f>
        <v/>
      </c>
    </row>
    <row r="139" spans="1:25">
      <c r="A139" t="str">
        <f>IF(ISBLANK(ChildSampleReport!C139),"",ChildSampleReport!C139)</f>
        <v>S186400</v>
      </c>
      <c r="B139" t="str">
        <f>IF(ISBLANK(ChildSampleReport!B139),"",ChildSampleReport!B139)</f>
        <v>S-000191431</v>
      </c>
      <c r="C139" t="str">
        <f>IF(ISBLANK(ChildSampleReport!E139),"",ChildSampleReport!E139)</f>
        <v>Left Lung</v>
      </c>
      <c r="D139" t="str">
        <f>IF(B139="","",IFERROR(VLOOKUP(ChildSampleReport!B139,Randomization!$A$1:$AC$1000,3,),""))</f>
        <v>020</v>
      </c>
      <c r="E139" t="str">
        <f>IF(B139="","",IFERROR(VLOOKUP(ChildSampleReport!B139,Randomization!$A$1:$AC$1000,2,),""))</f>
        <v>Batch 1</v>
      </c>
      <c r="F139" t="str">
        <f>IF(ISBLANK(ChildSampleReport!P139),"",ChildSampleReport!P139)</f>
        <v>920718-Lipidomics</v>
      </c>
      <c r="G139" t="str">
        <f>IF(ISBLANK(ChildSampleReport!O139),"",ChildSampleReport!O139)</f>
        <v/>
      </c>
      <c r="H139" t="str">
        <f>IF(ISBLANK(ChildSampleReport!D139),"",ChildSampleReport!D139)</f>
        <v>920718</v>
      </c>
      <c r="I139" t="str">
        <f>IF(ISBLANK(ChildSampleReport!J139),"",ChildSampleReport!J139)</f>
        <v>S-000154205</v>
      </c>
      <c r="J139" t="str">
        <f>IF(ISBLANK(ChildSampleReport!B139),"",VLOOKUP(ChildSampleReport!J139,ParentSampleReport!$A$2:$Y$1000,13,))</f>
        <v>15038</v>
      </c>
      <c r="K139" t="str">
        <f>IF(ISBLANK(ChildSampleReport!B139),"",VLOOKUP(ChildSampleReport!J139,ParentSampleReport!$A$2:$Y$1000,2,))</f>
        <v>138</v>
      </c>
      <c r="L139" t="str">
        <f>IF(ISBLANK(ChildSampleReport!B139),"",VLOOKUP(ChildSampleReport!J139,ParentSampleReport!$A$2:$Y$1000,4,))</f>
        <v>Left Lung</v>
      </c>
      <c r="M139" t="str">
        <f>IF(ISBLANK(ChildSampleReport!B139),"",VLOOKUP(ChildSampleReport!J139,ParentSampleReport!$A$2:$Y$1000,14,))</f>
        <v/>
      </c>
      <c r="N139" t="str">
        <f>IF(ISBLANK(ChildSampleReport!B139),"",VLOOKUP(ChildSampleReport!J139,ParentSampleReport!$A$2:$Y$1000,7,))</f>
        <v>2.0ml MagNa Lyser</v>
      </c>
      <c r="O139" t="str">
        <f>IF(ISBLANK(ChildSampleReport!B139),"",VLOOKUP(ChildSampleReport!J139,ParentSampleReport!$A$2:$Y$1000,6,))</f>
        <v>2/17/17 12:00 AM</v>
      </c>
      <c r="P139" t="str">
        <f>IF(ISBLANK(ChildSampleReport!B139),"",VLOOKUP(ChildSampleReport!J139,ParentSampleReport!$A$2:$Y$1000,15,))</f>
        <v>/BSR-Neuchatel/BSR06/BSR06-upperShelf/001/2/BX-00003183/E1</v>
      </c>
      <c r="Q139" t="str">
        <f>IF(ISBLANK(ChildSampleReport!B139),"",VLOOKUP(ChildSampleReport!J139,ParentSampleReport!$A$2:$Y$1000,17,))</f>
        <v>1032028</v>
      </c>
      <c r="R139" t="str">
        <f>IF(ISBLANK(ChildSampleReport!B139),"",VLOOKUP(ChildSampleReport!J139,ParentSampleReport!$A$2:$Y$1000,18,))</f>
        <v>900 110000111725</v>
      </c>
      <c r="S139" t="str">
        <f>IF(ISBLANK(ChildSampleReport!B139),"",VLOOKUP(ChildSampleReport!J139,ParentSampleReport!$A$2:$Y$1000,19,))</f>
        <v>Sham_3m</v>
      </c>
      <c r="T139" t="str">
        <f>IF(ISBLANK(ChildSampleReport!B139),"",VLOOKUP(ChildSampleReport!J139,ParentSampleReport!$A$2:$Y$1000,20,))</f>
        <v>Female</v>
      </c>
      <c r="U139" t="str">
        <f>IF(ISBLANK(ChildSampleReport!B139),"",VLOOKUP(ChildSampleReport!J139,ParentSampleReport!$A$2:$Y$1000,21,))</f>
        <v>2</v>
      </c>
      <c r="V139" t="str">
        <f>IF(ISBLANK(ChildSampleReport!B139),"",VLOOKUP(ChildSampleReport!J139,ParentSampleReport!$A$2:$Y$1000,22,))</f>
        <v>10</v>
      </c>
      <c r="W139" t="str">
        <f>IF(ISBLANK(ChildSampleReport!B139),"",VLOOKUP(ChildSampleReport!J139,ParentSampleReport!$A$2:$Y$1000,23,))</f>
        <v>39117</v>
      </c>
      <c r="X139" t="str">
        <f>IF(ISBLANK(ChildSampleReport!B139),"",VLOOKUP(ChildSampleReport!J139,ParentSampleReport!$A$2:$Y$1000,24,))</f>
        <v>70</v>
      </c>
      <c r="Y139" t="str">
        <f>IF(ISBLANK(ChildSampleReport!B139),"",VLOOKUP(ChildSampleReport!J139,ParentSampleReport!$A$2:$Y$1000,25,))</f>
        <v/>
      </c>
    </row>
    <row r="140" spans="1:25">
      <c r="A140" t="str">
        <f>IF(ISBLANK(ChildSampleReport!C140),"",ChildSampleReport!C140)</f>
        <v>S186400</v>
      </c>
      <c r="B140" t="str">
        <f>IF(ISBLANK(ChildSampleReport!B140),"",ChildSampleReport!B140)</f>
        <v>S-000191435</v>
      </c>
      <c r="C140" t="str">
        <f>IF(ISBLANK(ChildSampleReport!E140),"",ChildSampleReport!E140)</f>
        <v>Left Lung</v>
      </c>
      <c r="D140" t="str">
        <f>IF(B140="","",IFERROR(VLOOKUP(ChildSampleReport!B140,Randomization!$A$1:$AC$1000,3,),""))</f>
        <v>062</v>
      </c>
      <c r="E140" t="str">
        <f>IF(B140="","",IFERROR(VLOOKUP(ChildSampleReport!B140,Randomization!$A$1:$AC$1000,2,),""))</f>
        <v>Batch 3</v>
      </c>
      <c r="F140" t="str">
        <f>IF(ISBLANK(ChildSampleReport!P140),"",ChildSampleReport!P140)</f>
        <v>920289-Lipidomics</v>
      </c>
      <c r="G140" t="str">
        <f>IF(ISBLANK(ChildSampleReport!O140),"",ChildSampleReport!O140)</f>
        <v/>
      </c>
      <c r="H140" t="str">
        <f>IF(ISBLANK(ChildSampleReport!D140),"",ChildSampleReport!D140)</f>
        <v>920289</v>
      </c>
      <c r="I140" t="str">
        <f>IF(ISBLANK(ChildSampleReport!J140),"",ChildSampleReport!J140)</f>
        <v>S-000154223</v>
      </c>
      <c r="J140" t="str">
        <f>IF(ISBLANK(ChildSampleReport!B140),"",VLOOKUP(ChildSampleReport!J140,ParentSampleReport!$A$2:$Y$1000,13,))</f>
        <v>15038</v>
      </c>
      <c r="K140" t="str">
        <f>IF(ISBLANK(ChildSampleReport!B140),"",VLOOKUP(ChildSampleReport!J140,ParentSampleReport!$A$2:$Y$1000,2,))</f>
        <v>139</v>
      </c>
      <c r="L140" t="str">
        <f>IF(ISBLANK(ChildSampleReport!B140),"",VLOOKUP(ChildSampleReport!J140,ParentSampleReport!$A$2:$Y$1000,4,))</f>
        <v>Left Lung</v>
      </c>
      <c r="M140" t="str">
        <f>IF(ISBLANK(ChildSampleReport!B140),"",VLOOKUP(ChildSampleReport!J140,ParentSampleReport!$A$2:$Y$1000,14,))</f>
        <v/>
      </c>
      <c r="N140" t="str">
        <f>IF(ISBLANK(ChildSampleReport!B140),"",VLOOKUP(ChildSampleReport!J140,ParentSampleReport!$A$2:$Y$1000,7,))</f>
        <v>2.0ml MagNa Lyser</v>
      </c>
      <c r="O140" t="str">
        <f>IF(ISBLANK(ChildSampleReport!B140),"",VLOOKUP(ChildSampleReport!J140,ParentSampleReport!$A$2:$Y$1000,6,))</f>
        <v>2/17/17 12:00 AM</v>
      </c>
      <c r="P140" t="str">
        <f>IF(ISBLANK(ChildSampleReport!B140),"",VLOOKUP(ChildSampleReport!J140,ParentSampleReport!$A$2:$Y$1000,15,))</f>
        <v>/BSR-Neuchatel/BSR06/BSR06-upperShelf/001/2/BX-00003183/G3</v>
      </c>
      <c r="Q140" t="str">
        <f>IF(ISBLANK(ChildSampleReport!B140),"",VLOOKUP(ChildSampleReport!J140,ParentSampleReport!$A$2:$Y$1000,17,))</f>
        <v>4032027</v>
      </c>
      <c r="R140" t="str">
        <f>IF(ISBLANK(ChildSampleReport!B140),"",VLOOKUP(ChildSampleReport!J140,ParentSampleReport!$A$2:$Y$1000,18,))</f>
        <v>900 110000110242</v>
      </c>
      <c r="S140" t="str">
        <f>IF(ISBLANK(ChildSampleReport!B140),"",VLOOKUP(ChildSampleReport!J140,ParentSampleReport!$A$2:$Y$1000,19,))</f>
        <v>THS_3m</v>
      </c>
      <c r="T140" t="str">
        <f>IF(ISBLANK(ChildSampleReport!B140),"",VLOOKUP(ChildSampleReport!J140,ParentSampleReport!$A$2:$Y$1000,20,))</f>
        <v>Female</v>
      </c>
      <c r="U140" t="str">
        <f>IF(ISBLANK(ChildSampleReport!B140),"",VLOOKUP(ChildSampleReport!J140,ParentSampleReport!$A$2:$Y$1000,21,))</f>
        <v>14</v>
      </c>
      <c r="V140" t="str">
        <f>IF(ISBLANK(ChildSampleReport!B140),"",VLOOKUP(ChildSampleReport!J140,ParentSampleReport!$A$2:$Y$1000,22,))</f>
        <v>76</v>
      </c>
      <c r="W140" t="str">
        <f>IF(ISBLANK(ChildSampleReport!B140),"",VLOOKUP(ChildSampleReport!J140,ParentSampleReport!$A$2:$Y$1000,23,))</f>
        <v>39465</v>
      </c>
      <c r="X140" t="str">
        <f>IF(ISBLANK(ChildSampleReport!B140),"",VLOOKUP(ChildSampleReport!J140,ParentSampleReport!$A$2:$Y$1000,24,))</f>
        <v>519</v>
      </c>
      <c r="Y140" t="str">
        <f>IF(ISBLANK(ChildSampleReport!B140),"",VLOOKUP(ChildSampleReport!J140,ParentSampleReport!$A$2:$Y$1000,25,))</f>
        <v/>
      </c>
    </row>
    <row r="141" spans="1:25">
      <c r="A141" t="str">
        <f>IF(ISBLANK(ChildSampleReport!C141),"",ChildSampleReport!C141)</f>
        <v>S186400</v>
      </c>
      <c r="B141" t="str">
        <f>IF(ISBLANK(ChildSampleReport!B141),"",ChildSampleReport!B141)</f>
        <v>S-000191439</v>
      </c>
      <c r="C141" t="str">
        <f>IF(ISBLANK(ChildSampleReport!E141),"",ChildSampleReport!E141)</f>
        <v>Left Lung</v>
      </c>
      <c r="D141" t="str">
        <f>IF(B141="","",IFERROR(VLOOKUP(ChildSampleReport!B141,Randomization!$A$1:$AC$1000,3,),""))</f>
        <v>010</v>
      </c>
      <c r="E141" t="str">
        <f>IF(B141="","",IFERROR(VLOOKUP(ChildSampleReport!B141,Randomization!$A$1:$AC$1000,2,),""))</f>
        <v>Batch 1</v>
      </c>
      <c r="F141" t="str">
        <f>IF(ISBLANK(ChildSampleReport!P141),"",ChildSampleReport!P141)</f>
        <v>920074-Lipidomics</v>
      </c>
      <c r="G141" t="str">
        <f>IF(ISBLANK(ChildSampleReport!O141),"",ChildSampleReport!O141)</f>
        <v/>
      </c>
      <c r="H141" t="str">
        <f>IF(ISBLANK(ChildSampleReport!D141),"",ChildSampleReport!D141)</f>
        <v>920074</v>
      </c>
      <c r="I141" t="str">
        <f>IF(ISBLANK(ChildSampleReport!J141),"",ChildSampleReport!J141)</f>
        <v>S-000154225</v>
      </c>
      <c r="J141" t="str">
        <f>IF(ISBLANK(ChildSampleReport!B141),"",VLOOKUP(ChildSampleReport!J141,ParentSampleReport!$A$2:$Y$1000,13,))</f>
        <v>15038</v>
      </c>
      <c r="K141" t="str">
        <f>IF(ISBLANK(ChildSampleReport!B141),"",VLOOKUP(ChildSampleReport!J141,ParentSampleReport!$A$2:$Y$1000,2,))</f>
        <v>140</v>
      </c>
      <c r="L141" t="str">
        <f>IF(ISBLANK(ChildSampleReport!B141),"",VLOOKUP(ChildSampleReport!J141,ParentSampleReport!$A$2:$Y$1000,4,))</f>
        <v>Left Lung</v>
      </c>
      <c r="M141" t="str">
        <f>IF(ISBLANK(ChildSampleReport!B141),"",VLOOKUP(ChildSampleReport!J141,ParentSampleReport!$A$2:$Y$1000,14,))</f>
        <v/>
      </c>
      <c r="N141" t="str">
        <f>IF(ISBLANK(ChildSampleReport!B141),"",VLOOKUP(ChildSampleReport!J141,ParentSampleReport!$A$2:$Y$1000,7,))</f>
        <v>2.0ml MagNa Lyser</v>
      </c>
      <c r="O141" t="str">
        <f>IF(ISBLANK(ChildSampleReport!B141),"",VLOOKUP(ChildSampleReport!J141,ParentSampleReport!$A$2:$Y$1000,6,))</f>
        <v>2/17/17 12:00 AM</v>
      </c>
      <c r="P141" t="str">
        <f>IF(ISBLANK(ChildSampleReport!B141),"",VLOOKUP(ChildSampleReport!J141,ParentSampleReport!$A$2:$Y$1000,15,))</f>
        <v>/BSR-Neuchatel/BSR06/BSR06-upperShelf/001/2/BX-00003183/G5</v>
      </c>
      <c r="Q141" t="str">
        <f>IF(ISBLANK(ChildSampleReport!B141),"",VLOOKUP(ChildSampleReport!J141,ParentSampleReport!$A$2:$Y$1000,17,))</f>
        <v>3032027</v>
      </c>
      <c r="R141" t="str">
        <f>IF(ISBLANK(ChildSampleReport!B141),"",VLOOKUP(ChildSampleReport!J141,ParentSampleReport!$A$2:$Y$1000,18,))</f>
        <v>900 110000110289</v>
      </c>
      <c r="S141" t="str">
        <f>IF(ISBLANK(ChildSampleReport!B141),"",VLOOKUP(ChildSampleReport!J141,ParentSampleReport!$A$2:$Y$1000,19,))</f>
        <v>CHTP_3m</v>
      </c>
      <c r="T141" t="str">
        <f>IF(ISBLANK(ChildSampleReport!B141),"",VLOOKUP(ChildSampleReport!J141,ParentSampleReport!$A$2:$Y$1000,20,))</f>
        <v>Female</v>
      </c>
      <c r="U141" t="str">
        <f>IF(ISBLANK(ChildSampleReport!B141),"",VLOOKUP(ChildSampleReport!J141,ParentSampleReport!$A$2:$Y$1000,21,))</f>
        <v>10</v>
      </c>
      <c r="V141" t="str">
        <f>IF(ISBLANK(ChildSampleReport!B141),"",VLOOKUP(ChildSampleReport!J141,ParentSampleReport!$A$2:$Y$1000,22,))</f>
        <v>54</v>
      </c>
      <c r="W141" t="str">
        <f>IF(ISBLANK(ChildSampleReport!B141),"",VLOOKUP(ChildSampleReport!J141,ParentSampleReport!$A$2:$Y$1000,23,))</f>
        <v>39021</v>
      </c>
      <c r="X141" t="str">
        <f>IF(ISBLANK(ChildSampleReport!B141),"",VLOOKUP(ChildSampleReport!J141,ParentSampleReport!$A$2:$Y$1000,24,))</f>
        <v>369</v>
      </c>
      <c r="Y141" t="str">
        <f>IF(ISBLANK(ChildSampleReport!B141),"",VLOOKUP(ChildSampleReport!J141,ParentSampleReport!$A$2:$Y$1000,25,))</f>
        <v/>
      </c>
    </row>
    <row r="142" spans="1:25">
      <c r="A142" t="str">
        <f>IF(ISBLANK(ChildSampleReport!C142),"",ChildSampleReport!C142)</f>
        <v>S186400</v>
      </c>
      <c r="B142" t="str">
        <f>IF(ISBLANK(ChildSampleReport!B142),"",ChildSampleReport!B142)</f>
        <v>S-000191443</v>
      </c>
      <c r="C142" t="str">
        <f>IF(ISBLANK(ChildSampleReport!E142),"",ChildSampleReport!E142)</f>
        <v>Left Lung</v>
      </c>
      <c r="D142" t="str">
        <f>IF(B142="","",IFERROR(VLOOKUP(ChildSampleReport!B142,Randomization!$A$1:$AC$1000,3,),""))</f>
        <v>141</v>
      </c>
      <c r="E142" t="str">
        <f>IF(B142="","",IFERROR(VLOOKUP(ChildSampleReport!B142,Randomization!$A$1:$AC$1000,2,),""))</f>
        <v>Batch 5</v>
      </c>
      <c r="F142" t="str">
        <f>IF(ISBLANK(ChildSampleReport!P142),"",ChildSampleReport!P142)</f>
        <v>920452-Lipidomics</v>
      </c>
      <c r="G142" t="str">
        <f>IF(ISBLANK(ChildSampleReport!O142),"",ChildSampleReport!O142)</f>
        <v/>
      </c>
      <c r="H142" t="str">
        <f>IF(ISBLANK(ChildSampleReport!D142),"",ChildSampleReport!D142)</f>
        <v>920452</v>
      </c>
      <c r="I142" t="str">
        <f>IF(ISBLANK(ChildSampleReport!J142),"",ChildSampleReport!J142)</f>
        <v>S-000168394</v>
      </c>
      <c r="J142" t="str">
        <f>IF(ISBLANK(ChildSampleReport!B142),"",VLOOKUP(ChildSampleReport!J142,ParentSampleReport!$A$2:$Y$1000,13,))</f>
        <v>15038</v>
      </c>
      <c r="K142" t="str">
        <f>IF(ISBLANK(ChildSampleReport!B142),"",VLOOKUP(ChildSampleReport!J142,ParentSampleReport!$A$2:$Y$1000,2,))</f>
        <v>141</v>
      </c>
      <c r="L142" t="str">
        <f>IF(ISBLANK(ChildSampleReport!B142),"",VLOOKUP(ChildSampleReport!J142,ParentSampleReport!$A$2:$Y$1000,4,))</f>
        <v>Left Lung</v>
      </c>
      <c r="M142" t="str">
        <f>IF(ISBLANK(ChildSampleReport!B142),"",VLOOKUP(ChildSampleReport!J142,ParentSampleReport!$A$2:$Y$1000,14,))</f>
        <v/>
      </c>
      <c r="N142" t="str">
        <f>IF(ISBLANK(ChildSampleReport!B142),"",VLOOKUP(ChildSampleReport!J142,ParentSampleReport!$A$2:$Y$1000,7,))</f>
        <v>2.0ml MagNa Lyser</v>
      </c>
      <c r="O142" t="str">
        <f>IF(ISBLANK(ChildSampleReport!B142),"",VLOOKUP(ChildSampleReport!J142,ParentSampleReport!$A$2:$Y$1000,6,))</f>
        <v>5/12/17 12:00 AM</v>
      </c>
      <c r="P142" t="str">
        <f>IF(ISBLANK(ChildSampleReport!B142),"",VLOOKUP(ChildSampleReport!J142,ParentSampleReport!$A$2:$Y$1000,15,))</f>
        <v>/BSR-Neuchatel/BSR06/BSR06-upperShelf/001/11/BX-00003376/B1</v>
      </c>
      <c r="Q142" t="str">
        <f>IF(ISBLANK(ChildSampleReport!B142),"",VLOOKUP(ChildSampleReport!J142,ParentSampleReport!$A$2:$Y$1000,17,))</f>
        <v>3062009</v>
      </c>
      <c r="R142" t="str">
        <f>IF(ISBLANK(ChildSampleReport!B142),"",VLOOKUP(ChildSampleReport!J142,ParentSampleReport!$A$2:$Y$1000,18,))</f>
        <v>900 110000120134</v>
      </c>
      <c r="S142" t="str">
        <f>IF(ISBLANK(ChildSampleReport!B142),"",VLOOKUP(ChildSampleReport!J142,ParentSampleReport!$A$2:$Y$1000,19,))</f>
        <v>CHTP_6m</v>
      </c>
      <c r="T142" t="str">
        <f>IF(ISBLANK(ChildSampleReport!B142),"",VLOOKUP(ChildSampleReport!J142,ParentSampleReport!$A$2:$Y$1000,20,))</f>
        <v>Female</v>
      </c>
      <c r="U142" t="str">
        <f>IF(ISBLANK(ChildSampleReport!B142),"",VLOOKUP(ChildSampleReport!J142,ParentSampleReport!$A$2:$Y$1000,21,))</f>
        <v>11</v>
      </c>
      <c r="V142" t="str">
        <f>IF(ISBLANK(ChildSampleReport!B142),"",VLOOKUP(ChildSampleReport!J142,ParentSampleReport!$A$2:$Y$1000,22,))</f>
        <v>58</v>
      </c>
      <c r="W142" t="str">
        <f>IF(ISBLANK(ChildSampleReport!B142),"",VLOOKUP(ChildSampleReport!J142,ParentSampleReport!$A$2:$Y$1000,23,))</f>
        <v>39159</v>
      </c>
      <c r="X142" t="str">
        <f>IF(ISBLANK(ChildSampleReport!B142),"",VLOOKUP(ChildSampleReport!J142,ParentSampleReport!$A$2:$Y$1000,24,))</f>
        <v>393</v>
      </c>
      <c r="Y142" t="str">
        <f>IF(ISBLANK(ChildSampleReport!B142),"",VLOOKUP(ChildSampleReport!J142,ParentSampleReport!$A$2:$Y$1000,25,))</f>
        <v/>
      </c>
    </row>
    <row r="143" spans="1:25">
      <c r="A143" t="str">
        <f>IF(ISBLANK(ChildSampleReport!C143),"",ChildSampleReport!C143)</f>
        <v>S186400</v>
      </c>
      <c r="B143" t="str">
        <f>IF(ISBLANK(ChildSampleReport!B143),"",ChildSampleReport!B143)</f>
        <v>S-000191447</v>
      </c>
      <c r="C143" t="str">
        <f>IF(ISBLANK(ChildSampleReport!E143),"",ChildSampleReport!E143)</f>
        <v>Left Lung</v>
      </c>
      <c r="D143" t="str">
        <f>IF(B143="","",IFERROR(VLOOKUP(ChildSampleReport!B143,Randomization!$A$1:$AC$1000,3,),""))</f>
        <v>142</v>
      </c>
      <c r="E143" t="str">
        <f>IF(B143="","",IFERROR(VLOOKUP(ChildSampleReport!B143,Randomization!$A$1:$AC$1000,2,),""))</f>
        <v>Batch 5</v>
      </c>
      <c r="F143" t="str">
        <f>IF(ISBLANK(ChildSampleReport!P143),"",ChildSampleReport!P143)</f>
        <v>920901-Lipidomics</v>
      </c>
      <c r="G143" t="str">
        <f>IF(ISBLANK(ChildSampleReport!O143),"",ChildSampleReport!O143)</f>
        <v/>
      </c>
      <c r="H143" t="str">
        <f>IF(ISBLANK(ChildSampleReport!D143),"",ChildSampleReport!D143)</f>
        <v>920901</v>
      </c>
      <c r="I143" t="str">
        <f>IF(ISBLANK(ChildSampleReport!J143),"",ChildSampleReport!J143)</f>
        <v>S-000168399</v>
      </c>
      <c r="J143" t="str">
        <f>IF(ISBLANK(ChildSampleReport!B143),"",VLOOKUP(ChildSampleReport!J143,ParentSampleReport!$A$2:$Y$1000,13,))</f>
        <v>15038</v>
      </c>
      <c r="K143" t="str">
        <f>IF(ISBLANK(ChildSampleReport!B143),"",VLOOKUP(ChildSampleReport!J143,ParentSampleReport!$A$2:$Y$1000,2,))</f>
        <v>142</v>
      </c>
      <c r="L143" t="str">
        <f>IF(ISBLANK(ChildSampleReport!B143),"",VLOOKUP(ChildSampleReport!J143,ParentSampleReport!$A$2:$Y$1000,4,))</f>
        <v>Left Lung</v>
      </c>
      <c r="M143" t="str">
        <f>IF(ISBLANK(ChildSampleReport!B143),"",VLOOKUP(ChildSampleReport!J143,ParentSampleReport!$A$2:$Y$1000,14,))</f>
        <v/>
      </c>
      <c r="N143" t="str">
        <f>IF(ISBLANK(ChildSampleReport!B143),"",VLOOKUP(ChildSampleReport!J143,ParentSampleReport!$A$2:$Y$1000,7,))</f>
        <v>2.0ml MagNa Lyser</v>
      </c>
      <c r="O143" t="str">
        <f>IF(ISBLANK(ChildSampleReport!B143),"",VLOOKUP(ChildSampleReport!J143,ParentSampleReport!$A$2:$Y$1000,6,))</f>
        <v>5/12/17 12:00 AM</v>
      </c>
      <c r="P143" t="str">
        <f>IF(ISBLANK(ChildSampleReport!B143),"",VLOOKUP(ChildSampleReport!J143,ParentSampleReport!$A$2:$Y$1000,15,))</f>
        <v>/BSR-Neuchatel/BSR06/BSR06-upperShelf/001/11/BX-00003376/B6</v>
      </c>
      <c r="Q143" t="str">
        <f>IF(ISBLANK(ChildSampleReport!B143),"",VLOOKUP(ChildSampleReport!J143,ParentSampleReport!$A$2:$Y$1000,17,))</f>
        <v>2062015</v>
      </c>
      <c r="R143" t="str">
        <f>IF(ISBLANK(ChildSampleReport!B143),"",VLOOKUP(ChildSampleReport!J143,ParentSampleReport!$A$2:$Y$1000,18,))</f>
        <v>900 110000111598</v>
      </c>
      <c r="S143" t="str">
        <f>IF(ISBLANK(ChildSampleReport!B143),"",VLOOKUP(ChildSampleReport!J143,ParentSampleReport!$A$2:$Y$1000,19,))</f>
        <v>3R4F_6m</v>
      </c>
      <c r="T143" t="str">
        <f>IF(ISBLANK(ChildSampleReport!B143),"",VLOOKUP(ChildSampleReport!J143,ParentSampleReport!$A$2:$Y$1000,20,))</f>
        <v>Female</v>
      </c>
      <c r="U143" t="str">
        <f>IF(ISBLANK(ChildSampleReport!B143),"",VLOOKUP(ChildSampleReport!J143,ParentSampleReport!$A$2:$Y$1000,21,))</f>
        <v>7</v>
      </c>
      <c r="V143" t="str">
        <f>IF(ISBLANK(ChildSampleReport!B143),"",VLOOKUP(ChildSampleReport!J143,ParentSampleReport!$A$2:$Y$1000,22,))</f>
        <v>36</v>
      </c>
      <c r="W143" t="str">
        <f>IF(ISBLANK(ChildSampleReport!B143),"",VLOOKUP(ChildSampleReport!J143,ParentSampleReport!$A$2:$Y$1000,23,))</f>
        <v>39336</v>
      </c>
      <c r="X143" t="str">
        <f>IF(ISBLANK(ChildSampleReport!B143),"",VLOOKUP(ChildSampleReport!J143,ParentSampleReport!$A$2:$Y$1000,24,))</f>
        <v>249</v>
      </c>
      <c r="Y143" t="str">
        <f>IF(ISBLANK(ChildSampleReport!B143),"",VLOOKUP(ChildSampleReport!J143,ParentSampleReport!$A$2:$Y$1000,25,))</f>
        <v/>
      </c>
    </row>
    <row r="144" spans="1:25">
      <c r="A144" t="str">
        <f>IF(ISBLANK(ChildSampleReport!C144),"",ChildSampleReport!C144)</f>
        <v>S186400</v>
      </c>
      <c r="B144" t="str">
        <f>IF(ISBLANK(ChildSampleReport!B144),"",ChildSampleReport!B144)</f>
        <v>S-000191451</v>
      </c>
      <c r="C144" t="str">
        <f>IF(ISBLANK(ChildSampleReport!E144),"",ChildSampleReport!E144)</f>
        <v>Left Lung</v>
      </c>
      <c r="D144" t="str">
        <f>IF(B144="","",IFERROR(VLOOKUP(ChildSampleReport!B144,Randomization!$A$1:$AC$1000,3,),""))</f>
        <v>072</v>
      </c>
      <c r="E144" t="str">
        <f>IF(B144="","",IFERROR(VLOOKUP(ChildSampleReport!B144,Randomization!$A$1:$AC$1000,2,),""))</f>
        <v>Batch 3</v>
      </c>
      <c r="F144" t="str">
        <f>IF(ISBLANK(ChildSampleReport!P144),"",ChildSampleReport!P144)</f>
        <v>920914-Lipidomics</v>
      </c>
      <c r="G144" t="str">
        <f>IF(ISBLANK(ChildSampleReport!O144),"",ChildSampleReport!O144)</f>
        <v/>
      </c>
      <c r="H144" t="str">
        <f>IF(ISBLANK(ChildSampleReport!D144),"",ChildSampleReport!D144)</f>
        <v>920914</v>
      </c>
      <c r="I144" t="str">
        <f>IF(ISBLANK(ChildSampleReport!J144),"",ChildSampleReport!J144)</f>
        <v>S-000154221</v>
      </c>
      <c r="J144" t="str">
        <f>IF(ISBLANK(ChildSampleReport!B144),"",VLOOKUP(ChildSampleReport!J144,ParentSampleReport!$A$2:$Y$1000,13,))</f>
        <v>15038</v>
      </c>
      <c r="K144" t="str">
        <f>IF(ISBLANK(ChildSampleReport!B144),"",VLOOKUP(ChildSampleReport!J144,ParentSampleReport!$A$2:$Y$1000,2,))</f>
        <v>143</v>
      </c>
      <c r="L144" t="str">
        <f>IF(ISBLANK(ChildSampleReport!B144),"",VLOOKUP(ChildSampleReport!J144,ParentSampleReport!$A$2:$Y$1000,4,))</f>
        <v>Left Lung</v>
      </c>
      <c r="M144" t="str">
        <f>IF(ISBLANK(ChildSampleReport!B144),"",VLOOKUP(ChildSampleReport!J144,ParentSampleReport!$A$2:$Y$1000,14,))</f>
        <v/>
      </c>
      <c r="N144" t="str">
        <f>IF(ISBLANK(ChildSampleReport!B144),"",VLOOKUP(ChildSampleReport!J144,ParentSampleReport!$A$2:$Y$1000,7,))</f>
        <v>2.0ml MagNa Lyser</v>
      </c>
      <c r="O144" t="str">
        <f>IF(ISBLANK(ChildSampleReport!B144),"",VLOOKUP(ChildSampleReport!J144,ParentSampleReport!$A$2:$Y$1000,6,))</f>
        <v>2/17/17 12:00 AM</v>
      </c>
      <c r="P144" t="str">
        <f>IF(ISBLANK(ChildSampleReport!B144),"",VLOOKUP(ChildSampleReport!J144,ParentSampleReport!$A$2:$Y$1000,15,))</f>
        <v>/BSR-Neuchatel/BSR06/BSR06-upperShelf/001/2/BX-00003183/G1</v>
      </c>
      <c r="Q144" t="str">
        <f>IF(ISBLANK(ChildSampleReport!B144),"",VLOOKUP(ChildSampleReport!J144,ParentSampleReport!$A$2:$Y$1000,17,))</f>
        <v>2032027</v>
      </c>
      <c r="R144" t="str">
        <f>IF(ISBLANK(ChildSampleReport!B144),"",VLOOKUP(ChildSampleReport!J144,ParentSampleReport!$A$2:$Y$1000,18,))</f>
        <v>900 110000120133</v>
      </c>
      <c r="S144" t="str">
        <f>IF(ISBLANK(ChildSampleReport!B144),"",VLOOKUP(ChildSampleReport!J144,ParentSampleReport!$A$2:$Y$1000,19,))</f>
        <v>3R4F_3m</v>
      </c>
      <c r="T144" t="str">
        <f>IF(ISBLANK(ChildSampleReport!B144),"",VLOOKUP(ChildSampleReport!J144,ParentSampleReport!$A$2:$Y$1000,20,))</f>
        <v>Female</v>
      </c>
      <c r="U144" t="str">
        <f>IF(ISBLANK(ChildSampleReport!B144),"",VLOOKUP(ChildSampleReport!J144,ParentSampleReport!$A$2:$Y$1000,21,))</f>
        <v>6</v>
      </c>
      <c r="V144" t="str">
        <f>IF(ISBLANK(ChildSampleReport!B144),"",VLOOKUP(ChildSampleReport!J144,ParentSampleReport!$A$2:$Y$1000,22,))</f>
        <v>32</v>
      </c>
      <c r="W144" t="str">
        <f>IF(ISBLANK(ChildSampleReport!B144),"",VLOOKUP(ChildSampleReport!J144,ParentSampleReport!$A$2:$Y$1000,23,))</f>
        <v>38969</v>
      </c>
      <c r="X144" t="str">
        <f>IF(ISBLANK(ChildSampleReport!B144),"",VLOOKUP(ChildSampleReport!J144,ParentSampleReport!$A$2:$Y$1000,24,))</f>
        <v>219</v>
      </c>
      <c r="Y144" t="str">
        <f>IF(ISBLANK(ChildSampleReport!B144),"",VLOOKUP(ChildSampleReport!J144,ParentSampleReport!$A$2:$Y$1000,25,))</f>
        <v/>
      </c>
    </row>
    <row r="145" spans="1:25">
      <c r="A145" t="str">
        <f>IF(ISBLANK(ChildSampleReport!C145),"",ChildSampleReport!C145)</f>
        <v>S186400</v>
      </c>
      <c r="B145" t="str">
        <f>IF(ISBLANK(ChildSampleReport!B145),"",ChildSampleReport!B145)</f>
        <v>S-000191455</v>
      </c>
      <c r="C145" t="str">
        <f>IF(ISBLANK(ChildSampleReport!E145),"",ChildSampleReport!E145)</f>
        <v>Left Lung</v>
      </c>
      <c r="D145" t="str">
        <f>IF(B145="","",IFERROR(VLOOKUP(ChildSampleReport!B145,Randomization!$A$1:$AC$1000,3,),""))</f>
        <v>077</v>
      </c>
      <c r="E145" t="str">
        <f>IF(B145="","",IFERROR(VLOOKUP(ChildSampleReport!B145,Randomization!$A$1:$AC$1000,2,),""))</f>
        <v>Batch 3</v>
      </c>
      <c r="F145" t="str">
        <f>IF(ISBLANK(ChildSampleReport!P145),"",ChildSampleReport!P145)</f>
        <v>920794-Lipidomics</v>
      </c>
      <c r="G145" t="str">
        <f>IF(ISBLANK(ChildSampleReport!O145),"",ChildSampleReport!O145)</f>
        <v/>
      </c>
      <c r="H145" t="str">
        <f>IF(ISBLANK(ChildSampleReport!D145),"",ChildSampleReport!D145)</f>
        <v>920794</v>
      </c>
      <c r="I145" t="str">
        <f>IF(ISBLANK(ChildSampleReport!J145),"",ChildSampleReport!J145)</f>
        <v>S-000159844</v>
      </c>
      <c r="J145" t="str">
        <f>IF(ISBLANK(ChildSampleReport!B145),"",VLOOKUP(ChildSampleReport!J145,ParentSampleReport!$A$2:$Y$1000,13,))</f>
        <v>15038</v>
      </c>
      <c r="K145" t="str">
        <f>IF(ISBLANK(ChildSampleReport!B145),"",VLOOKUP(ChildSampleReport!J145,ParentSampleReport!$A$2:$Y$1000,2,))</f>
        <v>144</v>
      </c>
      <c r="L145" t="str">
        <f>IF(ISBLANK(ChildSampleReport!B145),"",VLOOKUP(ChildSampleReport!J145,ParentSampleReport!$A$2:$Y$1000,4,))</f>
        <v>Left Lung</v>
      </c>
      <c r="M145" t="str">
        <f>IF(ISBLANK(ChildSampleReport!B145),"",VLOOKUP(ChildSampleReport!J145,ParentSampleReport!$A$2:$Y$1000,14,))</f>
        <v/>
      </c>
      <c r="N145" t="str">
        <f>IF(ISBLANK(ChildSampleReport!B145),"",VLOOKUP(ChildSampleReport!J145,ParentSampleReport!$A$2:$Y$1000,7,))</f>
        <v>2.0ml MagNa Lyser</v>
      </c>
      <c r="O145" t="str">
        <f>IF(ISBLANK(ChildSampleReport!B145),"",VLOOKUP(ChildSampleReport!J145,ParentSampleReport!$A$2:$Y$1000,6,))</f>
        <v>3/15/17 12:00 AM</v>
      </c>
      <c r="P145" t="str">
        <f>IF(ISBLANK(ChildSampleReport!B145),"",VLOOKUP(ChildSampleReport!J145,ParentSampleReport!$A$2:$Y$1000,15,))</f>
        <v>/BSR-Neuchatel/BSR06/BSR06-upperShelf/24/2/BX-00003242/B8</v>
      </c>
      <c r="Q145" t="str">
        <f>IF(ISBLANK(ChildSampleReport!B145),"",VLOOKUP(ChildSampleReport!J145,ParentSampleReport!$A$2:$Y$1000,17,))</f>
        <v>4042008</v>
      </c>
      <c r="R145" t="str">
        <f>IF(ISBLANK(ChildSampleReport!B145),"",VLOOKUP(ChildSampleReport!J145,ParentSampleReport!$A$2:$Y$1000,18,))</f>
        <v>900 110000120157</v>
      </c>
      <c r="S145" t="str">
        <f>IF(ISBLANK(ChildSampleReport!B145),"",VLOOKUP(ChildSampleReport!J145,ParentSampleReport!$A$2:$Y$1000,19,))</f>
        <v>THS_4m</v>
      </c>
      <c r="T145" t="str">
        <f>IF(ISBLANK(ChildSampleReport!B145),"",VLOOKUP(ChildSampleReport!J145,ParentSampleReport!$A$2:$Y$1000,20,))</f>
        <v>Female</v>
      </c>
      <c r="U145" t="str">
        <f>IF(ISBLANK(ChildSampleReport!B145),"",VLOOKUP(ChildSampleReport!J145,ParentSampleReport!$A$2:$Y$1000,21,))</f>
        <v>14</v>
      </c>
      <c r="V145" t="str">
        <f>IF(ISBLANK(ChildSampleReport!B145),"",VLOOKUP(ChildSampleReport!J145,ParentSampleReport!$A$2:$Y$1000,22,))</f>
        <v>78</v>
      </c>
      <c r="W145" t="str">
        <f>IF(ISBLANK(ChildSampleReport!B145),"",VLOOKUP(ChildSampleReport!J145,ParentSampleReport!$A$2:$Y$1000,23,))</f>
        <v>39548</v>
      </c>
      <c r="X145" t="str">
        <f>IF(ISBLANK(ChildSampleReport!B145),"",VLOOKUP(ChildSampleReport!J145,ParentSampleReport!$A$2:$Y$1000,24,))</f>
        <v>528</v>
      </c>
      <c r="Y145" t="str">
        <f>IF(ISBLANK(ChildSampleReport!B145),"",VLOOKUP(ChildSampleReport!J145,ParentSampleReport!$A$2:$Y$1000,25,))</f>
        <v/>
      </c>
    </row>
    <row r="146" spans="1:25">
      <c r="A146" t="str">
        <f>IF(ISBLANK(ChildSampleReport!C146),"",ChildSampleReport!C146)</f>
        <v/>
      </c>
      <c r="B146" t="str">
        <f>IF(ISBLANK(ChildSampleReport!B146),"",ChildSampleReport!B146)</f>
        <v/>
      </c>
      <c r="C146" t="str">
        <f>IF(ISBLANK(ChildSampleReport!E146),"",ChildSampleReport!E146)</f>
        <v/>
      </c>
      <c r="D146" t="str">
        <f>IF(B146="","",IFERROR(VLOOKUP(ChildSampleReport!B146,Randomization!$A$1:$AC$1000,3,),""))</f>
        <v/>
      </c>
      <c r="E146" t="str">
        <f>IF(B146="","",IFERROR(VLOOKUP(ChildSampleReport!B146,Randomization!$A$1:$AC$1000,2,),""))</f>
        <v/>
      </c>
      <c r="F146" t="str">
        <f>IF(ISBLANK(ChildSampleReport!P146),"",ChildSampleReport!P146)</f>
        <v/>
      </c>
      <c r="G146" t="str">
        <f>IF(ISBLANK(ChildSampleReport!O146),"",ChildSampleReport!O146)</f>
        <v/>
      </c>
      <c r="H146" t="str">
        <f>IF(ISBLANK(ChildSampleReport!D146),"",ChildSampleReport!D146)</f>
        <v/>
      </c>
      <c r="I146" t="str">
        <f>IF(ISBLANK(ChildSampleReport!J146),"",ChildSampleReport!J146)</f>
        <v/>
      </c>
      <c r="J146" t="str">
        <f>IF(ISBLANK(ChildSampleReport!B146),"",VLOOKUP(ChildSampleReport!J146,ParentSampleReport!$A$2:$Y$1000,13,))</f>
        <v/>
      </c>
      <c r="K146" t="str">
        <f>IF(ISBLANK(ChildSampleReport!B146),"",VLOOKUP(ChildSampleReport!J146,ParentSampleReport!$A$2:$Y$1000,2,))</f>
        <v/>
      </c>
      <c r="L146" t="str">
        <f>IF(ISBLANK(ChildSampleReport!B146),"",VLOOKUP(ChildSampleReport!J146,ParentSampleReport!$A$2:$Y$1000,4,))</f>
        <v/>
      </c>
      <c r="M146" t="str">
        <f>IF(ISBLANK(ChildSampleReport!B146),"",VLOOKUP(ChildSampleReport!J146,ParentSampleReport!$A$2:$Y$1000,14,))</f>
        <v/>
      </c>
      <c r="N146" t="str">
        <f>IF(ISBLANK(ChildSampleReport!B146),"",VLOOKUP(ChildSampleReport!J146,ParentSampleReport!$A$2:$Y$1000,7,))</f>
        <v/>
      </c>
      <c r="O146" t="str">
        <f>IF(ISBLANK(ChildSampleReport!B146),"",VLOOKUP(ChildSampleReport!J146,ParentSampleReport!$A$2:$Y$1000,6,))</f>
        <v/>
      </c>
      <c r="P146" t="str">
        <f>IF(ISBLANK(ChildSampleReport!B146),"",VLOOKUP(ChildSampleReport!J146,ParentSampleReport!$A$2:$Y$1000,15,))</f>
        <v/>
      </c>
      <c r="Q146" t="str">
        <f>IF(ISBLANK(ChildSampleReport!B146),"",VLOOKUP(ChildSampleReport!J146,ParentSampleReport!$A$2:$Y$1000,17,))</f>
        <v/>
      </c>
      <c r="R146" t="str">
        <f>IF(ISBLANK(ChildSampleReport!B146),"",VLOOKUP(ChildSampleReport!J146,ParentSampleReport!$A$2:$Y$1000,18,))</f>
        <v/>
      </c>
      <c r="S146" t="str">
        <f>IF(ISBLANK(ChildSampleReport!B146),"",VLOOKUP(ChildSampleReport!J146,ParentSampleReport!$A$2:$Y$1000,19,))</f>
        <v/>
      </c>
      <c r="T146" t="str">
        <f>IF(ISBLANK(ChildSampleReport!B146),"",VLOOKUP(ChildSampleReport!J146,ParentSampleReport!$A$2:$Y$1000,20,))</f>
        <v/>
      </c>
      <c r="U146" t="str">
        <f>IF(ISBLANK(ChildSampleReport!B146),"",VLOOKUP(ChildSampleReport!J146,ParentSampleReport!$A$2:$Y$1000,21,))</f>
        <v/>
      </c>
      <c r="V146" t="str">
        <f>IF(ISBLANK(ChildSampleReport!B146),"",VLOOKUP(ChildSampleReport!J146,ParentSampleReport!$A$2:$Y$1000,22,))</f>
        <v/>
      </c>
      <c r="W146" t="str">
        <f>IF(ISBLANK(ChildSampleReport!B146),"",VLOOKUP(ChildSampleReport!J146,ParentSampleReport!$A$2:$Y$1000,23,))</f>
        <v/>
      </c>
      <c r="X146" t="str">
        <f>IF(ISBLANK(ChildSampleReport!B146),"",VLOOKUP(ChildSampleReport!J146,ParentSampleReport!$A$2:$Y$1000,24,))</f>
        <v/>
      </c>
      <c r="Y146" t="str">
        <f>IF(ISBLANK(ChildSampleReport!B146),"",VLOOKUP(ChildSampleReport!J146,ParentSampleReport!$A$2:$Y$1000,25,))</f>
        <v/>
      </c>
    </row>
    <row r="147" spans="1:25">
      <c r="A147" t="str">
        <f>IF(ISBLANK(ChildSampleReport!C147),"",ChildSampleReport!C147)</f>
        <v/>
      </c>
      <c r="B147" t="str">
        <f>IF(ISBLANK(ChildSampleReport!B147),"",ChildSampleReport!B147)</f>
        <v/>
      </c>
      <c r="C147" t="str">
        <f>IF(ISBLANK(ChildSampleReport!E147),"",ChildSampleReport!E147)</f>
        <v/>
      </c>
      <c r="D147" t="str">
        <f>IF(B147="","",IFERROR(VLOOKUP(ChildSampleReport!B147,Randomization!$A$1:$AC$1000,3,),""))</f>
        <v/>
      </c>
      <c r="E147" t="str">
        <f>IF(B147="","",IFERROR(VLOOKUP(ChildSampleReport!B147,Randomization!$A$1:$AC$1000,2,),""))</f>
        <v/>
      </c>
      <c r="F147" t="str">
        <f>IF(ISBLANK(ChildSampleReport!P147),"",ChildSampleReport!P147)</f>
        <v/>
      </c>
      <c r="G147" t="str">
        <f>IF(ISBLANK(ChildSampleReport!O147),"",ChildSampleReport!O147)</f>
        <v/>
      </c>
      <c r="H147" t="str">
        <f>IF(ISBLANK(ChildSampleReport!D147),"",ChildSampleReport!D147)</f>
        <v/>
      </c>
      <c r="I147" t="str">
        <f>IF(ISBLANK(ChildSampleReport!J147),"",ChildSampleReport!J147)</f>
        <v/>
      </c>
      <c r="J147" t="str">
        <f>IF(ISBLANK(ChildSampleReport!B147),"",VLOOKUP(ChildSampleReport!J147,ParentSampleReport!$A$2:$Y$1000,13,))</f>
        <v/>
      </c>
      <c r="K147" t="str">
        <f>IF(ISBLANK(ChildSampleReport!B147),"",VLOOKUP(ChildSampleReport!J147,ParentSampleReport!$A$2:$Y$1000,2,))</f>
        <v/>
      </c>
      <c r="L147" t="str">
        <f>IF(ISBLANK(ChildSampleReport!B147),"",VLOOKUP(ChildSampleReport!J147,ParentSampleReport!$A$2:$Y$1000,4,))</f>
        <v/>
      </c>
      <c r="M147" t="str">
        <f>IF(ISBLANK(ChildSampleReport!B147),"",VLOOKUP(ChildSampleReport!J147,ParentSampleReport!$A$2:$Y$1000,14,))</f>
        <v/>
      </c>
      <c r="N147" t="str">
        <f>IF(ISBLANK(ChildSampleReport!B147),"",VLOOKUP(ChildSampleReport!J147,ParentSampleReport!$A$2:$Y$1000,7,))</f>
        <v/>
      </c>
      <c r="O147" t="str">
        <f>IF(ISBLANK(ChildSampleReport!B147),"",VLOOKUP(ChildSampleReport!J147,ParentSampleReport!$A$2:$Y$1000,6,))</f>
        <v/>
      </c>
      <c r="P147" t="str">
        <f>IF(ISBLANK(ChildSampleReport!B147),"",VLOOKUP(ChildSampleReport!J147,ParentSampleReport!$A$2:$Y$1000,15,))</f>
        <v/>
      </c>
      <c r="Q147" t="str">
        <f>IF(ISBLANK(ChildSampleReport!B147),"",VLOOKUP(ChildSampleReport!J147,ParentSampleReport!$A$2:$Y$1000,17,))</f>
        <v/>
      </c>
      <c r="R147" t="str">
        <f>IF(ISBLANK(ChildSampleReport!B147),"",VLOOKUP(ChildSampleReport!J147,ParentSampleReport!$A$2:$Y$1000,18,))</f>
        <v/>
      </c>
      <c r="S147" t="str">
        <f>IF(ISBLANK(ChildSampleReport!B147),"",VLOOKUP(ChildSampleReport!J147,ParentSampleReport!$A$2:$Y$1000,19,))</f>
        <v/>
      </c>
      <c r="T147" t="str">
        <f>IF(ISBLANK(ChildSampleReport!B147),"",VLOOKUP(ChildSampleReport!J147,ParentSampleReport!$A$2:$Y$1000,20,))</f>
        <v/>
      </c>
      <c r="U147" t="str">
        <f>IF(ISBLANK(ChildSampleReport!B147),"",VLOOKUP(ChildSampleReport!J147,ParentSampleReport!$A$2:$Y$1000,21,))</f>
        <v/>
      </c>
      <c r="V147" t="str">
        <f>IF(ISBLANK(ChildSampleReport!B147),"",VLOOKUP(ChildSampleReport!J147,ParentSampleReport!$A$2:$Y$1000,22,))</f>
        <v/>
      </c>
      <c r="W147" t="str">
        <f>IF(ISBLANK(ChildSampleReport!B147),"",VLOOKUP(ChildSampleReport!J147,ParentSampleReport!$A$2:$Y$1000,23,))</f>
        <v/>
      </c>
      <c r="X147" t="str">
        <f>IF(ISBLANK(ChildSampleReport!B147),"",VLOOKUP(ChildSampleReport!J147,ParentSampleReport!$A$2:$Y$1000,24,))</f>
        <v/>
      </c>
      <c r="Y147" t="str">
        <f>IF(ISBLANK(ChildSampleReport!B147),"",VLOOKUP(ChildSampleReport!J147,ParentSampleReport!$A$2:$Y$1000,25,))</f>
        <v/>
      </c>
    </row>
    <row r="148" spans="1:25">
      <c r="A148" t="str">
        <f>IF(ISBLANK(ChildSampleReport!C148),"",ChildSampleReport!C148)</f>
        <v/>
      </c>
      <c r="B148" t="str">
        <f>IF(ISBLANK(ChildSampleReport!B148),"",ChildSampleReport!B148)</f>
        <v/>
      </c>
      <c r="C148" t="str">
        <f>IF(ISBLANK(ChildSampleReport!E148),"",ChildSampleReport!E148)</f>
        <v/>
      </c>
      <c r="D148" t="str">
        <f>IF(B148="","",IFERROR(VLOOKUP(ChildSampleReport!B148,Randomization!$A$1:$AC$1000,3,),""))</f>
        <v/>
      </c>
      <c r="E148" t="str">
        <f>IF(B148="","",IFERROR(VLOOKUP(ChildSampleReport!B148,Randomization!$A$1:$AC$1000,2,),""))</f>
        <v/>
      </c>
      <c r="F148" t="str">
        <f>IF(ISBLANK(ChildSampleReport!P148),"",ChildSampleReport!P148)</f>
        <v/>
      </c>
      <c r="G148" t="str">
        <f>IF(ISBLANK(ChildSampleReport!O148),"",ChildSampleReport!O148)</f>
        <v/>
      </c>
      <c r="H148" t="str">
        <f>IF(ISBLANK(ChildSampleReport!D148),"",ChildSampleReport!D148)</f>
        <v/>
      </c>
      <c r="I148" t="str">
        <f>IF(ISBLANK(ChildSampleReport!J148),"",ChildSampleReport!J148)</f>
        <v/>
      </c>
      <c r="J148" t="str">
        <f>IF(ISBLANK(ChildSampleReport!B148),"",VLOOKUP(ChildSampleReport!J148,ParentSampleReport!$A$2:$Y$1000,13,))</f>
        <v/>
      </c>
      <c r="K148" t="str">
        <f>IF(ISBLANK(ChildSampleReport!B148),"",VLOOKUP(ChildSampleReport!J148,ParentSampleReport!$A$2:$Y$1000,2,))</f>
        <v/>
      </c>
      <c r="L148" t="str">
        <f>IF(ISBLANK(ChildSampleReport!B148),"",VLOOKUP(ChildSampleReport!J148,ParentSampleReport!$A$2:$Y$1000,4,))</f>
        <v/>
      </c>
      <c r="M148" t="str">
        <f>IF(ISBLANK(ChildSampleReport!B148),"",VLOOKUP(ChildSampleReport!J148,ParentSampleReport!$A$2:$Y$1000,14,))</f>
        <v/>
      </c>
      <c r="N148" t="str">
        <f>IF(ISBLANK(ChildSampleReport!B148),"",VLOOKUP(ChildSampleReport!J148,ParentSampleReport!$A$2:$Y$1000,7,))</f>
        <v/>
      </c>
      <c r="O148" t="str">
        <f>IF(ISBLANK(ChildSampleReport!B148),"",VLOOKUP(ChildSampleReport!J148,ParentSampleReport!$A$2:$Y$1000,6,))</f>
        <v/>
      </c>
      <c r="P148" t="str">
        <f>IF(ISBLANK(ChildSampleReport!B148),"",VLOOKUP(ChildSampleReport!J148,ParentSampleReport!$A$2:$Y$1000,15,))</f>
        <v/>
      </c>
      <c r="Q148" t="str">
        <f>IF(ISBLANK(ChildSampleReport!B148),"",VLOOKUP(ChildSampleReport!J148,ParentSampleReport!$A$2:$Y$1000,17,))</f>
        <v/>
      </c>
      <c r="R148" t="str">
        <f>IF(ISBLANK(ChildSampleReport!B148),"",VLOOKUP(ChildSampleReport!J148,ParentSampleReport!$A$2:$Y$1000,18,))</f>
        <v/>
      </c>
      <c r="S148" t="str">
        <f>IF(ISBLANK(ChildSampleReport!B148),"",VLOOKUP(ChildSampleReport!J148,ParentSampleReport!$A$2:$Y$1000,19,))</f>
        <v/>
      </c>
      <c r="T148" t="str">
        <f>IF(ISBLANK(ChildSampleReport!B148),"",VLOOKUP(ChildSampleReport!J148,ParentSampleReport!$A$2:$Y$1000,20,))</f>
        <v/>
      </c>
      <c r="U148" t="str">
        <f>IF(ISBLANK(ChildSampleReport!B148),"",VLOOKUP(ChildSampleReport!J148,ParentSampleReport!$A$2:$Y$1000,21,))</f>
        <v/>
      </c>
      <c r="V148" t="str">
        <f>IF(ISBLANK(ChildSampleReport!B148),"",VLOOKUP(ChildSampleReport!J148,ParentSampleReport!$A$2:$Y$1000,22,))</f>
        <v/>
      </c>
      <c r="W148" t="str">
        <f>IF(ISBLANK(ChildSampleReport!B148),"",VLOOKUP(ChildSampleReport!J148,ParentSampleReport!$A$2:$Y$1000,23,))</f>
        <v/>
      </c>
      <c r="X148" t="str">
        <f>IF(ISBLANK(ChildSampleReport!B148),"",VLOOKUP(ChildSampleReport!J148,ParentSampleReport!$A$2:$Y$1000,24,))</f>
        <v/>
      </c>
      <c r="Y148" t="str">
        <f>IF(ISBLANK(ChildSampleReport!B148),"",VLOOKUP(ChildSampleReport!J148,ParentSampleReport!$A$2:$Y$1000,25,))</f>
        <v/>
      </c>
    </row>
    <row r="149" spans="1:25">
      <c r="A149" t="str">
        <f>IF(ISBLANK(ChildSampleReport!C149),"",ChildSampleReport!C149)</f>
        <v/>
      </c>
      <c r="B149" t="str">
        <f>IF(ISBLANK(ChildSampleReport!B149),"",ChildSampleReport!B149)</f>
        <v/>
      </c>
      <c r="C149" t="str">
        <f>IF(ISBLANK(ChildSampleReport!E149),"",ChildSampleReport!E149)</f>
        <v/>
      </c>
      <c r="D149" t="str">
        <f>IF(B149="","",IFERROR(VLOOKUP(ChildSampleReport!B149,Randomization!$A$1:$AC$1000,3,),""))</f>
        <v/>
      </c>
      <c r="E149" t="str">
        <f>IF(B149="","",IFERROR(VLOOKUP(ChildSampleReport!B149,Randomization!$A$1:$AC$1000,2,),""))</f>
        <v/>
      </c>
      <c r="F149" t="str">
        <f>IF(ISBLANK(ChildSampleReport!P149),"",ChildSampleReport!P149)</f>
        <v/>
      </c>
      <c r="G149" t="str">
        <f>IF(ISBLANK(ChildSampleReport!O149),"",ChildSampleReport!O149)</f>
        <v/>
      </c>
      <c r="H149" t="str">
        <f>IF(ISBLANK(ChildSampleReport!D149),"",ChildSampleReport!D149)</f>
        <v/>
      </c>
      <c r="I149" t="str">
        <f>IF(ISBLANK(ChildSampleReport!J149),"",ChildSampleReport!J149)</f>
        <v/>
      </c>
      <c r="J149" t="str">
        <f>IF(ISBLANK(ChildSampleReport!B149),"",VLOOKUP(ChildSampleReport!J149,ParentSampleReport!$A$2:$Y$1000,13,))</f>
        <v/>
      </c>
      <c r="K149" t="str">
        <f>IF(ISBLANK(ChildSampleReport!B149),"",VLOOKUP(ChildSampleReport!J149,ParentSampleReport!$A$2:$Y$1000,2,))</f>
        <v/>
      </c>
      <c r="L149" t="str">
        <f>IF(ISBLANK(ChildSampleReport!B149),"",VLOOKUP(ChildSampleReport!J149,ParentSampleReport!$A$2:$Y$1000,4,))</f>
        <v/>
      </c>
      <c r="M149" t="str">
        <f>IF(ISBLANK(ChildSampleReport!B149),"",VLOOKUP(ChildSampleReport!J149,ParentSampleReport!$A$2:$Y$1000,14,))</f>
        <v/>
      </c>
      <c r="N149" t="str">
        <f>IF(ISBLANK(ChildSampleReport!B149),"",VLOOKUP(ChildSampleReport!J149,ParentSampleReport!$A$2:$Y$1000,7,))</f>
        <v/>
      </c>
      <c r="O149" t="str">
        <f>IF(ISBLANK(ChildSampleReport!B149),"",VLOOKUP(ChildSampleReport!J149,ParentSampleReport!$A$2:$Y$1000,6,))</f>
        <v/>
      </c>
      <c r="P149" t="str">
        <f>IF(ISBLANK(ChildSampleReport!B149),"",VLOOKUP(ChildSampleReport!J149,ParentSampleReport!$A$2:$Y$1000,15,))</f>
        <v/>
      </c>
      <c r="Q149" t="str">
        <f>IF(ISBLANK(ChildSampleReport!B149),"",VLOOKUP(ChildSampleReport!J149,ParentSampleReport!$A$2:$Y$1000,17,))</f>
        <v/>
      </c>
      <c r="R149" t="str">
        <f>IF(ISBLANK(ChildSampleReport!B149),"",VLOOKUP(ChildSampleReport!J149,ParentSampleReport!$A$2:$Y$1000,18,))</f>
        <v/>
      </c>
      <c r="S149" t="str">
        <f>IF(ISBLANK(ChildSampleReport!B149),"",VLOOKUP(ChildSampleReport!J149,ParentSampleReport!$A$2:$Y$1000,19,))</f>
        <v/>
      </c>
      <c r="T149" t="str">
        <f>IF(ISBLANK(ChildSampleReport!B149),"",VLOOKUP(ChildSampleReport!J149,ParentSampleReport!$A$2:$Y$1000,20,))</f>
        <v/>
      </c>
      <c r="U149" t="str">
        <f>IF(ISBLANK(ChildSampleReport!B149),"",VLOOKUP(ChildSampleReport!J149,ParentSampleReport!$A$2:$Y$1000,21,))</f>
        <v/>
      </c>
      <c r="V149" t="str">
        <f>IF(ISBLANK(ChildSampleReport!B149),"",VLOOKUP(ChildSampleReport!J149,ParentSampleReport!$A$2:$Y$1000,22,))</f>
        <v/>
      </c>
      <c r="W149" t="str">
        <f>IF(ISBLANK(ChildSampleReport!B149),"",VLOOKUP(ChildSampleReport!J149,ParentSampleReport!$A$2:$Y$1000,23,))</f>
        <v/>
      </c>
      <c r="X149" t="str">
        <f>IF(ISBLANK(ChildSampleReport!B149),"",VLOOKUP(ChildSampleReport!J149,ParentSampleReport!$A$2:$Y$1000,24,))</f>
        <v/>
      </c>
      <c r="Y149" t="str">
        <f>IF(ISBLANK(ChildSampleReport!B149),"",VLOOKUP(ChildSampleReport!J149,ParentSampleReport!$A$2:$Y$1000,25,))</f>
        <v/>
      </c>
    </row>
    <row r="150" spans="1:25">
      <c r="A150" t="str">
        <f>IF(ISBLANK(ChildSampleReport!C150),"",ChildSampleReport!C150)</f>
        <v/>
      </c>
      <c r="B150" t="str">
        <f>IF(ISBLANK(ChildSampleReport!B150),"",ChildSampleReport!B150)</f>
        <v/>
      </c>
      <c r="C150" t="str">
        <f>IF(ISBLANK(ChildSampleReport!E150),"",ChildSampleReport!E150)</f>
        <v/>
      </c>
      <c r="D150" t="str">
        <f>IF(B150="","",IFERROR(VLOOKUP(ChildSampleReport!B150,Randomization!$A$1:$AC$1000,3,),""))</f>
        <v/>
      </c>
      <c r="E150" t="str">
        <f>IF(B150="","",IFERROR(VLOOKUP(ChildSampleReport!B150,Randomization!$A$1:$AC$1000,2,),""))</f>
        <v/>
      </c>
      <c r="F150" t="str">
        <f>IF(ISBLANK(ChildSampleReport!P150),"",ChildSampleReport!P150)</f>
        <v/>
      </c>
      <c r="G150" t="str">
        <f>IF(ISBLANK(ChildSampleReport!O150),"",ChildSampleReport!O150)</f>
        <v/>
      </c>
      <c r="H150" t="str">
        <f>IF(ISBLANK(ChildSampleReport!D150),"",ChildSampleReport!D150)</f>
        <v/>
      </c>
      <c r="I150" t="str">
        <f>IF(ISBLANK(ChildSampleReport!J150),"",ChildSampleReport!J150)</f>
        <v/>
      </c>
      <c r="J150" t="str">
        <f>IF(ISBLANK(ChildSampleReport!B150),"",VLOOKUP(ChildSampleReport!J150,ParentSampleReport!$A$2:$Y$1000,13,))</f>
        <v/>
      </c>
      <c r="K150" t="str">
        <f>IF(ISBLANK(ChildSampleReport!B150),"",VLOOKUP(ChildSampleReport!J150,ParentSampleReport!$A$2:$Y$1000,2,))</f>
        <v/>
      </c>
      <c r="L150" t="str">
        <f>IF(ISBLANK(ChildSampleReport!B150),"",VLOOKUP(ChildSampleReport!J150,ParentSampleReport!$A$2:$Y$1000,4,))</f>
        <v/>
      </c>
      <c r="M150" t="str">
        <f>IF(ISBLANK(ChildSampleReport!B150),"",VLOOKUP(ChildSampleReport!J150,ParentSampleReport!$A$2:$Y$1000,14,))</f>
        <v/>
      </c>
      <c r="N150" t="str">
        <f>IF(ISBLANK(ChildSampleReport!B150),"",VLOOKUP(ChildSampleReport!J150,ParentSampleReport!$A$2:$Y$1000,7,))</f>
        <v/>
      </c>
      <c r="O150" t="str">
        <f>IF(ISBLANK(ChildSampleReport!B150),"",VLOOKUP(ChildSampleReport!J150,ParentSampleReport!$A$2:$Y$1000,6,))</f>
        <v/>
      </c>
      <c r="P150" t="str">
        <f>IF(ISBLANK(ChildSampleReport!B150),"",VLOOKUP(ChildSampleReport!J150,ParentSampleReport!$A$2:$Y$1000,15,))</f>
        <v/>
      </c>
      <c r="Q150" t="str">
        <f>IF(ISBLANK(ChildSampleReport!B150),"",VLOOKUP(ChildSampleReport!J150,ParentSampleReport!$A$2:$Y$1000,17,))</f>
        <v/>
      </c>
      <c r="R150" t="str">
        <f>IF(ISBLANK(ChildSampleReport!B150),"",VLOOKUP(ChildSampleReport!J150,ParentSampleReport!$A$2:$Y$1000,18,))</f>
        <v/>
      </c>
      <c r="S150" t="str">
        <f>IF(ISBLANK(ChildSampleReport!B150),"",VLOOKUP(ChildSampleReport!J150,ParentSampleReport!$A$2:$Y$1000,19,))</f>
        <v/>
      </c>
      <c r="T150" t="str">
        <f>IF(ISBLANK(ChildSampleReport!B150),"",VLOOKUP(ChildSampleReport!J150,ParentSampleReport!$A$2:$Y$1000,20,))</f>
        <v/>
      </c>
      <c r="U150" t="str">
        <f>IF(ISBLANK(ChildSampleReport!B150),"",VLOOKUP(ChildSampleReport!J150,ParentSampleReport!$A$2:$Y$1000,21,))</f>
        <v/>
      </c>
      <c r="V150" t="str">
        <f>IF(ISBLANK(ChildSampleReport!B150),"",VLOOKUP(ChildSampleReport!J150,ParentSampleReport!$A$2:$Y$1000,22,))</f>
        <v/>
      </c>
      <c r="W150" t="str">
        <f>IF(ISBLANK(ChildSampleReport!B150),"",VLOOKUP(ChildSampleReport!J150,ParentSampleReport!$A$2:$Y$1000,23,))</f>
        <v/>
      </c>
      <c r="X150" t="str">
        <f>IF(ISBLANK(ChildSampleReport!B150),"",VLOOKUP(ChildSampleReport!J150,ParentSampleReport!$A$2:$Y$1000,24,))</f>
        <v/>
      </c>
      <c r="Y150" t="str">
        <f>IF(ISBLANK(ChildSampleReport!B150),"",VLOOKUP(ChildSampleReport!J150,ParentSampleReport!$A$2:$Y$1000,25,))</f>
        <v/>
      </c>
    </row>
    <row r="151" spans="1:25">
      <c r="A151" t="str">
        <f>IF(ISBLANK(ChildSampleReport!C151),"",ChildSampleReport!C151)</f>
        <v/>
      </c>
      <c r="B151" t="str">
        <f>IF(ISBLANK(ChildSampleReport!B151),"",ChildSampleReport!B151)</f>
        <v/>
      </c>
      <c r="C151" t="str">
        <f>IF(ISBLANK(ChildSampleReport!E151),"",ChildSampleReport!E151)</f>
        <v/>
      </c>
      <c r="D151" t="str">
        <f>IF(B151="","",IFERROR(VLOOKUP(ChildSampleReport!B151,Randomization!$A$1:$AC$1000,3,),""))</f>
        <v/>
      </c>
      <c r="E151" t="str">
        <f>IF(B151="","",IFERROR(VLOOKUP(ChildSampleReport!B151,Randomization!$A$1:$AC$1000,2,),""))</f>
        <v/>
      </c>
      <c r="F151" t="str">
        <f>IF(ISBLANK(ChildSampleReport!P151),"",ChildSampleReport!P151)</f>
        <v/>
      </c>
      <c r="G151" t="str">
        <f>IF(ISBLANK(ChildSampleReport!O151),"",ChildSampleReport!O151)</f>
        <v/>
      </c>
      <c r="H151" t="str">
        <f>IF(ISBLANK(ChildSampleReport!D151),"",ChildSampleReport!D151)</f>
        <v/>
      </c>
      <c r="I151" t="str">
        <f>IF(ISBLANK(ChildSampleReport!J151),"",ChildSampleReport!J151)</f>
        <v/>
      </c>
      <c r="J151" t="str">
        <f>IF(ISBLANK(ChildSampleReport!B151),"",VLOOKUP(ChildSampleReport!J151,ParentSampleReport!$A$2:$Y$1000,13,))</f>
        <v/>
      </c>
      <c r="K151" t="str">
        <f>IF(ISBLANK(ChildSampleReport!B151),"",VLOOKUP(ChildSampleReport!J151,ParentSampleReport!$A$2:$Y$1000,2,))</f>
        <v/>
      </c>
      <c r="L151" t="str">
        <f>IF(ISBLANK(ChildSampleReport!B151),"",VLOOKUP(ChildSampleReport!J151,ParentSampleReport!$A$2:$Y$1000,4,))</f>
        <v/>
      </c>
      <c r="M151" t="str">
        <f>IF(ISBLANK(ChildSampleReport!B151),"",VLOOKUP(ChildSampleReport!J151,ParentSampleReport!$A$2:$Y$1000,14,))</f>
        <v/>
      </c>
      <c r="N151" t="str">
        <f>IF(ISBLANK(ChildSampleReport!B151),"",VLOOKUP(ChildSampleReport!J151,ParentSampleReport!$A$2:$Y$1000,7,))</f>
        <v/>
      </c>
      <c r="O151" t="str">
        <f>IF(ISBLANK(ChildSampleReport!B151),"",VLOOKUP(ChildSampleReport!J151,ParentSampleReport!$A$2:$Y$1000,6,))</f>
        <v/>
      </c>
      <c r="P151" t="str">
        <f>IF(ISBLANK(ChildSampleReport!B151),"",VLOOKUP(ChildSampleReport!J151,ParentSampleReport!$A$2:$Y$1000,15,))</f>
        <v/>
      </c>
      <c r="Q151" t="str">
        <f>IF(ISBLANK(ChildSampleReport!B151),"",VLOOKUP(ChildSampleReport!J151,ParentSampleReport!$A$2:$Y$1000,17,))</f>
        <v/>
      </c>
      <c r="R151" t="str">
        <f>IF(ISBLANK(ChildSampleReport!B151),"",VLOOKUP(ChildSampleReport!J151,ParentSampleReport!$A$2:$Y$1000,18,))</f>
        <v/>
      </c>
      <c r="S151" t="str">
        <f>IF(ISBLANK(ChildSampleReport!B151),"",VLOOKUP(ChildSampleReport!J151,ParentSampleReport!$A$2:$Y$1000,19,))</f>
        <v/>
      </c>
      <c r="T151" t="str">
        <f>IF(ISBLANK(ChildSampleReport!B151),"",VLOOKUP(ChildSampleReport!J151,ParentSampleReport!$A$2:$Y$1000,20,))</f>
        <v/>
      </c>
      <c r="U151" t="str">
        <f>IF(ISBLANK(ChildSampleReport!B151),"",VLOOKUP(ChildSampleReport!J151,ParentSampleReport!$A$2:$Y$1000,21,))</f>
        <v/>
      </c>
      <c r="V151" t="str">
        <f>IF(ISBLANK(ChildSampleReport!B151),"",VLOOKUP(ChildSampleReport!J151,ParentSampleReport!$A$2:$Y$1000,22,))</f>
        <v/>
      </c>
      <c r="W151" t="str">
        <f>IF(ISBLANK(ChildSampleReport!B151),"",VLOOKUP(ChildSampleReport!J151,ParentSampleReport!$A$2:$Y$1000,23,))</f>
        <v/>
      </c>
      <c r="X151" t="str">
        <f>IF(ISBLANK(ChildSampleReport!B151),"",VLOOKUP(ChildSampleReport!J151,ParentSampleReport!$A$2:$Y$1000,24,))</f>
        <v/>
      </c>
      <c r="Y151" t="str">
        <f>IF(ISBLANK(ChildSampleReport!B151),"",VLOOKUP(ChildSampleReport!J151,ParentSampleReport!$A$2:$Y$1000,25,))</f>
        <v/>
      </c>
    </row>
    <row r="152" spans="1:25">
      <c r="A152" t="str">
        <f>IF(ISBLANK(ChildSampleReport!C152),"",ChildSampleReport!C152)</f>
        <v/>
      </c>
      <c r="B152" t="str">
        <f>IF(ISBLANK(ChildSampleReport!B152),"",ChildSampleReport!B152)</f>
        <v/>
      </c>
      <c r="C152" t="str">
        <f>IF(ISBLANK(ChildSampleReport!E152),"",ChildSampleReport!E152)</f>
        <v/>
      </c>
      <c r="D152" t="str">
        <f>IF(B152="","",IFERROR(VLOOKUP(ChildSampleReport!B152,Randomization!$A$1:$AC$1000,3,),""))</f>
        <v/>
      </c>
      <c r="E152" t="str">
        <f>IF(B152="","",IFERROR(VLOOKUP(ChildSampleReport!B152,Randomization!$A$1:$AC$1000,2,),""))</f>
        <v/>
      </c>
      <c r="F152" t="str">
        <f>IF(ISBLANK(ChildSampleReport!P152),"",ChildSampleReport!P152)</f>
        <v/>
      </c>
      <c r="G152" t="str">
        <f>IF(ISBLANK(ChildSampleReport!O152),"",ChildSampleReport!O152)</f>
        <v/>
      </c>
      <c r="H152" t="str">
        <f>IF(ISBLANK(ChildSampleReport!D152),"",ChildSampleReport!D152)</f>
        <v/>
      </c>
      <c r="I152" t="str">
        <f>IF(ISBLANK(ChildSampleReport!J152),"",ChildSampleReport!J152)</f>
        <v/>
      </c>
      <c r="J152" t="str">
        <f>IF(ISBLANK(ChildSampleReport!B152),"",VLOOKUP(ChildSampleReport!J152,ParentSampleReport!$A$2:$Y$1000,13,))</f>
        <v/>
      </c>
      <c r="K152" t="str">
        <f>IF(ISBLANK(ChildSampleReport!B152),"",VLOOKUP(ChildSampleReport!J152,ParentSampleReport!$A$2:$Y$1000,2,))</f>
        <v/>
      </c>
      <c r="L152" t="str">
        <f>IF(ISBLANK(ChildSampleReport!B152),"",VLOOKUP(ChildSampleReport!J152,ParentSampleReport!$A$2:$Y$1000,4,))</f>
        <v/>
      </c>
      <c r="M152" t="str">
        <f>IF(ISBLANK(ChildSampleReport!B152),"",VLOOKUP(ChildSampleReport!J152,ParentSampleReport!$A$2:$Y$1000,14,))</f>
        <v/>
      </c>
      <c r="N152" t="str">
        <f>IF(ISBLANK(ChildSampleReport!B152),"",VLOOKUP(ChildSampleReport!J152,ParentSampleReport!$A$2:$Y$1000,7,))</f>
        <v/>
      </c>
      <c r="O152" t="str">
        <f>IF(ISBLANK(ChildSampleReport!B152),"",VLOOKUP(ChildSampleReport!J152,ParentSampleReport!$A$2:$Y$1000,6,))</f>
        <v/>
      </c>
      <c r="P152" t="str">
        <f>IF(ISBLANK(ChildSampleReport!B152),"",VLOOKUP(ChildSampleReport!J152,ParentSampleReport!$A$2:$Y$1000,15,))</f>
        <v/>
      </c>
      <c r="Q152" t="str">
        <f>IF(ISBLANK(ChildSampleReport!B152),"",VLOOKUP(ChildSampleReport!J152,ParentSampleReport!$A$2:$Y$1000,17,))</f>
        <v/>
      </c>
      <c r="R152" t="str">
        <f>IF(ISBLANK(ChildSampleReport!B152),"",VLOOKUP(ChildSampleReport!J152,ParentSampleReport!$A$2:$Y$1000,18,))</f>
        <v/>
      </c>
      <c r="S152" t="str">
        <f>IF(ISBLANK(ChildSampleReport!B152),"",VLOOKUP(ChildSampleReport!J152,ParentSampleReport!$A$2:$Y$1000,19,))</f>
        <v/>
      </c>
      <c r="T152" t="str">
        <f>IF(ISBLANK(ChildSampleReport!B152),"",VLOOKUP(ChildSampleReport!J152,ParentSampleReport!$A$2:$Y$1000,20,))</f>
        <v/>
      </c>
      <c r="U152" t="str">
        <f>IF(ISBLANK(ChildSampleReport!B152),"",VLOOKUP(ChildSampleReport!J152,ParentSampleReport!$A$2:$Y$1000,21,))</f>
        <v/>
      </c>
      <c r="V152" t="str">
        <f>IF(ISBLANK(ChildSampleReport!B152),"",VLOOKUP(ChildSampleReport!J152,ParentSampleReport!$A$2:$Y$1000,22,))</f>
        <v/>
      </c>
      <c r="W152" t="str">
        <f>IF(ISBLANK(ChildSampleReport!B152),"",VLOOKUP(ChildSampleReport!J152,ParentSampleReport!$A$2:$Y$1000,23,))</f>
        <v/>
      </c>
      <c r="X152" t="str">
        <f>IF(ISBLANK(ChildSampleReport!B152),"",VLOOKUP(ChildSampleReport!J152,ParentSampleReport!$A$2:$Y$1000,24,))</f>
        <v/>
      </c>
      <c r="Y152" t="str">
        <f>IF(ISBLANK(ChildSampleReport!B152),"",VLOOKUP(ChildSampleReport!J152,ParentSampleReport!$A$2:$Y$1000,25,))</f>
        <v/>
      </c>
    </row>
    <row r="153" spans="1:25">
      <c r="A153" t="str">
        <f>IF(ISBLANK(ChildSampleReport!C153),"",ChildSampleReport!C153)</f>
        <v/>
      </c>
      <c r="B153" t="str">
        <f>IF(ISBLANK(ChildSampleReport!B153),"",ChildSampleReport!B153)</f>
        <v/>
      </c>
      <c r="C153" t="str">
        <f>IF(ISBLANK(ChildSampleReport!E153),"",ChildSampleReport!E153)</f>
        <v/>
      </c>
      <c r="D153" t="str">
        <f>IF(B153="","",IFERROR(VLOOKUP(ChildSampleReport!B153,Randomization!$A$1:$AC$1000,3,),""))</f>
        <v/>
      </c>
      <c r="E153" t="str">
        <f>IF(B153="","",IFERROR(VLOOKUP(ChildSampleReport!B153,Randomization!$A$1:$AC$1000,2,),""))</f>
        <v/>
      </c>
      <c r="F153" t="str">
        <f>IF(ISBLANK(ChildSampleReport!P153),"",ChildSampleReport!P153)</f>
        <v/>
      </c>
      <c r="G153" t="str">
        <f>IF(ISBLANK(ChildSampleReport!O153),"",ChildSampleReport!O153)</f>
        <v/>
      </c>
      <c r="H153" t="str">
        <f>IF(ISBLANK(ChildSampleReport!D153),"",ChildSampleReport!D153)</f>
        <v/>
      </c>
      <c r="I153" t="str">
        <f>IF(ISBLANK(ChildSampleReport!J153),"",ChildSampleReport!J153)</f>
        <v/>
      </c>
      <c r="J153" t="str">
        <f>IF(ISBLANK(ChildSampleReport!B153),"",VLOOKUP(ChildSampleReport!J153,ParentSampleReport!$A$2:$Y$1000,13,))</f>
        <v/>
      </c>
      <c r="K153" t="str">
        <f>IF(ISBLANK(ChildSampleReport!B153),"",VLOOKUP(ChildSampleReport!J153,ParentSampleReport!$A$2:$Y$1000,2,))</f>
        <v/>
      </c>
      <c r="L153" t="str">
        <f>IF(ISBLANK(ChildSampleReport!B153),"",VLOOKUP(ChildSampleReport!J153,ParentSampleReport!$A$2:$Y$1000,4,))</f>
        <v/>
      </c>
      <c r="M153" t="str">
        <f>IF(ISBLANK(ChildSampleReport!B153),"",VLOOKUP(ChildSampleReport!J153,ParentSampleReport!$A$2:$Y$1000,14,))</f>
        <v/>
      </c>
      <c r="N153" t="str">
        <f>IF(ISBLANK(ChildSampleReport!B153),"",VLOOKUP(ChildSampleReport!J153,ParentSampleReport!$A$2:$Y$1000,7,))</f>
        <v/>
      </c>
      <c r="O153" t="str">
        <f>IF(ISBLANK(ChildSampleReport!B153),"",VLOOKUP(ChildSampleReport!J153,ParentSampleReport!$A$2:$Y$1000,6,))</f>
        <v/>
      </c>
      <c r="P153" t="str">
        <f>IF(ISBLANK(ChildSampleReport!B153),"",VLOOKUP(ChildSampleReport!J153,ParentSampleReport!$A$2:$Y$1000,15,))</f>
        <v/>
      </c>
      <c r="Q153" t="str">
        <f>IF(ISBLANK(ChildSampleReport!B153),"",VLOOKUP(ChildSampleReport!J153,ParentSampleReport!$A$2:$Y$1000,17,))</f>
        <v/>
      </c>
      <c r="R153" t="str">
        <f>IF(ISBLANK(ChildSampleReport!B153),"",VLOOKUP(ChildSampleReport!J153,ParentSampleReport!$A$2:$Y$1000,18,))</f>
        <v/>
      </c>
      <c r="S153" t="str">
        <f>IF(ISBLANK(ChildSampleReport!B153),"",VLOOKUP(ChildSampleReport!J153,ParentSampleReport!$A$2:$Y$1000,19,))</f>
        <v/>
      </c>
      <c r="T153" t="str">
        <f>IF(ISBLANK(ChildSampleReport!B153),"",VLOOKUP(ChildSampleReport!J153,ParentSampleReport!$A$2:$Y$1000,20,))</f>
        <v/>
      </c>
      <c r="U153" t="str">
        <f>IF(ISBLANK(ChildSampleReport!B153),"",VLOOKUP(ChildSampleReport!J153,ParentSampleReport!$A$2:$Y$1000,21,))</f>
        <v/>
      </c>
      <c r="V153" t="str">
        <f>IF(ISBLANK(ChildSampleReport!B153),"",VLOOKUP(ChildSampleReport!J153,ParentSampleReport!$A$2:$Y$1000,22,))</f>
        <v/>
      </c>
      <c r="W153" t="str">
        <f>IF(ISBLANK(ChildSampleReport!B153),"",VLOOKUP(ChildSampleReport!J153,ParentSampleReport!$A$2:$Y$1000,23,))</f>
        <v/>
      </c>
      <c r="X153" t="str">
        <f>IF(ISBLANK(ChildSampleReport!B153),"",VLOOKUP(ChildSampleReport!J153,ParentSampleReport!$A$2:$Y$1000,24,))</f>
        <v/>
      </c>
      <c r="Y153" t="str">
        <f>IF(ISBLANK(ChildSampleReport!B153),"",VLOOKUP(ChildSampleReport!J153,ParentSampleReport!$A$2:$Y$1000,25,))</f>
        <v/>
      </c>
    </row>
    <row r="154" spans="1:25">
      <c r="A154" t="str">
        <f>IF(ISBLANK(ChildSampleReport!C154),"",ChildSampleReport!C154)</f>
        <v/>
      </c>
      <c r="B154" t="str">
        <f>IF(ISBLANK(ChildSampleReport!B154),"",ChildSampleReport!B154)</f>
        <v/>
      </c>
      <c r="C154" t="str">
        <f>IF(ISBLANK(ChildSampleReport!E154),"",ChildSampleReport!E154)</f>
        <v/>
      </c>
      <c r="D154" t="str">
        <f>IF(B154="","",IFERROR(VLOOKUP(ChildSampleReport!B154,Randomization!$A$1:$AC$1000,3,),""))</f>
        <v/>
      </c>
      <c r="E154" t="str">
        <f>IF(B154="","",IFERROR(VLOOKUP(ChildSampleReport!B154,Randomization!$A$1:$AC$1000,2,),""))</f>
        <v/>
      </c>
      <c r="F154" t="str">
        <f>IF(ISBLANK(ChildSampleReport!P154),"",ChildSampleReport!P154)</f>
        <v/>
      </c>
      <c r="G154" t="str">
        <f>IF(ISBLANK(ChildSampleReport!O154),"",ChildSampleReport!O154)</f>
        <v/>
      </c>
      <c r="H154" t="str">
        <f>IF(ISBLANK(ChildSampleReport!D154),"",ChildSampleReport!D154)</f>
        <v/>
      </c>
      <c r="I154" t="str">
        <f>IF(ISBLANK(ChildSampleReport!J154),"",ChildSampleReport!J154)</f>
        <v/>
      </c>
      <c r="J154" t="str">
        <f>IF(ISBLANK(ChildSampleReport!B154),"",VLOOKUP(ChildSampleReport!J154,ParentSampleReport!$A$2:$Y$1000,13,))</f>
        <v/>
      </c>
      <c r="K154" t="str">
        <f>IF(ISBLANK(ChildSampleReport!B154),"",VLOOKUP(ChildSampleReport!J154,ParentSampleReport!$A$2:$Y$1000,2,))</f>
        <v/>
      </c>
      <c r="L154" t="str">
        <f>IF(ISBLANK(ChildSampleReport!B154),"",VLOOKUP(ChildSampleReport!J154,ParentSampleReport!$A$2:$Y$1000,4,))</f>
        <v/>
      </c>
      <c r="M154" t="str">
        <f>IF(ISBLANK(ChildSampleReport!B154),"",VLOOKUP(ChildSampleReport!J154,ParentSampleReport!$A$2:$Y$1000,14,))</f>
        <v/>
      </c>
      <c r="N154" t="str">
        <f>IF(ISBLANK(ChildSampleReport!B154),"",VLOOKUP(ChildSampleReport!J154,ParentSampleReport!$A$2:$Y$1000,7,))</f>
        <v/>
      </c>
      <c r="O154" t="str">
        <f>IF(ISBLANK(ChildSampleReport!B154),"",VLOOKUP(ChildSampleReport!J154,ParentSampleReport!$A$2:$Y$1000,6,))</f>
        <v/>
      </c>
      <c r="P154" t="str">
        <f>IF(ISBLANK(ChildSampleReport!B154),"",VLOOKUP(ChildSampleReport!J154,ParentSampleReport!$A$2:$Y$1000,15,))</f>
        <v/>
      </c>
      <c r="Q154" t="str">
        <f>IF(ISBLANK(ChildSampleReport!B154),"",VLOOKUP(ChildSampleReport!J154,ParentSampleReport!$A$2:$Y$1000,17,))</f>
        <v/>
      </c>
      <c r="R154" t="str">
        <f>IF(ISBLANK(ChildSampleReport!B154),"",VLOOKUP(ChildSampleReport!J154,ParentSampleReport!$A$2:$Y$1000,18,))</f>
        <v/>
      </c>
      <c r="S154" t="str">
        <f>IF(ISBLANK(ChildSampleReport!B154),"",VLOOKUP(ChildSampleReport!J154,ParentSampleReport!$A$2:$Y$1000,19,))</f>
        <v/>
      </c>
      <c r="T154" t="str">
        <f>IF(ISBLANK(ChildSampleReport!B154),"",VLOOKUP(ChildSampleReport!J154,ParentSampleReport!$A$2:$Y$1000,20,))</f>
        <v/>
      </c>
      <c r="U154" t="str">
        <f>IF(ISBLANK(ChildSampleReport!B154),"",VLOOKUP(ChildSampleReport!J154,ParentSampleReport!$A$2:$Y$1000,21,))</f>
        <v/>
      </c>
      <c r="V154" t="str">
        <f>IF(ISBLANK(ChildSampleReport!B154),"",VLOOKUP(ChildSampleReport!J154,ParentSampleReport!$A$2:$Y$1000,22,))</f>
        <v/>
      </c>
      <c r="W154" t="str">
        <f>IF(ISBLANK(ChildSampleReport!B154),"",VLOOKUP(ChildSampleReport!J154,ParentSampleReport!$A$2:$Y$1000,23,))</f>
        <v/>
      </c>
      <c r="X154" t="str">
        <f>IF(ISBLANK(ChildSampleReport!B154),"",VLOOKUP(ChildSampleReport!J154,ParentSampleReport!$A$2:$Y$1000,24,))</f>
        <v/>
      </c>
      <c r="Y154" t="str">
        <f>IF(ISBLANK(ChildSampleReport!B154),"",VLOOKUP(ChildSampleReport!J154,ParentSampleReport!$A$2:$Y$1000,25,))</f>
        <v/>
      </c>
    </row>
    <row r="155" spans="1:25">
      <c r="A155" t="str">
        <f>IF(ISBLANK(ChildSampleReport!C155),"",ChildSampleReport!C155)</f>
        <v/>
      </c>
      <c r="B155" t="str">
        <f>IF(ISBLANK(ChildSampleReport!B155),"",ChildSampleReport!B155)</f>
        <v/>
      </c>
      <c r="C155" t="str">
        <f>IF(ISBLANK(ChildSampleReport!E155),"",ChildSampleReport!E155)</f>
        <v/>
      </c>
      <c r="D155" t="str">
        <f>IF(B155="","",IFERROR(VLOOKUP(ChildSampleReport!B155,Randomization!$A$1:$AC$1000,3,),""))</f>
        <v/>
      </c>
      <c r="E155" t="str">
        <f>IF(B155="","",IFERROR(VLOOKUP(ChildSampleReport!B155,Randomization!$A$1:$AC$1000,2,),""))</f>
        <v/>
      </c>
      <c r="F155" t="str">
        <f>IF(ISBLANK(ChildSampleReport!P155),"",ChildSampleReport!P155)</f>
        <v/>
      </c>
      <c r="G155" t="str">
        <f>IF(ISBLANK(ChildSampleReport!O155),"",ChildSampleReport!O155)</f>
        <v/>
      </c>
      <c r="H155" t="str">
        <f>IF(ISBLANK(ChildSampleReport!D155),"",ChildSampleReport!D155)</f>
        <v/>
      </c>
      <c r="I155" t="str">
        <f>IF(ISBLANK(ChildSampleReport!J155),"",ChildSampleReport!J155)</f>
        <v/>
      </c>
      <c r="J155" t="str">
        <f>IF(ISBLANK(ChildSampleReport!B155),"",VLOOKUP(ChildSampleReport!J155,ParentSampleReport!$A$2:$Y$1000,13,))</f>
        <v/>
      </c>
      <c r="K155" t="str">
        <f>IF(ISBLANK(ChildSampleReport!B155),"",VLOOKUP(ChildSampleReport!J155,ParentSampleReport!$A$2:$Y$1000,2,))</f>
        <v/>
      </c>
      <c r="L155" t="str">
        <f>IF(ISBLANK(ChildSampleReport!B155),"",VLOOKUP(ChildSampleReport!J155,ParentSampleReport!$A$2:$Y$1000,4,))</f>
        <v/>
      </c>
      <c r="M155" t="str">
        <f>IF(ISBLANK(ChildSampleReport!B155),"",VLOOKUP(ChildSampleReport!J155,ParentSampleReport!$A$2:$Y$1000,14,))</f>
        <v/>
      </c>
      <c r="N155" t="str">
        <f>IF(ISBLANK(ChildSampleReport!B155),"",VLOOKUP(ChildSampleReport!J155,ParentSampleReport!$A$2:$Y$1000,7,))</f>
        <v/>
      </c>
      <c r="O155" t="str">
        <f>IF(ISBLANK(ChildSampleReport!B155),"",VLOOKUP(ChildSampleReport!J155,ParentSampleReport!$A$2:$Y$1000,6,))</f>
        <v/>
      </c>
      <c r="P155" t="str">
        <f>IF(ISBLANK(ChildSampleReport!B155),"",VLOOKUP(ChildSampleReport!J155,ParentSampleReport!$A$2:$Y$1000,15,))</f>
        <v/>
      </c>
      <c r="Q155" t="str">
        <f>IF(ISBLANK(ChildSampleReport!B155),"",VLOOKUP(ChildSampleReport!J155,ParentSampleReport!$A$2:$Y$1000,17,))</f>
        <v/>
      </c>
      <c r="R155" t="str">
        <f>IF(ISBLANK(ChildSampleReport!B155),"",VLOOKUP(ChildSampleReport!J155,ParentSampleReport!$A$2:$Y$1000,18,))</f>
        <v/>
      </c>
      <c r="S155" t="str">
        <f>IF(ISBLANK(ChildSampleReport!B155),"",VLOOKUP(ChildSampleReport!J155,ParentSampleReport!$A$2:$Y$1000,19,))</f>
        <v/>
      </c>
      <c r="T155" t="str">
        <f>IF(ISBLANK(ChildSampleReport!B155),"",VLOOKUP(ChildSampleReport!J155,ParentSampleReport!$A$2:$Y$1000,20,))</f>
        <v/>
      </c>
      <c r="U155" t="str">
        <f>IF(ISBLANK(ChildSampleReport!B155),"",VLOOKUP(ChildSampleReport!J155,ParentSampleReport!$A$2:$Y$1000,21,))</f>
        <v/>
      </c>
      <c r="V155" t="str">
        <f>IF(ISBLANK(ChildSampleReport!B155),"",VLOOKUP(ChildSampleReport!J155,ParentSampleReport!$A$2:$Y$1000,22,))</f>
        <v/>
      </c>
      <c r="W155" t="str">
        <f>IF(ISBLANK(ChildSampleReport!B155),"",VLOOKUP(ChildSampleReport!J155,ParentSampleReport!$A$2:$Y$1000,23,))</f>
        <v/>
      </c>
      <c r="X155" t="str">
        <f>IF(ISBLANK(ChildSampleReport!B155),"",VLOOKUP(ChildSampleReport!J155,ParentSampleReport!$A$2:$Y$1000,24,))</f>
        <v/>
      </c>
      <c r="Y155" t="str">
        <f>IF(ISBLANK(ChildSampleReport!B155),"",VLOOKUP(ChildSampleReport!J155,ParentSampleReport!$A$2:$Y$1000,25,))</f>
        <v/>
      </c>
    </row>
    <row r="156" spans="1:25">
      <c r="A156" t="str">
        <f>IF(ISBLANK(ChildSampleReport!C156),"",ChildSampleReport!C156)</f>
        <v/>
      </c>
      <c r="B156" t="str">
        <f>IF(ISBLANK(ChildSampleReport!B156),"",ChildSampleReport!B156)</f>
        <v/>
      </c>
      <c r="C156" t="str">
        <f>IF(ISBLANK(ChildSampleReport!E156),"",ChildSampleReport!E156)</f>
        <v/>
      </c>
      <c r="D156" t="str">
        <f>IF(B156="","",IFERROR(VLOOKUP(ChildSampleReport!B156,Randomization!$A$1:$AC$1000,3,),""))</f>
        <v/>
      </c>
      <c r="E156" t="str">
        <f>IF(B156="","",IFERROR(VLOOKUP(ChildSampleReport!B156,Randomization!$A$1:$AC$1000,2,),""))</f>
        <v/>
      </c>
      <c r="F156" t="str">
        <f>IF(ISBLANK(ChildSampleReport!P156),"",ChildSampleReport!P156)</f>
        <v/>
      </c>
      <c r="G156" t="str">
        <f>IF(ISBLANK(ChildSampleReport!O156),"",ChildSampleReport!O156)</f>
        <v/>
      </c>
      <c r="H156" t="str">
        <f>IF(ISBLANK(ChildSampleReport!D156),"",ChildSampleReport!D156)</f>
        <v/>
      </c>
      <c r="I156" t="str">
        <f>IF(ISBLANK(ChildSampleReport!J156),"",ChildSampleReport!J156)</f>
        <v/>
      </c>
      <c r="J156" t="str">
        <f>IF(ISBLANK(ChildSampleReport!B156),"",VLOOKUP(ChildSampleReport!J156,ParentSampleReport!$A$2:$Y$1000,13,))</f>
        <v/>
      </c>
      <c r="K156" t="str">
        <f>IF(ISBLANK(ChildSampleReport!B156),"",VLOOKUP(ChildSampleReport!J156,ParentSampleReport!$A$2:$Y$1000,2,))</f>
        <v/>
      </c>
      <c r="L156" t="str">
        <f>IF(ISBLANK(ChildSampleReport!B156),"",VLOOKUP(ChildSampleReport!J156,ParentSampleReport!$A$2:$Y$1000,4,))</f>
        <v/>
      </c>
      <c r="M156" t="str">
        <f>IF(ISBLANK(ChildSampleReport!B156),"",VLOOKUP(ChildSampleReport!J156,ParentSampleReport!$A$2:$Y$1000,14,))</f>
        <v/>
      </c>
      <c r="N156" t="str">
        <f>IF(ISBLANK(ChildSampleReport!B156),"",VLOOKUP(ChildSampleReport!J156,ParentSampleReport!$A$2:$Y$1000,7,))</f>
        <v/>
      </c>
      <c r="O156" t="str">
        <f>IF(ISBLANK(ChildSampleReport!B156),"",VLOOKUP(ChildSampleReport!J156,ParentSampleReport!$A$2:$Y$1000,6,))</f>
        <v/>
      </c>
      <c r="P156" t="str">
        <f>IF(ISBLANK(ChildSampleReport!B156),"",VLOOKUP(ChildSampleReport!J156,ParentSampleReport!$A$2:$Y$1000,15,))</f>
        <v/>
      </c>
      <c r="Q156" t="str">
        <f>IF(ISBLANK(ChildSampleReport!B156),"",VLOOKUP(ChildSampleReport!J156,ParentSampleReport!$A$2:$Y$1000,17,))</f>
        <v/>
      </c>
      <c r="R156" t="str">
        <f>IF(ISBLANK(ChildSampleReport!B156),"",VLOOKUP(ChildSampleReport!J156,ParentSampleReport!$A$2:$Y$1000,18,))</f>
        <v/>
      </c>
      <c r="S156" t="str">
        <f>IF(ISBLANK(ChildSampleReport!B156),"",VLOOKUP(ChildSampleReport!J156,ParentSampleReport!$A$2:$Y$1000,19,))</f>
        <v/>
      </c>
      <c r="T156" t="str">
        <f>IF(ISBLANK(ChildSampleReport!B156),"",VLOOKUP(ChildSampleReport!J156,ParentSampleReport!$A$2:$Y$1000,20,))</f>
        <v/>
      </c>
      <c r="U156" t="str">
        <f>IF(ISBLANK(ChildSampleReport!B156),"",VLOOKUP(ChildSampleReport!J156,ParentSampleReport!$A$2:$Y$1000,21,))</f>
        <v/>
      </c>
      <c r="V156" t="str">
        <f>IF(ISBLANK(ChildSampleReport!B156),"",VLOOKUP(ChildSampleReport!J156,ParentSampleReport!$A$2:$Y$1000,22,))</f>
        <v/>
      </c>
      <c r="W156" t="str">
        <f>IF(ISBLANK(ChildSampleReport!B156),"",VLOOKUP(ChildSampleReport!J156,ParentSampleReport!$A$2:$Y$1000,23,))</f>
        <v/>
      </c>
      <c r="X156" t="str">
        <f>IF(ISBLANK(ChildSampleReport!B156),"",VLOOKUP(ChildSampleReport!J156,ParentSampleReport!$A$2:$Y$1000,24,))</f>
        <v/>
      </c>
      <c r="Y156" t="str">
        <f>IF(ISBLANK(ChildSampleReport!B156),"",VLOOKUP(ChildSampleReport!J156,ParentSampleReport!$A$2:$Y$1000,25,))</f>
        <v/>
      </c>
    </row>
    <row r="157" spans="1:25">
      <c r="A157" t="str">
        <f>IF(ISBLANK(ChildSampleReport!C157),"",ChildSampleReport!C157)</f>
        <v/>
      </c>
      <c r="B157" t="str">
        <f>IF(ISBLANK(ChildSampleReport!B157),"",ChildSampleReport!B157)</f>
        <v/>
      </c>
      <c r="C157" t="str">
        <f>IF(ISBLANK(ChildSampleReport!E157),"",ChildSampleReport!E157)</f>
        <v/>
      </c>
      <c r="D157" t="str">
        <f>IF(B157="","",IFERROR(VLOOKUP(ChildSampleReport!B157,Randomization!$A$1:$AC$1000,3,),""))</f>
        <v/>
      </c>
      <c r="E157" t="str">
        <f>IF(B157="","",IFERROR(VLOOKUP(ChildSampleReport!B157,Randomization!$A$1:$AC$1000,2,),""))</f>
        <v/>
      </c>
      <c r="F157" t="str">
        <f>IF(ISBLANK(ChildSampleReport!P157),"",ChildSampleReport!P157)</f>
        <v/>
      </c>
      <c r="G157" t="str">
        <f>IF(ISBLANK(ChildSampleReport!O157),"",ChildSampleReport!O157)</f>
        <v/>
      </c>
      <c r="H157" t="str">
        <f>IF(ISBLANK(ChildSampleReport!D157),"",ChildSampleReport!D157)</f>
        <v/>
      </c>
      <c r="I157" t="str">
        <f>IF(ISBLANK(ChildSampleReport!J157),"",ChildSampleReport!J157)</f>
        <v/>
      </c>
      <c r="J157" t="str">
        <f>IF(ISBLANK(ChildSampleReport!B157),"",VLOOKUP(ChildSampleReport!J157,ParentSampleReport!$A$2:$Y$1000,13,))</f>
        <v/>
      </c>
      <c r="K157" t="str">
        <f>IF(ISBLANK(ChildSampleReport!B157),"",VLOOKUP(ChildSampleReport!J157,ParentSampleReport!$A$2:$Y$1000,2,))</f>
        <v/>
      </c>
      <c r="L157" t="str">
        <f>IF(ISBLANK(ChildSampleReport!B157),"",VLOOKUP(ChildSampleReport!J157,ParentSampleReport!$A$2:$Y$1000,4,))</f>
        <v/>
      </c>
      <c r="M157" t="str">
        <f>IF(ISBLANK(ChildSampleReport!B157),"",VLOOKUP(ChildSampleReport!J157,ParentSampleReport!$A$2:$Y$1000,14,))</f>
        <v/>
      </c>
      <c r="N157" t="str">
        <f>IF(ISBLANK(ChildSampleReport!B157),"",VLOOKUP(ChildSampleReport!J157,ParentSampleReport!$A$2:$Y$1000,7,))</f>
        <v/>
      </c>
      <c r="O157" t="str">
        <f>IF(ISBLANK(ChildSampleReport!B157),"",VLOOKUP(ChildSampleReport!J157,ParentSampleReport!$A$2:$Y$1000,6,))</f>
        <v/>
      </c>
      <c r="P157" t="str">
        <f>IF(ISBLANK(ChildSampleReport!B157),"",VLOOKUP(ChildSampleReport!J157,ParentSampleReport!$A$2:$Y$1000,15,))</f>
        <v/>
      </c>
      <c r="Q157" t="str">
        <f>IF(ISBLANK(ChildSampleReport!B157),"",VLOOKUP(ChildSampleReport!J157,ParentSampleReport!$A$2:$Y$1000,17,))</f>
        <v/>
      </c>
      <c r="R157" t="str">
        <f>IF(ISBLANK(ChildSampleReport!B157),"",VLOOKUP(ChildSampleReport!J157,ParentSampleReport!$A$2:$Y$1000,18,))</f>
        <v/>
      </c>
      <c r="S157" t="str">
        <f>IF(ISBLANK(ChildSampleReport!B157),"",VLOOKUP(ChildSampleReport!J157,ParentSampleReport!$A$2:$Y$1000,19,))</f>
        <v/>
      </c>
      <c r="T157" t="str">
        <f>IF(ISBLANK(ChildSampleReport!B157),"",VLOOKUP(ChildSampleReport!J157,ParentSampleReport!$A$2:$Y$1000,20,))</f>
        <v/>
      </c>
      <c r="U157" t="str">
        <f>IF(ISBLANK(ChildSampleReport!B157),"",VLOOKUP(ChildSampleReport!J157,ParentSampleReport!$A$2:$Y$1000,21,))</f>
        <v/>
      </c>
      <c r="V157" t="str">
        <f>IF(ISBLANK(ChildSampleReport!B157),"",VLOOKUP(ChildSampleReport!J157,ParentSampleReport!$A$2:$Y$1000,22,))</f>
        <v/>
      </c>
      <c r="W157" t="str">
        <f>IF(ISBLANK(ChildSampleReport!B157),"",VLOOKUP(ChildSampleReport!J157,ParentSampleReport!$A$2:$Y$1000,23,))</f>
        <v/>
      </c>
      <c r="X157" t="str">
        <f>IF(ISBLANK(ChildSampleReport!B157),"",VLOOKUP(ChildSampleReport!J157,ParentSampleReport!$A$2:$Y$1000,24,))</f>
        <v/>
      </c>
      <c r="Y157" t="str">
        <f>IF(ISBLANK(ChildSampleReport!B157),"",VLOOKUP(ChildSampleReport!J157,ParentSampleReport!$A$2:$Y$1000,25,))</f>
        <v/>
      </c>
    </row>
    <row r="158" spans="1:25">
      <c r="A158" t="str">
        <f>IF(ISBLANK(ChildSampleReport!C158),"",ChildSampleReport!C158)</f>
        <v/>
      </c>
      <c r="B158" t="str">
        <f>IF(ISBLANK(ChildSampleReport!B158),"",ChildSampleReport!B158)</f>
        <v/>
      </c>
      <c r="C158" t="str">
        <f>IF(ISBLANK(ChildSampleReport!E158),"",ChildSampleReport!E158)</f>
        <v/>
      </c>
      <c r="D158" t="str">
        <f>IF(B158="","",IFERROR(VLOOKUP(ChildSampleReport!B158,Randomization!$A$1:$AC$1000,3,),""))</f>
        <v/>
      </c>
      <c r="E158" t="str">
        <f>IF(B158="","",IFERROR(VLOOKUP(ChildSampleReport!B158,Randomization!$A$1:$AC$1000,2,),""))</f>
        <v/>
      </c>
      <c r="F158" t="str">
        <f>IF(ISBLANK(ChildSampleReport!P158),"",ChildSampleReport!P158)</f>
        <v/>
      </c>
      <c r="G158" t="str">
        <f>IF(ISBLANK(ChildSampleReport!O158),"",ChildSampleReport!O158)</f>
        <v/>
      </c>
      <c r="H158" t="str">
        <f>IF(ISBLANK(ChildSampleReport!D158),"",ChildSampleReport!D158)</f>
        <v/>
      </c>
      <c r="I158" t="str">
        <f>IF(ISBLANK(ChildSampleReport!J158),"",ChildSampleReport!J158)</f>
        <v/>
      </c>
      <c r="J158" t="str">
        <f>IF(ISBLANK(ChildSampleReport!B158),"",VLOOKUP(ChildSampleReport!J158,ParentSampleReport!$A$2:$Y$1000,13,))</f>
        <v/>
      </c>
      <c r="K158" t="str">
        <f>IF(ISBLANK(ChildSampleReport!B158),"",VLOOKUP(ChildSampleReport!J158,ParentSampleReport!$A$2:$Y$1000,2,))</f>
        <v/>
      </c>
      <c r="L158" t="str">
        <f>IF(ISBLANK(ChildSampleReport!B158),"",VLOOKUP(ChildSampleReport!J158,ParentSampleReport!$A$2:$Y$1000,4,))</f>
        <v/>
      </c>
      <c r="M158" t="str">
        <f>IF(ISBLANK(ChildSampleReport!B158),"",VLOOKUP(ChildSampleReport!J158,ParentSampleReport!$A$2:$Y$1000,14,))</f>
        <v/>
      </c>
      <c r="N158" t="str">
        <f>IF(ISBLANK(ChildSampleReport!B158),"",VLOOKUP(ChildSampleReport!J158,ParentSampleReport!$A$2:$Y$1000,7,))</f>
        <v/>
      </c>
      <c r="O158" t="str">
        <f>IF(ISBLANK(ChildSampleReport!B158),"",VLOOKUP(ChildSampleReport!J158,ParentSampleReport!$A$2:$Y$1000,6,))</f>
        <v/>
      </c>
      <c r="P158" t="str">
        <f>IF(ISBLANK(ChildSampleReport!B158),"",VLOOKUP(ChildSampleReport!J158,ParentSampleReport!$A$2:$Y$1000,15,))</f>
        <v/>
      </c>
      <c r="Q158" t="str">
        <f>IF(ISBLANK(ChildSampleReport!B158),"",VLOOKUP(ChildSampleReport!J158,ParentSampleReport!$A$2:$Y$1000,17,))</f>
        <v/>
      </c>
      <c r="R158" t="str">
        <f>IF(ISBLANK(ChildSampleReport!B158),"",VLOOKUP(ChildSampleReport!J158,ParentSampleReport!$A$2:$Y$1000,18,))</f>
        <v/>
      </c>
      <c r="S158" t="str">
        <f>IF(ISBLANK(ChildSampleReport!B158),"",VLOOKUP(ChildSampleReport!J158,ParentSampleReport!$A$2:$Y$1000,19,))</f>
        <v/>
      </c>
      <c r="T158" t="str">
        <f>IF(ISBLANK(ChildSampleReport!B158),"",VLOOKUP(ChildSampleReport!J158,ParentSampleReport!$A$2:$Y$1000,20,))</f>
        <v/>
      </c>
      <c r="U158" t="str">
        <f>IF(ISBLANK(ChildSampleReport!B158),"",VLOOKUP(ChildSampleReport!J158,ParentSampleReport!$A$2:$Y$1000,21,))</f>
        <v/>
      </c>
      <c r="V158" t="str">
        <f>IF(ISBLANK(ChildSampleReport!B158),"",VLOOKUP(ChildSampleReport!J158,ParentSampleReport!$A$2:$Y$1000,22,))</f>
        <v/>
      </c>
      <c r="W158" t="str">
        <f>IF(ISBLANK(ChildSampleReport!B158),"",VLOOKUP(ChildSampleReport!J158,ParentSampleReport!$A$2:$Y$1000,23,))</f>
        <v/>
      </c>
      <c r="X158" t="str">
        <f>IF(ISBLANK(ChildSampleReport!B158),"",VLOOKUP(ChildSampleReport!J158,ParentSampleReport!$A$2:$Y$1000,24,))</f>
        <v/>
      </c>
      <c r="Y158" t="str">
        <f>IF(ISBLANK(ChildSampleReport!B158),"",VLOOKUP(ChildSampleReport!J158,ParentSampleReport!$A$2:$Y$1000,25,))</f>
        <v/>
      </c>
    </row>
    <row r="159" spans="1:25">
      <c r="A159" t="str">
        <f>IF(ISBLANK(ChildSampleReport!C159),"",ChildSampleReport!C159)</f>
        <v/>
      </c>
      <c r="B159" t="str">
        <f>IF(ISBLANK(ChildSampleReport!B159),"",ChildSampleReport!B159)</f>
        <v/>
      </c>
      <c r="C159" t="str">
        <f>IF(ISBLANK(ChildSampleReport!E159),"",ChildSampleReport!E159)</f>
        <v/>
      </c>
      <c r="D159" t="str">
        <f>IF(B159="","",IFERROR(VLOOKUP(ChildSampleReport!B159,Randomization!$A$1:$AC$1000,3,),""))</f>
        <v/>
      </c>
      <c r="E159" t="str">
        <f>IF(B159="","",IFERROR(VLOOKUP(ChildSampleReport!B159,Randomization!$A$1:$AC$1000,2,),""))</f>
        <v/>
      </c>
      <c r="F159" t="str">
        <f>IF(ISBLANK(ChildSampleReport!P159),"",ChildSampleReport!P159)</f>
        <v/>
      </c>
      <c r="G159" t="str">
        <f>IF(ISBLANK(ChildSampleReport!O159),"",ChildSampleReport!O159)</f>
        <v/>
      </c>
      <c r="H159" t="str">
        <f>IF(ISBLANK(ChildSampleReport!D159),"",ChildSampleReport!D159)</f>
        <v/>
      </c>
      <c r="I159" t="str">
        <f>IF(ISBLANK(ChildSampleReport!J159),"",ChildSampleReport!J159)</f>
        <v/>
      </c>
      <c r="J159" t="str">
        <f>IF(ISBLANK(ChildSampleReport!B159),"",VLOOKUP(ChildSampleReport!J159,ParentSampleReport!$A$2:$Y$1000,13,))</f>
        <v/>
      </c>
      <c r="K159" t="str">
        <f>IF(ISBLANK(ChildSampleReport!B159),"",VLOOKUP(ChildSampleReport!J159,ParentSampleReport!$A$2:$Y$1000,2,))</f>
        <v/>
      </c>
      <c r="L159" t="str">
        <f>IF(ISBLANK(ChildSampleReport!B159),"",VLOOKUP(ChildSampleReport!J159,ParentSampleReport!$A$2:$Y$1000,4,))</f>
        <v/>
      </c>
      <c r="M159" t="str">
        <f>IF(ISBLANK(ChildSampleReport!B159),"",VLOOKUP(ChildSampleReport!J159,ParentSampleReport!$A$2:$Y$1000,14,))</f>
        <v/>
      </c>
      <c r="N159" t="str">
        <f>IF(ISBLANK(ChildSampleReport!B159),"",VLOOKUP(ChildSampleReport!J159,ParentSampleReport!$A$2:$Y$1000,7,))</f>
        <v/>
      </c>
      <c r="O159" t="str">
        <f>IF(ISBLANK(ChildSampleReport!B159),"",VLOOKUP(ChildSampleReport!J159,ParentSampleReport!$A$2:$Y$1000,6,))</f>
        <v/>
      </c>
      <c r="P159" t="str">
        <f>IF(ISBLANK(ChildSampleReport!B159),"",VLOOKUP(ChildSampleReport!J159,ParentSampleReport!$A$2:$Y$1000,15,))</f>
        <v/>
      </c>
      <c r="Q159" t="str">
        <f>IF(ISBLANK(ChildSampleReport!B159),"",VLOOKUP(ChildSampleReport!J159,ParentSampleReport!$A$2:$Y$1000,17,))</f>
        <v/>
      </c>
      <c r="R159" t="str">
        <f>IF(ISBLANK(ChildSampleReport!B159),"",VLOOKUP(ChildSampleReport!J159,ParentSampleReport!$A$2:$Y$1000,18,))</f>
        <v/>
      </c>
      <c r="S159" t="str">
        <f>IF(ISBLANK(ChildSampleReport!B159),"",VLOOKUP(ChildSampleReport!J159,ParentSampleReport!$A$2:$Y$1000,19,))</f>
        <v/>
      </c>
      <c r="T159" t="str">
        <f>IF(ISBLANK(ChildSampleReport!B159),"",VLOOKUP(ChildSampleReport!J159,ParentSampleReport!$A$2:$Y$1000,20,))</f>
        <v/>
      </c>
      <c r="U159" t="str">
        <f>IF(ISBLANK(ChildSampleReport!B159),"",VLOOKUP(ChildSampleReport!J159,ParentSampleReport!$A$2:$Y$1000,21,))</f>
        <v/>
      </c>
      <c r="V159" t="str">
        <f>IF(ISBLANK(ChildSampleReport!B159),"",VLOOKUP(ChildSampleReport!J159,ParentSampleReport!$A$2:$Y$1000,22,))</f>
        <v/>
      </c>
      <c r="W159" t="str">
        <f>IF(ISBLANK(ChildSampleReport!B159),"",VLOOKUP(ChildSampleReport!J159,ParentSampleReport!$A$2:$Y$1000,23,))</f>
        <v/>
      </c>
      <c r="X159" t="str">
        <f>IF(ISBLANK(ChildSampleReport!B159),"",VLOOKUP(ChildSampleReport!J159,ParentSampleReport!$A$2:$Y$1000,24,))</f>
        <v/>
      </c>
      <c r="Y159" t="str">
        <f>IF(ISBLANK(ChildSampleReport!B159),"",VLOOKUP(ChildSampleReport!J159,ParentSampleReport!$A$2:$Y$1000,25,))</f>
        <v/>
      </c>
    </row>
    <row r="160" spans="1:25">
      <c r="A160" t="str">
        <f>IF(ISBLANK(ChildSampleReport!C160),"",ChildSampleReport!C160)</f>
        <v/>
      </c>
      <c r="B160" t="str">
        <f>IF(ISBLANK(ChildSampleReport!B160),"",ChildSampleReport!B160)</f>
        <v/>
      </c>
      <c r="C160" t="str">
        <f>IF(ISBLANK(ChildSampleReport!E160),"",ChildSampleReport!E160)</f>
        <v/>
      </c>
      <c r="D160" t="str">
        <f>IF(B160="","",IFERROR(VLOOKUP(ChildSampleReport!B160,Randomization!$A$1:$AC$1000,3,),""))</f>
        <v/>
      </c>
      <c r="E160" t="str">
        <f>IF(B160="","",IFERROR(VLOOKUP(ChildSampleReport!B160,Randomization!$A$1:$AC$1000,2,),""))</f>
        <v/>
      </c>
      <c r="F160" t="str">
        <f>IF(ISBLANK(ChildSampleReport!P160),"",ChildSampleReport!P160)</f>
        <v/>
      </c>
      <c r="G160" t="str">
        <f>IF(ISBLANK(ChildSampleReport!O160),"",ChildSampleReport!O160)</f>
        <v/>
      </c>
      <c r="H160" t="str">
        <f>IF(ISBLANK(ChildSampleReport!D160),"",ChildSampleReport!D160)</f>
        <v/>
      </c>
      <c r="I160" t="str">
        <f>IF(ISBLANK(ChildSampleReport!J160),"",ChildSampleReport!J160)</f>
        <v/>
      </c>
      <c r="J160" t="str">
        <f>IF(ISBLANK(ChildSampleReport!B160),"",VLOOKUP(ChildSampleReport!J160,ParentSampleReport!$A$2:$Y$1000,13,))</f>
        <v/>
      </c>
      <c r="K160" t="str">
        <f>IF(ISBLANK(ChildSampleReport!B160),"",VLOOKUP(ChildSampleReport!J160,ParentSampleReport!$A$2:$Y$1000,2,))</f>
        <v/>
      </c>
      <c r="L160" t="str">
        <f>IF(ISBLANK(ChildSampleReport!B160),"",VLOOKUP(ChildSampleReport!J160,ParentSampleReport!$A$2:$Y$1000,4,))</f>
        <v/>
      </c>
      <c r="M160" t="str">
        <f>IF(ISBLANK(ChildSampleReport!B160),"",VLOOKUP(ChildSampleReport!J160,ParentSampleReport!$A$2:$Y$1000,14,))</f>
        <v/>
      </c>
      <c r="N160" t="str">
        <f>IF(ISBLANK(ChildSampleReport!B160),"",VLOOKUP(ChildSampleReport!J160,ParentSampleReport!$A$2:$Y$1000,7,))</f>
        <v/>
      </c>
      <c r="O160" t="str">
        <f>IF(ISBLANK(ChildSampleReport!B160),"",VLOOKUP(ChildSampleReport!J160,ParentSampleReport!$A$2:$Y$1000,6,))</f>
        <v/>
      </c>
      <c r="P160" t="str">
        <f>IF(ISBLANK(ChildSampleReport!B160),"",VLOOKUP(ChildSampleReport!J160,ParentSampleReport!$A$2:$Y$1000,15,))</f>
        <v/>
      </c>
      <c r="Q160" t="str">
        <f>IF(ISBLANK(ChildSampleReport!B160),"",VLOOKUP(ChildSampleReport!J160,ParentSampleReport!$A$2:$Y$1000,17,))</f>
        <v/>
      </c>
      <c r="R160" t="str">
        <f>IF(ISBLANK(ChildSampleReport!B160),"",VLOOKUP(ChildSampleReport!J160,ParentSampleReport!$A$2:$Y$1000,18,))</f>
        <v/>
      </c>
      <c r="S160" t="str">
        <f>IF(ISBLANK(ChildSampleReport!B160),"",VLOOKUP(ChildSampleReport!J160,ParentSampleReport!$A$2:$Y$1000,19,))</f>
        <v/>
      </c>
      <c r="T160" t="str">
        <f>IF(ISBLANK(ChildSampleReport!B160),"",VLOOKUP(ChildSampleReport!J160,ParentSampleReport!$A$2:$Y$1000,20,))</f>
        <v/>
      </c>
      <c r="U160" t="str">
        <f>IF(ISBLANK(ChildSampleReport!B160),"",VLOOKUP(ChildSampleReport!J160,ParentSampleReport!$A$2:$Y$1000,21,))</f>
        <v/>
      </c>
      <c r="V160" t="str">
        <f>IF(ISBLANK(ChildSampleReport!B160),"",VLOOKUP(ChildSampleReport!J160,ParentSampleReport!$A$2:$Y$1000,22,))</f>
        <v/>
      </c>
      <c r="W160" t="str">
        <f>IF(ISBLANK(ChildSampleReport!B160),"",VLOOKUP(ChildSampleReport!J160,ParentSampleReport!$A$2:$Y$1000,23,))</f>
        <v/>
      </c>
      <c r="X160" t="str">
        <f>IF(ISBLANK(ChildSampleReport!B160),"",VLOOKUP(ChildSampleReport!J160,ParentSampleReport!$A$2:$Y$1000,24,))</f>
        <v/>
      </c>
      <c r="Y160" t="str">
        <f>IF(ISBLANK(ChildSampleReport!B160),"",VLOOKUP(ChildSampleReport!J160,ParentSampleReport!$A$2:$Y$1000,25,))</f>
        <v/>
      </c>
    </row>
    <row r="161" spans="1:25">
      <c r="A161" t="str">
        <f>IF(ISBLANK(ChildSampleReport!C161),"",ChildSampleReport!C161)</f>
        <v/>
      </c>
      <c r="B161" t="str">
        <f>IF(ISBLANK(ChildSampleReport!B161),"",ChildSampleReport!B161)</f>
        <v/>
      </c>
      <c r="C161" t="str">
        <f>IF(ISBLANK(ChildSampleReport!E161),"",ChildSampleReport!E161)</f>
        <v/>
      </c>
      <c r="D161" t="str">
        <f>IF(B161="","",IFERROR(VLOOKUP(ChildSampleReport!B161,Randomization!$A$1:$AC$1000,3,),""))</f>
        <v/>
      </c>
      <c r="E161" t="str">
        <f>IF(B161="","",IFERROR(VLOOKUP(ChildSampleReport!B161,Randomization!$A$1:$AC$1000,2,),""))</f>
        <v/>
      </c>
      <c r="F161" t="str">
        <f>IF(ISBLANK(ChildSampleReport!P161),"",ChildSampleReport!P161)</f>
        <v/>
      </c>
      <c r="G161" t="str">
        <f>IF(ISBLANK(ChildSampleReport!O161),"",ChildSampleReport!O161)</f>
        <v/>
      </c>
      <c r="H161" t="str">
        <f>IF(ISBLANK(ChildSampleReport!D161),"",ChildSampleReport!D161)</f>
        <v/>
      </c>
      <c r="I161" t="str">
        <f>IF(ISBLANK(ChildSampleReport!J161),"",ChildSampleReport!J161)</f>
        <v/>
      </c>
      <c r="J161" t="str">
        <f>IF(ISBLANK(ChildSampleReport!B161),"",VLOOKUP(ChildSampleReport!J161,ParentSampleReport!$A$2:$Y$1000,13,))</f>
        <v/>
      </c>
      <c r="K161" t="str">
        <f>IF(ISBLANK(ChildSampleReport!B161),"",VLOOKUP(ChildSampleReport!J161,ParentSampleReport!$A$2:$Y$1000,2,))</f>
        <v/>
      </c>
      <c r="L161" t="str">
        <f>IF(ISBLANK(ChildSampleReport!B161),"",VLOOKUP(ChildSampleReport!J161,ParentSampleReport!$A$2:$Y$1000,4,))</f>
        <v/>
      </c>
      <c r="M161" t="str">
        <f>IF(ISBLANK(ChildSampleReport!B161),"",VLOOKUP(ChildSampleReport!J161,ParentSampleReport!$A$2:$Y$1000,14,))</f>
        <v/>
      </c>
      <c r="N161" t="str">
        <f>IF(ISBLANK(ChildSampleReport!B161),"",VLOOKUP(ChildSampleReport!J161,ParentSampleReport!$A$2:$Y$1000,7,))</f>
        <v/>
      </c>
      <c r="O161" t="str">
        <f>IF(ISBLANK(ChildSampleReport!B161),"",VLOOKUP(ChildSampleReport!J161,ParentSampleReport!$A$2:$Y$1000,6,))</f>
        <v/>
      </c>
      <c r="P161" t="str">
        <f>IF(ISBLANK(ChildSampleReport!B161),"",VLOOKUP(ChildSampleReport!J161,ParentSampleReport!$A$2:$Y$1000,15,))</f>
        <v/>
      </c>
      <c r="Q161" t="str">
        <f>IF(ISBLANK(ChildSampleReport!B161),"",VLOOKUP(ChildSampleReport!J161,ParentSampleReport!$A$2:$Y$1000,17,))</f>
        <v/>
      </c>
      <c r="R161" t="str">
        <f>IF(ISBLANK(ChildSampleReport!B161),"",VLOOKUP(ChildSampleReport!J161,ParentSampleReport!$A$2:$Y$1000,18,))</f>
        <v/>
      </c>
      <c r="S161" t="str">
        <f>IF(ISBLANK(ChildSampleReport!B161),"",VLOOKUP(ChildSampleReport!J161,ParentSampleReport!$A$2:$Y$1000,19,))</f>
        <v/>
      </c>
      <c r="T161" t="str">
        <f>IF(ISBLANK(ChildSampleReport!B161),"",VLOOKUP(ChildSampleReport!J161,ParentSampleReport!$A$2:$Y$1000,20,))</f>
        <v/>
      </c>
      <c r="U161" t="str">
        <f>IF(ISBLANK(ChildSampleReport!B161),"",VLOOKUP(ChildSampleReport!J161,ParentSampleReport!$A$2:$Y$1000,21,))</f>
        <v/>
      </c>
      <c r="V161" t="str">
        <f>IF(ISBLANK(ChildSampleReport!B161),"",VLOOKUP(ChildSampleReport!J161,ParentSampleReport!$A$2:$Y$1000,22,))</f>
        <v/>
      </c>
      <c r="W161" t="str">
        <f>IF(ISBLANK(ChildSampleReport!B161),"",VLOOKUP(ChildSampleReport!J161,ParentSampleReport!$A$2:$Y$1000,23,))</f>
        <v/>
      </c>
      <c r="X161" t="str">
        <f>IF(ISBLANK(ChildSampleReport!B161),"",VLOOKUP(ChildSampleReport!J161,ParentSampleReport!$A$2:$Y$1000,24,))</f>
        <v/>
      </c>
      <c r="Y161" t="str">
        <f>IF(ISBLANK(ChildSampleReport!B161),"",VLOOKUP(ChildSampleReport!J161,ParentSampleReport!$A$2:$Y$1000,25,))</f>
        <v/>
      </c>
    </row>
    <row r="162" spans="1:25">
      <c r="A162" t="str">
        <f>IF(ISBLANK(ChildSampleReport!C162),"",ChildSampleReport!C162)</f>
        <v/>
      </c>
      <c r="B162" t="str">
        <f>IF(ISBLANK(ChildSampleReport!B162),"",ChildSampleReport!B162)</f>
        <v/>
      </c>
      <c r="C162" t="str">
        <f>IF(ISBLANK(ChildSampleReport!E162),"",ChildSampleReport!E162)</f>
        <v/>
      </c>
      <c r="D162" t="str">
        <f>IF(B162="","",IFERROR(VLOOKUP(ChildSampleReport!B162,Randomization!$A$1:$AC$1000,3,),""))</f>
        <v/>
      </c>
      <c r="E162" t="str">
        <f>IF(B162="","",IFERROR(VLOOKUP(ChildSampleReport!B162,Randomization!$A$1:$AC$1000,2,),""))</f>
        <v/>
      </c>
      <c r="F162" t="str">
        <f>IF(ISBLANK(ChildSampleReport!P162),"",ChildSampleReport!P162)</f>
        <v/>
      </c>
      <c r="G162" t="str">
        <f>IF(ISBLANK(ChildSampleReport!O162),"",ChildSampleReport!O162)</f>
        <v/>
      </c>
      <c r="H162" t="str">
        <f>IF(ISBLANK(ChildSampleReport!D162),"",ChildSampleReport!D162)</f>
        <v/>
      </c>
      <c r="I162" t="str">
        <f>IF(ISBLANK(ChildSampleReport!J162),"",ChildSampleReport!J162)</f>
        <v/>
      </c>
      <c r="J162" t="str">
        <f>IF(ISBLANK(ChildSampleReport!B162),"",VLOOKUP(ChildSampleReport!J162,ParentSampleReport!$A$2:$Y$1000,13,))</f>
        <v/>
      </c>
      <c r="K162" t="str">
        <f>IF(ISBLANK(ChildSampleReport!B162),"",VLOOKUP(ChildSampleReport!J162,ParentSampleReport!$A$2:$Y$1000,2,))</f>
        <v/>
      </c>
      <c r="L162" t="str">
        <f>IF(ISBLANK(ChildSampleReport!B162),"",VLOOKUP(ChildSampleReport!J162,ParentSampleReport!$A$2:$Y$1000,4,))</f>
        <v/>
      </c>
      <c r="M162" t="str">
        <f>IF(ISBLANK(ChildSampleReport!B162),"",VLOOKUP(ChildSampleReport!J162,ParentSampleReport!$A$2:$Y$1000,14,))</f>
        <v/>
      </c>
      <c r="N162" t="str">
        <f>IF(ISBLANK(ChildSampleReport!B162),"",VLOOKUP(ChildSampleReport!J162,ParentSampleReport!$A$2:$Y$1000,7,))</f>
        <v/>
      </c>
      <c r="O162" t="str">
        <f>IF(ISBLANK(ChildSampleReport!B162),"",VLOOKUP(ChildSampleReport!J162,ParentSampleReport!$A$2:$Y$1000,6,))</f>
        <v/>
      </c>
      <c r="P162" t="str">
        <f>IF(ISBLANK(ChildSampleReport!B162),"",VLOOKUP(ChildSampleReport!J162,ParentSampleReport!$A$2:$Y$1000,15,))</f>
        <v/>
      </c>
      <c r="Q162" t="str">
        <f>IF(ISBLANK(ChildSampleReport!B162),"",VLOOKUP(ChildSampleReport!J162,ParentSampleReport!$A$2:$Y$1000,17,))</f>
        <v/>
      </c>
      <c r="R162" t="str">
        <f>IF(ISBLANK(ChildSampleReport!B162),"",VLOOKUP(ChildSampleReport!J162,ParentSampleReport!$A$2:$Y$1000,18,))</f>
        <v/>
      </c>
      <c r="S162" t="str">
        <f>IF(ISBLANK(ChildSampleReport!B162),"",VLOOKUP(ChildSampleReport!J162,ParentSampleReport!$A$2:$Y$1000,19,))</f>
        <v/>
      </c>
      <c r="T162" t="str">
        <f>IF(ISBLANK(ChildSampleReport!B162),"",VLOOKUP(ChildSampleReport!J162,ParentSampleReport!$A$2:$Y$1000,20,))</f>
        <v/>
      </c>
      <c r="U162" t="str">
        <f>IF(ISBLANK(ChildSampleReport!B162),"",VLOOKUP(ChildSampleReport!J162,ParentSampleReport!$A$2:$Y$1000,21,))</f>
        <v/>
      </c>
      <c r="V162" t="str">
        <f>IF(ISBLANK(ChildSampleReport!B162),"",VLOOKUP(ChildSampleReport!J162,ParentSampleReport!$A$2:$Y$1000,22,))</f>
        <v/>
      </c>
      <c r="W162" t="str">
        <f>IF(ISBLANK(ChildSampleReport!B162),"",VLOOKUP(ChildSampleReport!J162,ParentSampleReport!$A$2:$Y$1000,23,))</f>
        <v/>
      </c>
      <c r="X162" t="str">
        <f>IF(ISBLANK(ChildSampleReport!B162),"",VLOOKUP(ChildSampleReport!J162,ParentSampleReport!$A$2:$Y$1000,24,))</f>
        <v/>
      </c>
      <c r="Y162" t="str">
        <f>IF(ISBLANK(ChildSampleReport!B162),"",VLOOKUP(ChildSampleReport!J162,ParentSampleReport!$A$2:$Y$1000,25,))</f>
        <v/>
      </c>
    </row>
    <row r="163" spans="1:25">
      <c r="A163" t="str">
        <f>IF(ISBLANK(ChildSampleReport!C163),"",ChildSampleReport!C163)</f>
        <v/>
      </c>
      <c r="B163" t="str">
        <f>IF(ISBLANK(ChildSampleReport!B163),"",ChildSampleReport!B163)</f>
        <v/>
      </c>
      <c r="C163" t="str">
        <f>IF(ISBLANK(ChildSampleReport!E163),"",ChildSampleReport!E163)</f>
        <v/>
      </c>
      <c r="D163" t="str">
        <f>IF(B163="","",IFERROR(VLOOKUP(ChildSampleReport!B163,Randomization!$A$1:$AC$1000,3,),""))</f>
        <v/>
      </c>
      <c r="E163" t="str">
        <f>IF(B163="","",IFERROR(VLOOKUP(ChildSampleReport!B163,Randomization!$A$1:$AC$1000,2,),""))</f>
        <v/>
      </c>
      <c r="F163" t="str">
        <f>IF(ISBLANK(ChildSampleReport!P163),"",ChildSampleReport!P163)</f>
        <v/>
      </c>
      <c r="G163" t="str">
        <f>IF(ISBLANK(ChildSampleReport!O163),"",ChildSampleReport!O163)</f>
        <v/>
      </c>
      <c r="H163" t="str">
        <f>IF(ISBLANK(ChildSampleReport!D163),"",ChildSampleReport!D163)</f>
        <v/>
      </c>
      <c r="I163" t="str">
        <f>IF(ISBLANK(ChildSampleReport!J163),"",ChildSampleReport!J163)</f>
        <v/>
      </c>
      <c r="J163" t="str">
        <f>IF(ISBLANK(ChildSampleReport!B163),"",VLOOKUP(ChildSampleReport!J163,ParentSampleReport!$A$2:$Y$1000,13,))</f>
        <v/>
      </c>
      <c r="K163" t="str">
        <f>IF(ISBLANK(ChildSampleReport!B163),"",VLOOKUP(ChildSampleReport!J163,ParentSampleReport!$A$2:$Y$1000,2,))</f>
        <v/>
      </c>
      <c r="L163" t="str">
        <f>IF(ISBLANK(ChildSampleReport!B163),"",VLOOKUP(ChildSampleReport!J163,ParentSampleReport!$A$2:$Y$1000,4,))</f>
        <v/>
      </c>
      <c r="M163" t="str">
        <f>IF(ISBLANK(ChildSampleReport!B163),"",VLOOKUP(ChildSampleReport!J163,ParentSampleReport!$A$2:$Y$1000,14,))</f>
        <v/>
      </c>
      <c r="N163" t="str">
        <f>IF(ISBLANK(ChildSampleReport!B163),"",VLOOKUP(ChildSampleReport!J163,ParentSampleReport!$A$2:$Y$1000,7,))</f>
        <v/>
      </c>
      <c r="O163" t="str">
        <f>IF(ISBLANK(ChildSampleReport!B163),"",VLOOKUP(ChildSampleReport!J163,ParentSampleReport!$A$2:$Y$1000,6,))</f>
        <v/>
      </c>
      <c r="P163" t="str">
        <f>IF(ISBLANK(ChildSampleReport!B163),"",VLOOKUP(ChildSampleReport!J163,ParentSampleReport!$A$2:$Y$1000,15,))</f>
        <v/>
      </c>
      <c r="Q163" t="str">
        <f>IF(ISBLANK(ChildSampleReport!B163),"",VLOOKUP(ChildSampleReport!J163,ParentSampleReport!$A$2:$Y$1000,17,))</f>
        <v/>
      </c>
      <c r="R163" t="str">
        <f>IF(ISBLANK(ChildSampleReport!B163),"",VLOOKUP(ChildSampleReport!J163,ParentSampleReport!$A$2:$Y$1000,18,))</f>
        <v/>
      </c>
      <c r="S163" t="str">
        <f>IF(ISBLANK(ChildSampleReport!B163),"",VLOOKUP(ChildSampleReport!J163,ParentSampleReport!$A$2:$Y$1000,19,))</f>
        <v/>
      </c>
      <c r="T163" t="str">
        <f>IF(ISBLANK(ChildSampleReport!B163),"",VLOOKUP(ChildSampleReport!J163,ParentSampleReport!$A$2:$Y$1000,20,))</f>
        <v/>
      </c>
      <c r="U163" t="str">
        <f>IF(ISBLANK(ChildSampleReport!B163),"",VLOOKUP(ChildSampleReport!J163,ParentSampleReport!$A$2:$Y$1000,21,))</f>
        <v/>
      </c>
      <c r="V163" t="str">
        <f>IF(ISBLANK(ChildSampleReport!B163),"",VLOOKUP(ChildSampleReport!J163,ParentSampleReport!$A$2:$Y$1000,22,))</f>
        <v/>
      </c>
      <c r="W163" t="str">
        <f>IF(ISBLANK(ChildSampleReport!B163),"",VLOOKUP(ChildSampleReport!J163,ParentSampleReport!$A$2:$Y$1000,23,))</f>
        <v/>
      </c>
      <c r="X163" t="str">
        <f>IF(ISBLANK(ChildSampleReport!B163),"",VLOOKUP(ChildSampleReport!J163,ParentSampleReport!$A$2:$Y$1000,24,))</f>
        <v/>
      </c>
      <c r="Y163" t="str">
        <f>IF(ISBLANK(ChildSampleReport!B163),"",VLOOKUP(ChildSampleReport!J163,ParentSampleReport!$A$2:$Y$1000,25,))</f>
        <v/>
      </c>
    </row>
    <row r="164" spans="1:25">
      <c r="A164" t="str">
        <f>IF(ISBLANK(ChildSampleReport!C164),"",ChildSampleReport!C164)</f>
        <v/>
      </c>
      <c r="B164" t="str">
        <f>IF(ISBLANK(ChildSampleReport!B164),"",ChildSampleReport!B164)</f>
        <v/>
      </c>
      <c r="C164" t="str">
        <f>IF(ISBLANK(ChildSampleReport!E164),"",ChildSampleReport!E164)</f>
        <v/>
      </c>
      <c r="D164" t="str">
        <f>IF(B164="","",IFERROR(VLOOKUP(ChildSampleReport!B164,Randomization!$A$1:$AC$1000,3,),""))</f>
        <v/>
      </c>
      <c r="E164" t="str">
        <f>IF(B164="","",IFERROR(VLOOKUP(ChildSampleReport!B164,Randomization!$A$1:$AC$1000,2,),""))</f>
        <v/>
      </c>
      <c r="F164" t="str">
        <f>IF(ISBLANK(ChildSampleReport!P164),"",ChildSampleReport!P164)</f>
        <v/>
      </c>
      <c r="G164" t="str">
        <f>IF(ISBLANK(ChildSampleReport!O164),"",ChildSampleReport!O164)</f>
        <v/>
      </c>
      <c r="H164" t="str">
        <f>IF(ISBLANK(ChildSampleReport!D164),"",ChildSampleReport!D164)</f>
        <v/>
      </c>
      <c r="I164" t="str">
        <f>IF(ISBLANK(ChildSampleReport!J164),"",ChildSampleReport!J164)</f>
        <v/>
      </c>
      <c r="J164" t="str">
        <f>IF(ISBLANK(ChildSampleReport!B164),"",VLOOKUP(ChildSampleReport!J164,ParentSampleReport!$A$2:$Y$1000,13,))</f>
        <v/>
      </c>
      <c r="K164" t="str">
        <f>IF(ISBLANK(ChildSampleReport!B164),"",VLOOKUP(ChildSampleReport!J164,ParentSampleReport!$A$2:$Y$1000,2,))</f>
        <v/>
      </c>
      <c r="L164" t="str">
        <f>IF(ISBLANK(ChildSampleReport!B164),"",VLOOKUP(ChildSampleReport!J164,ParentSampleReport!$A$2:$Y$1000,4,))</f>
        <v/>
      </c>
      <c r="M164" t="str">
        <f>IF(ISBLANK(ChildSampleReport!B164),"",VLOOKUP(ChildSampleReport!J164,ParentSampleReport!$A$2:$Y$1000,14,))</f>
        <v/>
      </c>
      <c r="N164" t="str">
        <f>IF(ISBLANK(ChildSampleReport!B164),"",VLOOKUP(ChildSampleReport!J164,ParentSampleReport!$A$2:$Y$1000,7,))</f>
        <v/>
      </c>
      <c r="O164" t="str">
        <f>IF(ISBLANK(ChildSampleReport!B164),"",VLOOKUP(ChildSampleReport!J164,ParentSampleReport!$A$2:$Y$1000,6,))</f>
        <v/>
      </c>
      <c r="P164" t="str">
        <f>IF(ISBLANK(ChildSampleReport!B164),"",VLOOKUP(ChildSampleReport!J164,ParentSampleReport!$A$2:$Y$1000,15,))</f>
        <v/>
      </c>
      <c r="Q164" t="str">
        <f>IF(ISBLANK(ChildSampleReport!B164),"",VLOOKUP(ChildSampleReport!J164,ParentSampleReport!$A$2:$Y$1000,17,))</f>
        <v/>
      </c>
      <c r="R164" t="str">
        <f>IF(ISBLANK(ChildSampleReport!B164),"",VLOOKUP(ChildSampleReport!J164,ParentSampleReport!$A$2:$Y$1000,18,))</f>
        <v/>
      </c>
      <c r="S164" t="str">
        <f>IF(ISBLANK(ChildSampleReport!B164),"",VLOOKUP(ChildSampleReport!J164,ParentSampleReport!$A$2:$Y$1000,19,))</f>
        <v/>
      </c>
      <c r="T164" t="str">
        <f>IF(ISBLANK(ChildSampleReport!B164),"",VLOOKUP(ChildSampleReport!J164,ParentSampleReport!$A$2:$Y$1000,20,))</f>
        <v/>
      </c>
      <c r="U164" t="str">
        <f>IF(ISBLANK(ChildSampleReport!B164),"",VLOOKUP(ChildSampleReport!J164,ParentSampleReport!$A$2:$Y$1000,21,))</f>
        <v/>
      </c>
      <c r="V164" t="str">
        <f>IF(ISBLANK(ChildSampleReport!B164),"",VLOOKUP(ChildSampleReport!J164,ParentSampleReport!$A$2:$Y$1000,22,))</f>
        <v/>
      </c>
      <c r="W164" t="str">
        <f>IF(ISBLANK(ChildSampleReport!B164),"",VLOOKUP(ChildSampleReport!J164,ParentSampleReport!$A$2:$Y$1000,23,))</f>
        <v/>
      </c>
      <c r="X164" t="str">
        <f>IF(ISBLANK(ChildSampleReport!B164),"",VLOOKUP(ChildSampleReport!J164,ParentSampleReport!$A$2:$Y$1000,24,))</f>
        <v/>
      </c>
      <c r="Y164" t="str">
        <f>IF(ISBLANK(ChildSampleReport!B164),"",VLOOKUP(ChildSampleReport!J164,ParentSampleReport!$A$2:$Y$1000,25,))</f>
        <v/>
      </c>
    </row>
    <row r="165" spans="1:25">
      <c r="A165" t="str">
        <f>IF(ISBLANK(ChildSampleReport!C165),"",ChildSampleReport!C165)</f>
        <v/>
      </c>
      <c r="B165" t="str">
        <f>IF(ISBLANK(ChildSampleReport!B165),"",ChildSampleReport!B165)</f>
        <v/>
      </c>
      <c r="C165" t="str">
        <f>IF(ISBLANK(ChildSampleReport!E165),"",ChildSampleReport!E165)</f>
        <v/>
      </c>
      <c r="D165" t="str">
        <f>IF(B165="","",IFERROR(VLOOKUP(ChildSampleReport!B165,Randomization!$A$1:$AC$1000,3,),""))</f>
        <v/>
      </c>
      <c r="E165" t="str">
        <f>IF(B165="","",IFERROR(VLOOKUP(ChildSampleReport!B165,Randomization!$A$1:$AC$1000,2,),""))</f>
        <v/>
      </c>
      <c r="F165" t="str">
        <f>IF(ISBLANK(ChildSampleReport!P165),"",ChildSampleReport!P165)</f>
        <v/>
      </c>
      <c r="G165" t="str">
        <f>IF(ISBLANK(ChildSampleReport!O165),"",ChildSampleReport!O165)</f>
        <v/>
      </c>
      <c r="H165" t="str">
        <f>IF(ISBLANK(ChildSampleReport!D165),"",ChildSampleReport!D165)</f>
        <v/>
      </c>
      <c r="I165" t="str">
        <f>IF(ISBLANK(ChildSampleReport!J165),"",ChildSampleReport!J165)</f>
        <v/>
      </c>
      <c r="J165" t="str">
        <f>IF(ISBLANK(ChildSampleReport!B165),"",VLOOKUP(ChildSampleReport!J165,ParentSampleReport!$A$2:$Y$1000,13,))</f>
        <v/>
      </c>
      <c r="K165" t="str">
        <f>IF(ISBLANK(ChildSampleReport!B165),"",VLOOKUP(ChildSampleReport!J165,ParentSampleReport!$A$2:$Y$1000,2,))</f>
        <v/>
      </c>
      <c r="L165" t="str">
        <f>IF(ISBLANK(ChildSampleReport!B165),"",VLOOKUP(ChildSampleReport!J165,ParentSampleReport!$A$2:$Y$1000,4,))</f>
        <v/>
      </c>
      <c r="M165" t="str">
        <f>IF(ISBLANK(ChildSampleReport!B165),"",VLOOKUP(ChildSampleReport!J165,ParentSampleReport!$A$2:$Y$1000,14,))</f>
        <v/>
      </c>
      <c r="N165" t="str">
        <f>IF(ISBLANK(ChildSampleReport!B165),"",VLOOKUP(ChildSampleReport!J165,ParentSampleReport!$A$2:$Y$1000,7,))</f>
        <v/>
      </c>
      <c r="O165" t="str">
        <f>IF(ISBLANK(ChildSampleReport!B165),"",VLOOKUP(ChildSampleReport!J165,ParentSampleReport!$A$2:$Y$1000,6,))</f>
        <v/>
      </c>
      <c r="P165" t="str">
        <f>IF(ISBLANK(ChildSampleReport!B165),"",VLOOKUP(ChildSampleReport!J165,ParentSampleReport!$A$2:$Y$1000,15,))</f>
        <v/>
      </c>
      <c r="Q165" t="str">
        <f>IF(ISBLANK(ChildSampleReport!B165),"",VLOOKUP(ChildSampleReport!J165,ParentSampleReport!$A$2:$Y$1000,17,))</f>
        <v/>
      </c>
      <c r="R165" t="str">
        <f>IF(ISBLANK(ChildSampleReport!B165),"",VLOOKUP(ChildSampleReport!J165,ParentSampleReport!$A$2:$Y$1000,18,))</f>
        <v/>
      </c>
      <c r="S165" t="str">
        <f>IF(ISBLANK(ChildSampleReport!B165),"",VLOOKUP(ChildSampleReport!J165,ParentSampleReport!$A$2:$Y$1000,19,))</f>
        <v/>
      </c>
      <c r="T165" t="str">
        <f>IF(ISBLANK(ChildSampleReport!B165),"",VLOOKUP(ChildSampleReport!J165,ParentSampleReport!$A$2:$Y$1000,20,))</f>
        <v/>
      </c>
      <c r="U165" t="str">
        <f>IF(ISBLANK(ChildSampleReport!B165),"",VLOOKUP(ChildSampleReport!J165,ParentSampleReport!$A$2:$Y$1000,21,))</f>
        <v/>
      </c>
      <c r="V165" t="str">
        <f>IF(ISBLANK(ChildSampleReport!B165),"",VLOOKUP(ChildSampleReport!J165,ParentSampleReport!$A$2:$Y$1000,22,))</f>
        <v/>
      </c>
      <c r="W165" t="str">
        <f>IF(ISBLANK(ChildSampleReport!B165),"",VLOOKUP(ChildSampleReport!J165,ParentSampleReport!$A$2:$Y$1000,23,))</f>
        <v/>
      </c>
      <c r="X165" t="str">
        <f>IF(ISBLANK(ChildSampleReport!B165),"",VLOOKUP(ChildSampleReport!J165,ParentSampleReport!$A$2:$Y$1000,24,))</f>
        <v/>
      </c>
      <c r="Y165" t="str">
        <f>IF(ISBLANK(ChildSampleReport!B165),"",VLOOKUP(ChildSampleReport!J165,ParentSampleReport!$A$2:$Y$1000,25,))</f>
        <v/>
      </c>
    </row>
    <row r="166" spans="1:25">
      <c r="A166" t="str">
        <f>IF(ISBLANK(ChildSampleReport!C166),"",ChildSampleReport!C166)</f>
        <v/>
      </c>
      <c r="B166" t="str">
        <f>IF(ISBLANK(ChildSampleReport!B166),"",ChildSampleReport!B166)</f>
        <v/>
      </c>
      <c r="C166" t="str">
        <f>IF(ISBLANK(ChildSampleReport!E166),"",ChildSampleReport!E166)</f>
        <v/>
      </c>
      <c r="D166" t="str">
        <f>IF(B166="","",IFERROR(VLOOKUP(ChildSampleReport!B166,Randomization!$A$1:$AC$1000,3,),""))</f>
        <v/>
      </c>
      <c r="E166" t="str">
        <f>IF(B166="","",IFERROR(VLOOKUP(ChildSampleReport!B166,Randomization!$A$1:$AC$1000,2,),""))</f>
        <v/>
      </c>
      <c r="F166" t="str">
        <f>IF(ISBLANK(ChildSampleReport!P166),"",ChildSampleReport!P166)</f>
        <v/>
      </c>
      <c r="G166" t="str">
        <f>IF(ISBLANK(ChildSampleReport!O166),"",ChildSampleReport!O166)</f>
        <v/>
      </c>
      <c r="H166" t="str">
        <f>IF(ISBLANK(ChildSampleReport!D166),"",ChildSampleReport!D166)</f>
        <v/>
      </c>
      <c r="I166" t="str">
        <f>IF(ISBLANK(ChildSampleReport!J166),"",ChildSampleReport!J166)</f>
        <v/>
      </c>
      <c r="J166" t="str">
        <f>IF(ISBLANK(ChildSampleReport!B166),"",VLOOKUP(ChildSampleReport!J166,ParentSampleReport!$A$2:$Y$1000,13,))</f>
        <v/>
      </c>
      <c r="K166" t="str">
        <f>IF(ISBLANK(ChildSampleReport!B166),"",VLOOKUP(ChildSampleReport!J166,ParentSampleReport!$A$2:$Y$1000,2,))</f>
        <v/>
      </c>
      <c r="L166" t="str">
        <f>IF(ISBLANK(ChildSampleReport!B166),"",VLOOKUP(ChildSampleReport!J166,ParentSampleReport!$A$2:$Y$1000,4,))</f>
        <v/>
      </c>
      <c r="M166" t="str">
        <f>IF(ISBLANK(ChildSampleReport!B166),"",VLOOKUP(ChildSampleReport!J166,ParentSampleReport!$A$2:$Y$1000,14,))</f>
        <v/>
      </c>
      <c r="N166" t="str">
        <f>IF(ISBLANK(ChildSampleReport!B166),"",VLOOKUP(ChildSampleReport!J166,ParentSampleReport!$A$2:$Y$1000,7,))</f>
        <v/>
      </c>
      <c r="O166" t="str">
        <f>IF(ISBLANK(ChildSampleReport!B166),"",VLOOKUP(ChildSampleReport!J166,ParentSampleReport!$A$2:$Y$1000,6,))</f>
        <v/>
      </c>
      <c r="P166" t="str">
        <f>IF(ISBLANK(ChildSampleReport!B166),"",VLOOKUP(ChildSampleReport!J166,ParentSampleReport!$A$2:$Y$1000,15,))</f>
        <v/>
      </c>
      <c r="Q166" t="str">
        <f>IF(ISBLANK(ChildSampleReport!B166),"",VLOOKUP(ChildSampleReport!J166,ParentSampleReport!$A$2:$Y$1000,17,))</f>
        <v/>
      </c>
      <c r="R166" t="str">
        <f>IF(ISBLANK(ChildSampleReport!B166),"",VLOOKUP(ChildSampleReport!J166,ParentSampleReport!$A$2:$Y$1000,18,))</f>
        <v/>
      </c>
      <c r="S166" t="str">
        <f>IF(ISBLANK(ChildSampleReport!B166),"",VLOOKUP(ChildSampleReport!J166,ParentSampleReport!$A$2:$Y$1000,19,))</f>
        <v/>
      </c>
      <c r="T166" t="str">
        <f>IF(ISBLANK(ChildSampleReport!B166),"",VLOOKUP(ChildSampleReport!J166,ParentSampleReport!$A$2:$Y$1000,20,))</f>
        <v/>
      </c>
      <c r="U166" t="str">
        <f>IF(ISBLANK(ChildSampleReport!B166),"",VLOOKUP(ChildSampleReport!J166,ParentSampleReport!$A$2:$Y$1000,21,))</f>
        <v/>
      </c>
      <c r="V166" t="str">
        <f>IF(ISBLANK(ChildSampleReport!B166),"",VLOOKUP(ChildSampleReport!J166,ParentSampleReport!$A$2:$Y$1000,22,))</f>
        <v/>
      </c>
      <c r="W166" t="str">
        <f>IF(ISBLANK(ChildSampleReport!B166),"",VLOOKUP(ChildSampleReport!J166,ParentSampleReport!$A$2:$Y$1000,23,))</f>
        <v/>
      </c>
      <c r="X166" t="str">
        <f>IF(ISBLANK(ChildSampleReport!B166),"",VLOOKUP(ChildSampleReport!J166,ParentSampleReport!$A$2:$Y$1000,24,))</f>
        <v/>
      </c>
      <c r="Y166" t="str">
        <f>IF(ISBLANK(ChildSampleReport!B166),"",VLOOKUP(ChildSampleReport!J166,ParentSampleReport!$A$2:$Y$1000,25,))</f>
        <v/>
      </c>
    </row>
    <row r="167" spans="1:25">
      <c r="A167" t="str">
        <f>IF(ISBLANK(ChildSampleReport!C167),"",ChildSampleReport!C167)</f>
        <v/>
      </c>
      <c r="B167" t="str">
        <f>IF(ISBLANK(ChildSampleReport!B167),"",ChildSampleReport!B167)</f>
        <v/>
      </c>
      <c r="C167" t="str">
        <f>IF(ISBLANK(ChildSampleReport!E167),"",ChildSampleReport!E167)</f>
        <v/>
      </c>
      <c r="D167" t="str">
        <f>IF(B167="","",IFERROR(VLOOKUP(ChildSampleReport!B167,Randomization!$A$1:$AC$1000,3,),""))</f>
        <v/>
      </c>
      <c r="E167" t="str">
        <f>IF(B167="","",IFERROR(VLOOKUP(ChildSampleReport!B167,Randomization!$A$1:$AC$1000,2,),""))</f>
        <v/>
      </c>
      <c r="F167" t="str">
        <f>IF(ISBLANK(ChildSampleReport!P167),"",ChildSampleReport!P167)</f>
        <v/>
      </c>
      <c r="G167" t="str">
        <f>IF(ISBLANK(ChildSampleReport!O167),"",ChildSampleReport!O167)</f>
        <v/>
      </c>
      <c r="H167" t="str">
        <f>IF(ISBLANK(ChildSampleReport!D167),"",ChildSampleReport!D167)</f>
        <v/>
      </c>
      <c r="I167" t="str">
        <f>IF(ISBLANK(ChildSampleReport!J167),"",ChildSampleReport!J167)</f>
        <v/>
      </c>
      <c r="J167" t="str">
        <f>IF(ISBLANK(ChildSampleReport!B167),"",VLOOKUP(ChildSampleReport!J167,ParentSampleReport!$A$2:$Y$1000,13,))</f>
        <v/>
      </c>
      <c r="K167" t="str">
        <f>IF(ISBLANK(ChildSampleReport!B167),"",VLOOKUP(ChildSampleReport!J167,ParentSampleReport!$A$2:$Y$1000,2,))</f>
        <v/>
      </c>
      <c r="L167" t="str">
        <f>IF(ISBLANK(ChildSampleReport!B167),"",VLOOKUP(ChildSampleReport!J167,ParentSampleReport!$A$2:$Y$1000,4,))</f>
        <v/>
      </c>
      <c r="M167" t="str">
        <f>IF(ISBLANK(ChildSampleReport!B167),"",VLOOKUP(ChildSampleReport!J167,ParentSampleReport!$A$2:$Y$1000,14,))</f>
        <v/>
      </c>
      <c r="N167" t="str">
        <f>IF(ISBLANK(ChildSampleReport!B167),"",VLOOKUP(ChildSampleReport!J167,ParentSampleReport!$A$2:$Y$1000,7,))</f>
        <v/>
      </c>
      <c r="O167" t="str">
        <f>IF(ISBLANK(ChildSampleReport!B167),"",VLOOKUP(ChildSampleReport!J167,ParentSampleReport!$A$2:$Y$1000,6,))</f>
        <v/>
      </c>
      <c r="P167" t="str">
        <f>IF(ISBLANK(ChildSampleReport!B167),"",VLOOKUP(ChildSampleReport!J167,ParentSampleReport!$A$2:$Y$1000,15,))</f>
        <v/>
      </c>
      <c r="Q167" t="str">
        <f>IF(ISBLANK(ChildSampleReport!B167),"",VLOOKUP(ChildSampleReport!J167,ParentSampleReport!$A$2:$Y$1000,17,))</f>
        <v/>
      </c>
      <c r="R167" t="str">
        <f>IF(ISBLANK(ChildSampleReport!B167),"",VLOOKUP(ChildSampleReport!J167,ParentSampleReport!$A$2:$Y$1000,18,))</f>
        <v/>
      </c>
      <c r="S167" t="str">
        <f>IF(ISBLANK(ChildSampleReport!B167),"",VLOOKUP(ChildSampleReport!J167,ParentSampleReport!$A$2:$Y$1000,19,))</f>
        <v/>
      </c>
      <c r="T167" t="str">
        <f>IF(ISBLANK(ChildSampleReport!B167),"",VLOOKUP(ChildSampleReport!J167,ParentSampleReport!$A$2:$Y$1000,20,))</f>
        <v/>
      </c>
      <c r="U167" t="str">
        <f>IF(ISBLANK(ChildSampleReport!B167),"",VLOOKUP(ChildSampleReport!J167,ParentSampleReport!$A$2:$Y$1000,21,))</f>
        <v/>
      </c>
      <c r="V167" t="str">
        <f>IF(ISBLANK(ChildSampleReport!B167),"",VLOOKUP(ChildSampleReport!J167,ParentSampleReport!$A$2:$Y$1000,22,))</f>
        <v/>
      </c>
      <c r="W167" t="str">
        <f>IF(ISBLANK(ChildSampleReport!B167),"",VLOOKUP(ChildSampleReport!J167,ParentSampleReport!$A$2:$Y$1000,23,))</f>
        <v/>
      </c>
      <c r="X167" t="str">
        <f>IF(ISBLANK(ChildSampleReport!B167),"",VLOOKUP(ChildSampleReport!J167,ParentSampleReport!$A$2:$Y$1000,24,))</f>
        <v/>
      </c>
      <c r="Y167" t="str">
        <f>IF(ISBLANK(ChildSampleReport!B167),"",VLOOKUP(ChildSampleReport!J167,ParentSampleReport!$A$2:$Y$1000,25,))</f>
        <v/>
      </c>
    </row>
    <row r="168" spans="1:25">
      <c r="A168" t="str">
        <f>IF(ISBLANK(ChildSampleReport!C168),"",ChildSampleReport!C168)</f>
        <v/>
      </c>
      <c r="B168" t="str">
        <f>IF(ISBLANK(ChildSampleReport!B168),"",ChildSampleReport!B168)</f>
        <v/>
      </c>
      <c r="C168" t="str">
        <f>IF(ISBLANK(ChildSampleReport!E168),"",ChildSampleReport!E168)</f>
        <v/>
      </c>
      <c r="D168" t="str">
        <f>IF(B168="","",IFERROR(VLOOKUP(ChildSampleReport!B168,Randomization!$A$1:$AC$1000,3,),""))</f>
        <v/>
      </c>
      <c r="E168" t="str">
        <f>IF(B168="","",IFERROR(VLOOKUP(ChildSampleReport!B168,Randomization!$A$1:$AC$1000,2,),""))</f>
        <v/>
      </c>
      <c r="F168" t="str">
        <f>IF(ISBLANK(ChildSampleReport!P168),"",ChildSampleReport!P168)</f>
        <v/>
      </c>
      <c r="G168" t="str">
        <f>IF(ISBLANK(ChildSampleReport!O168),"",ChildSampleReport!O168)</f>
        <v/>
      </c>
      <c r="H168" t="str">
        <f>IF(ISBLANK(ChildSampleReport!D168),"",ChildSampleReport!D168)</f>
        <v/>
      </c>
      <c r="I168" t="str">
        <f>IF(ISBLANK(ChildSampleReport!J168),"",ChildSampleReport!J168)</f>
        <v/>
      </c>
      <c r="J168" t="str">
        <f>IF(ISBLANK(ChildSampleReport!B168),"",VLOOKUP(ChildSampleReport!J168,ParentSampleReport!$A$2:$Y$1000,13,))</f>
        <v/>
      </c>
      <c r="K168" t="str">
        <f>IF(ISBLANK(ChildSampleReport!B168),"",VLOOKUP(ChildSampleReport!J168,ParentSampleReport!$A$2:$Y$1000,2,))</f>
        <v/>
      </c>
      <c r="L168" t="str">
        <f>IF(ISBLANK(ChildSampleReport!B168),"",VLOOKUP(ChildSampleReport!J168,ParentSampleReport!$A$2:$Y$1000,4,))</f>
        <v/>
      </c>
      <c r="M168" t="str">
        <f>IF(ISBLANK(ChildSampleReport!B168),"",VLOOKUP(ChildSampleReport!J168,ParentSampleReport!$A$2:$Y$1000,14,))</f>
        <v/>
      </c>
      <c r="N168" t="str">
        <f>IF(ISBLANK(ChildSampleReport!B168),"",VLOOKUP(ChildSampleReport!J168,ParentSampleReport!$A$2:$Y$1000,7,))</f>
        <v/>
      </c>
      <c r="O168" t="str">
        <f>IF(ISBLANK(ChildSampleReport!B168),"",VLOOKUP(ChildSampleReport!J168,ParentSampleReport!$A$2:$Y$1000,6,))</f>
        <v/>
      </c>
      <c r="P168" t="str">
        <f>IF(ISBLANK(ChildSampleReport!B168),"",VLOOKUP(ChildSampleReport!J168,ParentSampleReport!$A$2:$Y$1000,15,))</f>
        <v/>
      </c>
      <c r="Q168" t="str">
        <f>IF(ISBLANK(ChildSampleReport!B168),"",VLOOKUP(ChildSampleReport!J168,ParentSampleReport!$A$2:$Y$1000,17,))</f>
        <v/>
      </c>
      <c r="R168" t="str">
        <f>IF(ISBLANK(ChildSampleReport!B168),"",VLOOKUP(ChildSampleReport!J168,ParentSampleReport!$A$2:$Y$1000,18,))</f>
        <v/>
      </c>
      <c r="S168" t="str">
        <f>IF(ISBLANK(ChildSampleReport!B168),"",VLOOKUP(ChildSampleReport!J168,ParentSampleReport!$A$2:$Y$1000,19,))</f>
        <v/>
      </c>
      <c r="T168" t="str">
        <f>IF(ISBLANK(ChildSampleReport!B168),"",VLOOKUP(ChildSampleReport!J168,ParentSampleReport!$A$2:$Y$1000,20,))</f>
        <v/>
      </c>
      <c r="U168" t="str">
        <f>IF(ISBLANK(ChildSampleReport!B168),"",VLOOKUP(ChildSampleReport!J168,ParentSampleReport!$A$2:$Y$1000,21,))</f>
        <v/>
      </c>
      <c r="V168" t="str">
        <f>IF(ISBLANK(ChildSampleReport!B168),"",VLOOKUP(ChildSampleReport!J168,ParentSampleReport!$A$2:$Y$1000,22,))</f>
        <v/>
      </c>
      <c r="W168" t="str">
        <f>IF(ISBLANK(ChildSampleReport!B168),"",VLOOKUP(ChildSampleReport!J168,ParentSampleReport!$A$2:$Y$1000,23,))</f>
        <v/>
      </c>
      <c r="X168" t="str">
        <f>IF(ISBLANK(ChildSampleReport!B168),"",VLOOKUP(ChildSampleReport!J168,ParentSampleReport!$A$2:$Y$1000,24,))</f>
        <v/>
      </c>
      <c r="Y168" t="str">
        <f>IF(ISBLANK(ChildSampleReport!B168),"",VLOOKUP(ChildSampleReport!J168,ParentSampleReport!$A$2:$Y$1000,25,))</f>
        <v/>
      </c>
    </row>
    <row r="169" spans="1:25">
      <c r="A169" t="str">
        <f>IF(ISBLANK(ChildSampleReport!C169),"",ChildSampleReport!C169)</f>
        <v/>
      </c>
      <c r="B169" t="str">
        <f>IF(ISBLANK(ChildSampleReport!B169),"",ChildSampleReport!B169)</f>
        <v/>
      </c>
      <c r="C169" t="str">
        <f>IF(ISBLANK(ChildSampleReport!E169),"",ChildSampleReport!E169)</f>
        <v/>
      </c>
      <c r="D169" t="str">
        <f>IF(B169="","",IFERROR(VLOOKUP(ChildSampleReport!B169,Randomization!$A$1:$AC$1000,3,),""))</f>
        <v/>
      </c>
      <c r="E169" t="str">
        <f>IF(B169="","",IFERROR(VLOOKUP(ChildSampleReport!B169,Randomization!$A$1:$AC$1000,2,),""))</f>
        <v/>
      </c>
      <c r="F169" t="str">
        <f>IF(ISBLANK(ChildSampleReport!P169),"",ChildSampleReport!P169)</f>
        <v/>
      </c>
      <c r="G169" t="str">
        <f>IF(ISBLANK(ChildSampleReport!O169),"",ChildSampleReport!O169)</f>
        <v/>
      </c>
      <c r="H169" t="str">
        <f>IF(ISBLANK(ChildSampleReport!D169),"",ChildSampleReport!D169)</f>
        <v/>
      </c>
      <c r="I169" t="str">
        <f>IF(ISBLANK(ChildSampleReport!J169),"",ChildSampleReport!J169)</f>
        <v/>
      </c>
      <c r="J169" t="str">
        <f>IF(ISBLANK(ChildSampleReport!B169),"",VLOOKUP(ChildSampleReport!J169,ParentSampleReport!$A$2:$Y$1000,13,))</f>
        <v/>
      </c>
      <c r="K169" t="str">
        <f>IF(ISBLANK(ChildSampleReport!B169),"",VLOOKUP(ChildSampleReport!J169,ParentSampleReport!$A$2:$Y$1000,2,))</f>
        <v/>
      </c>
      <c r="L169" t="str">
        <f>IF(ISBLANK(ChildSampleReport!B169),"",VLOOKUP(ChildSampleReport!J169,ParentSampleReport!$A$2:$Y$1000,4,))</f>
        <v/>
      </c>
      <c r="M169" t="str">
        <f>IF(ISBLANK(ChildSampleReport!B169),"",VLOOKUP(ChildSampleReport!J169,ParentSampleReport!$A$2:$Y$1000,14,))</f>
        <v/>
      </c>
      <c r="N169" t="str">
        <f>IF(ISBLANK(ChildSampleReport!B169),"",VLOOKUP(ChildSampleReport!J169,ParentSampleReport!$A$2:$Y$1000,7,))</f>
        <v/>
      </c>
      <c r="O169" t="str">
        <f>IF(ISBLANK(ChildSampleReport!B169),"",VLOOKUP(ChildSampleReport!J169,ParentSampleReport!$A$2:$Y$1000,6,))</f>
        <v/>
      </c>
      <c r="P169" t="str">
        <f>IF(ISBLANK(ChildSampleReport!B169),"",VLOOKUP(ChildSampleReport!J169,ParentSampleReport!$A$2:$Y$1000,15,))</f>
        <v/>
      </c>
      <c r="Q169" t="str">
        <f>IF(ISBLANK(ChildSampleReport!B169),"",VLOOKUP(ChildSampleReport!J169,ParentSampleReport!$A$2:$Y$1000,17,))</f>
        <v/>
      </c>
      <c r="R169" t="str">
        <f>IF(ISBLANK(ChildSampleReport!B169),"",VLOOKUP(ChildSampleReport!J169,ParentSampleReport!$A$2:$Y$1000,18,))</f>
        <v/>
      </c>
      <c r="S169" t="str">
        <f>IF(ISBLANK(ChildSampleReport!B169),"",VLOOKUP(ChildSampleReport!J169,ParentSampleReport!$A$2:$Y$1000,19,))</f>
        <v/>
      </c>
      <c r="T169" t="str">
        <f>IF(ISBLANK(ChildSampleReport!B169),"",VLOOKUP(ChildSampleReport!J169,ParentSampleReport!$A$2:$Y$1000,20,))</f>
        <v/>
      </c>
      <c r="U169" t="str">
        <f>IF(ISBLANK(ChildSampleReport!B169),"",VLOOKUP(ChildSampleReport!J169,ParentSampleReport!$A$2:$Y$1000,21,))</f>
        <v/>
      </c>
      <c r="V169" t="str">
        <f>IF(ISBLANK(ChildSampleReport!B169),"",VLOOKUP(ChildSampleReport!J169,ParentSampleReport!$A$2:$Y$1000,22,))</f>
        <v/>
      </c>
      <c r="W169" t="str">
        <f>IF(ISBLANK(ChildSampleReport!B169),"",VLOOKUP(ChildSampleReport!J169,ParentSampleReport!$A$2:$Y$1000,23,))</f>
        <v/>
      </c>
      <c r="X169" t="str">
        <f>IF(ISBLANK(ChildSampleReport!B169),"",VLOOKUP(ChildSampleReport!J169,ParentSampleReport!$A$2:$Y$1000,24,))</f>
        <v/>
      </c>
      <c r="Y169" t="str">
        <f>IF(ISBLANK(ChildSampleReport!B169),"",VLOOKUP(ChildSampleReport!J169,ParentSampleReport!$A$2:$Y$1000,25,))</f>
        <v/>
      </c>
    </row>
    <row r="170" spans="1:25">
      <c r="A170" t="str">
        <f>IF(ISBLANK(ChildSampleReport!C170),"",ChildSampleReport!C170)</f>
        <v/>
      </c>
      <c r="B170" t="str">
        <f>IF(ISBLANK(ChildSampleReport!B170),"",ChildSampleReport!B170)</f>
        <v/>
      </c>
      <c r="C170" t="str">
        <f>IF(ISBLANK(ChildSampleReport!E170),"",ChildSampleReport!E170)</f>
        <v/>
      </c>
      <c r="D170" t="str">
        <f>IF(B170="","",IFERROR(VLOOKUP(ChildSampleReport!B170,Randomization!$A$1:$AC$1000,3,),""))</f>
        <v/>
      </c>
      <c r="E170" t="str">
        <f>IF(B170="","",IFERROR(VLOOKUP(ChildSampleReport!B170,Randomization!$A$1:$AC$1000,2,),""))</f>
        <v/>
      </c>
      <c r="F170" t="str">
        <f>IF(ISBLANK(ChildSampleReport!P170),"",ChildSampleReport!P170)</f>
        <v/>
      </c>
      <c r="G170" t="str">
        <f>IF(ISBLANK(ChildSampleReport!O170),"",ChildSampleReport!O170)</f>
        <v/>
      </c>
      <c r="H170" t="str">
        <f>IF(ISBLANK(ChildSampleReport!D170),"",ChildSampleReport!D170)</f>
        <v/>
      </c>
      <c r="I170" t="str">
        <f>IF(ISBLANK(ChildSampleReport!J170),"",ChildSampleReport!J170)</f>
        <v/>
      </c>
      <c r="J170" t="str">
        <f>IF(ISBLANK(ChildSampleReport!B170),"",VLOOKUP(ChildSampleReport!J170,ParentSampleReport!$A$2:$Y$1000,13,))</f>
        <v/>
      </c>
      <c r="K170" t="str">
        <f>IF(ISBLANK(ChildSampleReport!B170),"",VLOOKUP(ChildSampleReport!J170,ParentSampleReport!$A$2:$Y$1000,2,))</f>
        <v/>
      </c>
      <c r="L170" t="str">
        <f>IF(ISBLANK(ChildSampleReport!B170),"",VLOOKUP(ChildSampleReport!J170,ParentSampleReport!$A$2:$Y$1000,4,))</f>
        <v/>
      </c>
      <c r="M170" t="str">
        <f>IF(ISBLANK(ChildSampleReport!B170),"",VLOOKUP(ChildSampleReport!J170,ParentSampleReport!$A$2:$Y$1000,14,))</f>
        <v/>
      </c>
      <c r="N170" t="str">
        <f>IF(ISBLANK(ChildSampleReport!B170),"",VLOOKUP(ChildSampleReport!J170,ParentSampleReport!$A$2:$Y$1000,7,))</f>
        <v/>
      </c>
      <c r="O170" t="str">
        <f>IF(ISBLANK(ChildSampleReport!B170),"",VLOOKUP(ChildSampleReport!J170,ParentSampleReport!$A$2:$Y$1000,6,))</f>
        <v/>
      </c>
      <c r="P170" t="str">
        <f>IF(ISBLANK(ChildSampleReport!B170),"",VLOOKUP(ChildSampleReport!J170,ParentSampleReport!$A$2:$Y$1000,15,))</f>
        <v/>
      </c>
      <c r="Q170" t="str">
        <f>IF(ISBLANK(ChildSampleReport!B170),"",VLOOKUP(ChildSampleReport!J170,ParentSampleReport!$A$2:$Y$1000,17,))</f>
        <v/>
      </c>
      <c r="R170" t="str">
        <f>IF(ISBLANK(ChildSampleReport!B170),"",VLOOKUP(ChildSampleReport!J170,ParentSampleReport!$A$2:$Y$1000,18,))</f>
        <v/>
      </c>
      <c r="S170" t="str">
        <f>IF(ISBLANK(ChildSampleReport!B170),"",VLOOKUP(ChildSampleReport!J170,ParentSampleReport!$A$2:$Y$1000,19,))</f>
        <v/>
      </c>
      <c r="T170" t="str">
        <f>IF(ISBLANK(ChildSampleReport!B170),"",VLOOKUP(ChildSampleReport!J170,ParentSampleReport!$A$2:$Y$1000,20,))</f>
        <v/>
      </c>
      <c r="U170" t="str">
        <f>IF(ISBLANK(ChildSampleReport!B170),"",VLOOKUP(ChildSampleReport!J170,ParentSampleReport!$A$2:$Y$1000,21,))</f>
        <v/>
      </c>
      <c r="V170" t="str">
        <f>IF(ISBLANK(ChildSampleReport!B170),"",VLOOKUP(ChildSampleReport!J170,ParentSampleReport!$A$2:$Y$1000,22,))</f>
        <v/>
      </c>
      <c r="W170" t="str">
        <f>IF(ISBLANK(ChildSampleReport!B170),"",VLOOKUP(ChildSampleReport!J170,ParentSampleReport!$A$2:$Y$1000,23,))</f>
        <v/>
      </c>
      <c r="X170" t="str">
        <f>IF(ISBLANK(ChildSampleReport!B170),"",VLOOKUP(ChildSampleReport!J170,ParentSampleReport!$A$2:$Y$1000,24,))</f>
        <v/>
      </c>
      <c r="Y170" t="str">
        <f>IF(ISBLANK(ChildSampleReport!B170),"",VLOOKUP(ChildSampleReport!J170,ParentSampleReport!$A$2:$Y$1000,25,))</f>
        <v/>
      </c>
    </row>
    <row r="171" spans="1:25">
      <c r="A171" t="str">
        <f>IF(ISBLANK(ChildSampleReport!C171),"",ChildSampleReport!C171)</f>
        <v/>
      </c>
      <c r="B171" t="str">
        <f>IF(ISBLANK(ChildSampleReport!B171),"",ChildSampleReport!B171)</f>
        <v/>
      </c>
      <c r="C171" t="str">
        <f>IF(ISBLANK(ChildSampleReport!E171),"",ChildSampleReport!E171)</f>
        <v/>
      </c>
      <c r="D171" t="str">
        <f>IF(B171="","",IFERROR(VLOOKUP(ChildSampleReport!B171,Randomization!$A$1:$AC$1000,3,),""))</f>
        <v/>
      </c>
      <c r="E171" t="str">
        <f>IF(B171="","",IFERROR(VLOOKUP(ChildSampleReport!B171,Randomization!$A$1:$AC$1000,2,),""))</f>
        <v/>
      </c>
      <c r="F171" t="str">
        <f>IF(ISBLANK(ChildSampleReport!P171),"",ChildSampleReport!P171)</f>
        <v/>
      </c>
      <c r="G171" t="str">
        <f>IF(ISBLANK(ChildSampleReport!O171),"",ChildSampleReport!O171)</f>
        <v/>
      </c>
      <c r="H171" t="str">
        <f>IF(ISBLANK(ChildSampleReport!D171),"",ChildSampleReport!D171)</f>
        <v/>
      </c>
      <c r="I171" t="str">
        <f>IF(ISBLANK(ChildSampleReport!J171),"",ChildSampleReport!J171)</f>
        <v/>
      </c>
      <c r="J171" t="str">
        <f>IF(ISBLANK(ChildSampleReport!B171),"",VLOOKUP(ChildSampleReport!J171,ParentSampleReport!$A$2:$Y$1000,13,))</f>
        <v/>
      </c>
      <c r="K171" t="str">
        <f>IF(ISBLANK(ChildSampleReport!B171),"",VLOOKUP(ChildSampleReport!J171,ParentSampleReport!$A$2:$Y$1000,2,))</f>
        <v/>
      </c>
      <c r="L171" t="str">
        <f>IF(ISBLANK(ChildSampleReport!B171),"",VLOOKUP(ChildSampleReport!J171,ParentSampleReport!$A$2:$Y$1000,4,))</f>
        <v/>
      </c>
      <c r="M171" t="str">
        <f>IF(ISBLANK(ChildSampleReport!B171),"",VLOOKUP(ChildSampleReport!J171,ParentSampleReport!$A$2:$Y$1000,14,))</f>
        <v/>
      </c>
      <c r="N171" t="str">
        <f>IF(ISBLANK(ChildSampleReport!B171),"",VLOOKUP(ChildSampleReport!J171,ParentSampleReport!$A$2:$Y$1000,7,))</f>
        <v/>
      </c>
      <c r="O171" t="str">
        <f>IF(ISBLANK(ChildSampleReport!B171),"",VLOOKUP(ChildSampleReport!J171,ParentSampleReport!$A$2:$Y$1000,6,))</f>
        <v/>
      </c>
      <c r="P171" t="str">
        <f>IF(ISBLANK(ChildSampleReport!B171),"",VLOOKUP(ChildSampleReport!J171,ParentSampleReport!$A$2:$Y$1000,15,))</f>
        <v/>
      </c>
      <c r="Q171" t="str">
        <f>IF(ISBLANK(ChildSampleReport!B171),"",VLOOKUP(ChildSampleReport!J171,ParentSampleReport!$A$2:$Y$1000,17,))</f>
        <v/>
      </c>
      <c r="R171" t="str">
        <f>IF(ISBLANK(ChildSampleReport!B171),"",VLOOKUP(ChildSampleReport!J171,ParentSampleReport!$A$2:$Y$1000,18,))</f>
        <v/>
      </c>
      <c r="S171" t="str">
        <f>IF(ISBLANK(ChildSampleReport!B171),"",VLOOKUP(ChildSampleReport!J171,ParentSampleReport!$A$2:$Y$1000,19,))</f>
        <v/>
      </c>
      <c r="T171" t="str">
        <f>IF(ISBLANK(ChildSampleReport!B171),"",VLOOKUP(ChildSampleReport!J171,ParentSampleReport!$A$2:$Y$1000,20,))</f>
        <v/>
      </c>
      <c r="U171" t="str">
        <f>IF(ISBLANK(ChildSampleReport!B171),"",VLOOKUP(ChildSampleReport!J171,ParentSampleReport!$A$2:$Y$1000,21,))</f>
        <v/>
      </c>
      <c r="V171" t="str">
        <f>IF(ISBLANK(ChildSampleReport!B171),"",VLOOKUP(ChildSampleReport!J171,ParentSampleReport!$A$2:$Y$1000,22,))</f>
        <v/>
      </c>
      <c r="W171" t="str">
        <f>IF(ISBLANK(ChildSampleReport!B171),"",VLOOKUP(ChildSampleReport!J171,ParentSampleReport!$A$2:$Y$1000,23,))</f>
        <v/>
      </c>
      <c r="X171" t="str">
        <f>IF(ISBLANK(ChildSampleReport!B171),"",VLOOKUP(ChildSampleReport!J171,ParentSampleReport!$A$2:$Y$1000,24,))</f>
        <v/>
      </c>
      <c r="Y171" t="str">
        <f>IF(ISBLANK(ChildSampleReport!B171),"",VLOOKUP(ChildSampleReport!J171,ParentSampleReport!$A$2:$Y$1000,25,))</f>
        <v/>
      </c>
    </row>
    <row r="172" spans="1:25">
      <c r="A172" t="str">
        <f>IF(ISBLANK(ChildSampleReport!C172),"",ChildSampleReport!C172)</f>
        <v/>
      </c>
      <c r="B172" t="str">
        <f>IF(ISBLANK(ChildSampleReport!B172),"",ChildSampleReport!B172)</f>
        <v/>
      </c>
      <c r="C172" t="str">
        <f>IF(ISBLANK(ChildSampleReport!E172),"",ChildSampleReport!E172)</f>
        <v/>
      </c>
      <c r="D172" t="str">
        <f>IF(B172="","",IFERROR(VLOOKUP(ChildSampleReport!B172,Randomization!$A$1:$AC$1000,3,),""))</f>
        <v/>
      </c>
      <c r="E172" t="str">
        <f>IF(B172="","",IFERROR(VLOOKUP(ChildSampleReport!B172,Randomization!$A$1:$AC$1000,2,),""))</f>
        <v/>
      </c>
      <c r="F172" t="str">
        <f>IF(ISBLANK(ChildSampleReport!P172),"",ChildSampleReport!P172)</f>
        <v/>
      </c>
      <c r="G172" t="str">
        <f>IF(ISBLANK(ChildSampleReport!O172),"",ChildSampleReport!O172)</f>
        <v/>
      </c>
      <c r="H172" t="str">
        <f>IF(ISBLANK(ChildSampleReport!D172),"",ChildSampleReport!D172)</f>
        <v/>
      </c>
      <c r="I172" t="str">
        <f>IF(ISBLANK(ChildSampleReport!J172),"",ChildSampleReport!J172)</f>
        <v/>
      </c>
      <c r="J172" t="str">
        <f>IF(ISBLANK(ChildSampleReport!B172),"",VLOOKUP(ChildSampleReport!J172,ParentSampleReport!$A$2:$Y$1000,13,))</f>
        <v/>
      </c>
      <c r="K172" t="str">
        <f>IF(ISBLANK(ChildSampleReport!B172),"",VLOOKUP(ChildSampleReport!J172,ParentSampleReport!$A$2:$Y$1000,2,))</f>
        <v/>
      </c>
      <c r="L172" t="str">
        <f>IF(ISBLANK(ChildSampleReport!B172),"",VLOOKUP(ChildSampleReport!J172,ParentSampleReport!$A$2:$Y$1000,4,))</f>
        <v/>
      </c>
      <c r="M172" t="str">
        <f>IF(ISBLANK(ChildSampleReport!B172),"",VLOOKUP(ChildSampleReport!J172,ParentSampleReport!$A$2:$Y$1000,14,))</f>
        <v/>
      </c>
      <c r="N172" t="str">
        <f>IF(ISBLANK(ChildSampleReport!B172),"",VLOOKUP(ChildSampleReport!J172,ParentSampleReport!$A$2:$Y$1000,7,))</f>
        <v/>
      </c>
      <c r="O172" t="str">
        <f>IF(ISBLANK(ChildSampleReport!B172),"",VLOOKUP(ChildSampleReport!J172,ParentSampleReport!$A$2:$Y$1000,6,))</f>
        <v/>
      </c>
      <c r="P172" t="str">
        <f>IF(ISBLANK(ChildSampleReport!B172),"",VLOOKUP(ChildSampleReport!J172,ParentSampleReport!$A$2:$Y$1000,15,))</f>
        <v/>
      </c>
      <c r="Q172" t="str">
        <f>IF(ISBLANK(ChildSampleReport!B172),"",VLOOKUP(ChildSampleReport!J172,ParentSampleReport!$A$2:$Y$1000,17,))</f>
        <v/>
      </c>
      <c r="R172" t="str">
        <f>IF(ISBLANK(ChildSampleReport!B172),"",VLOOKUP(ChildSampleReport!J172,ParentSampleReport!$A$2:$Y$1000,18,))</f>
        <v/>
      </c>
      <c r="S172" t="str">
        <f>IF(ISBLANK(ChildSampleReport!B172),"",VLOOKUP(ChildSampleReport!J172,ParentSampleReport!$A$2:$Y$1000,19,))</f>
        <v/>
      </c>
      <c r="T172" t="str">
        <f>IF(ISBLANK(ChildSampleReport!B172),"",VLOOKUP(ChildSampleReport!J172,ParentSampleReport!$A$2:$Y$1000,20,))</f>
        <v/>
      </c>
      <c r="U172" t="str">
        <f>IF(ISBLANK(ChildSampleReport!B172),"",VLOOKUP(ChildSampleReport!J172,ParentSampleReport!$A$2:$Y$1000,21,))</f>
        <v/>
      </c>
      <c r="V172" t="str">
        <f>IF(ISBLANK(ChildSampleReport!B172),"",VLOOKUP(ChildSampleReport!J172,ParentSampleReport!$A$2:$Y$1000,22,))</f>
        <v/>
      </c>
      <c r="W172" t="str">
        <f>IF(ISBLANK(ChildSampleReport!B172),"",VLOOKUP(ChildSampleReport!J172,ParentSampleReport!$A$2:$Y$1000,23,))</f>
        <v/>
      </c>
      <c r="X172" t="str">
        <f>IF(ISBLANK(ChildSampleReport!B172),"",VLOOKUP(ChildSampleReport!J172,ParentSampleReport!$A$2:$Y$1000,24,))</f>
        <v/>
      </c>
      <c r="Y172" t="str">
        <f>IF(ISBLANK(ChildSampleReport!B172),"",VLOOKUP(ChildSampleReport!J172,ParentSampleReport!$A$2:$Y$1000,25,))</f>
        <v/>
      </c>
    </row>
    <row r="173" spans="1:25">
      <c r="A173" t="str">
        <f>IF(ISBLANK(ChildSampleReport!C173),"",ChildSampleReport!C173)</f>
        <v/>
      </c>
      <c r="B173" t="str">
        <f>IF(ISBLANK(ChildSampleReport!B173),"",ChildSampleReport!B173)</f>
        <v/>
      </c>
      <c r="C173" t="str">
        <f>IF(ISBLANK(ChildSampleReport!E173),"",ChildSampleReport!E173)</f>
        <v/>
      </c>
      <c r="D173" t="str">
        <f>IF(B173="","",IFERROR(VLOOKUP(ChildSampleReport!B173,Randomization!$A$1:$AC$1000,3,),""))</f>
        <v/>
      </c>
      <c r="E173" t="str">
        <f>IF(B173="","",IFERROR(VLOOKUP(ChildSampleReport!B173,Randomization!$A$1:$AC$1000,2,),""))</f>
        <v/>
      </c>
      <c r="F173" t="str">
        <f>IF(ISBLANK(ChildSampleReport!P173),"",ChildSampleReport!P173)</f>
        <v/>
      </c>
      <c r="G173" t="str">
        <f>IF(ISBLANK(ChildSampleReport!O173),"",ChildSampleReport!O173)</f>
        <v/>
      </c>
      <c r="H173" t="str">
        <f>IF(ISBLANK(ChildSampleReport!D173),"",ChildSampleReport!D173)</f>
        <v/>
      </c>
      <c r="I173" t="str">
        <f>IF(ISBLANK(ChildSampleReport!J173),"",ChildSampleReport!J173)</f>
        <v/>
      </c>
      <c r="J173" t="str">
        <f>IF(ISBLANK(ChildSampleReport!B173),"",VLOOKUP(ChildSampleReport!J173,ParentSampleReport!$A$2:$Y$1000,13,))</f>
        <v/>
      </c>
      <c r="K173" t="str">
        <f>IF(ISBLANK(ChildSampleReport!B173),"",VLOOKUP(ChildSampleReport!J173,ParentSampleReport!$A$2:$Y$1000,2,))</f>
        <v/>
      </c>
      <c r="L173" t="str">
        <f>IF(ISBLANK(ChildSampleReport!B173),"",VLOOKUP(ChildSampleReport!J173,ParentSampleReport!$A$2:$Y$1000,4,))</f>
        <v/>
      </c>
      <c r="M173" t="str">
        <f>IF(ISBLANK(ChildSampleReport!B173),"",VLOOKUP(ChildSampleReport!J173,ParentSampleReport!$A$2:$Y$1000,14,))</f>
        <v/>
      </c>
      <c r="N173" t="str">
        <f>IF(ISBLANK(ChildSampleReport!B173),"",VLOOKUP(ChildSampleReport!J173,ParentSampleReport!$A$2:$Y$1000,7,))</f>
        <v/>
      </c>
      <c r="O173" t="str">
        <f>IF(ISBLANK(ChildSampleReport!B173),"",VLOOKUP(ChildSampleReport!J173,ParentSampleReport!$A$2:$Y$1000,6,))</f>
        <v/>
      </c>
      <c r="P173" t="str">
        <f>IF(ISBLANK(ChildSampleReport!B173),"",VLOOKUP(ChildSampleReport!J173,ParentSampleReport!$A$2:$Y$1000,15,))</f>
        <v/>
      </c>
      <c r="Q173" t="str">
        <f>IF(ISBLANK(ChildSampleReport!B173),"",VLOOKUP(ChildSampleReport!J173,ParentSampleReport!$A$2:$Y$1000,17,))</f>
        <v/>
      </c>
      <c r="R173" t="str">
        <f>IF(ISBLANK(ChildSampleReport!B173),"",VLOOKUP(ChildSampleReport!J173,ParentSampleReport!$A$2:$Y$1000,18,))</f>
        <v/>
      </c>
      <c r="S173" t="str">
        <f>IF(ISBLANK(ChildSampleReport!B173),"",VLOOKUP(ChildSampleReport!J173,ParentSampleReport!$A$2:$Y$1000,19,))</f>
        <v/>
      </c>
      <c r="T173" t="str">
        <f>IF(ISBLANK(ChildSampleReport!B173),"",VLOOKUP(ChildSampleReport!J173,ParentSampleReport!$A$2:$Y$1000,20,))</f>
        <v/>
      </c>
      <c r="U173" t="str">
        <f>IF(ISBLANK(ChildSampleReport!B173),"",VLOOKUP(ChildSampleReport!J173,ParentSampleReport!$A$2:$Y$1000,21,))</f>
        <v/>
      </c>
      <c r="V173" t="str">
        <f>IF(ISBLANK(ChildSampleReport!B173),"",VLOOKUP(ChildSampleReport!J173,ParentSampleReport!$A$2:$Y$1000,22,))</f>
        <v/>
      </c>
      <c r="W173" t="str">
        <f>IF(ISBLANK(ChildSampleReport!B173),"",VLOOKUP(ChildSampleReport!J173,ParentSampleReport!$A$2:$Y$1000,23,))</f>
        <v/>
      </c>
      <c r="X173" t="str">
        <f>IF(ISBLANK(ChildSampleReport!B173),"",VLOOKUP(ChildSampleReport!J173,ParentSampleReport!$A$2:$Y$1000,24,))</f>
        <v/>
      </c>
      <c r="Y173" t="str">
        <f>IF(ISBLANK(ChildSampleReport!B173),"",VLOOKUP(ChildSampleReport!J173,ParentSampleReport!$A$2:$Y$1000,25,))</f>
        <v/>
      </c>
    </row>
    <row r="174" spans="1:25">
      <c r="A174" t="str">
        <f>IF(ISBLANK(ChildSampleReport!C174),"",ChildSampleReport!C174)</f>
        <v/>
      </c>
      <c r="B174" t="str">
        <f>IF(ISBLANK(ChildSampleReport!B174),"",ChildSampleReport!B174)</f>
        <v/>
      </c>
      <c r="C174" t="str">
        <f>IF(ISBLANK(ChildSampleReport!E174),"",ChildSampleReport!E174)</f>
        <v/>
      </c>
      <c r="D174" t="str">
        <f>IF(B174="","",IFERROR(VLOOKUP(ChildSampleReport!B174,Randomization!$A$1:$AC$1000,3,),""))</f>
        <v/>
      </c>
      <c r="E174" t="str">
        <f>IF(B174="","",IFERROR(VLOOKUP(ChildSampleReport!B174,Randomization!$A$1:$AC$1000,2,),""))</f>
        <v/>
      </c>
      <c r="F174" t="str">
        <f>IF(ISBLANK(ChildSampleReport!P174),"",ChildSampleReport!P174)</f>
        <v/>
      </c>
      <c r="G174" t="str">
        <f>IF(ISBLANK(ChildSampleReport!O174),"",ChildSampleReport!O174)</f>
        <v/>
      </c>
      <c r="H174" t="str">
        <f>IF(ISBLANK(ChildSampleReport!D174),"",ChildSampleReport!D174)</f>
        <v/>
      </c>
      <c r="I174" t="str">
        <f>IF(ISBLANK(ChildSampleReport!J174),"",ChildSampleReport!J174)</f>
        <v/>
      </c>
      <c r="J174" t="str">
        <f>IF(ISBLANK(ChildSampleReport!B174),"",VLOOKUP(ChildSampleReport!J174,ParentSampleReport!$A$2:$Y$1000,13,))</f>
        <v/>
      </c>
      <c r="K174" t="str">
        <f>IF(ISBLANK(ChildSampleReport!B174),"",VLOOKUP(ChildSampleReport!J174,ParentSampleReport!$A$2:$Y$1000,2,))</f>
        <v/>
      </c>
      <c r="L174" t="str">
        <f>IF(ISBLANK(ChildSampleReport!B174),"",VLOOKUP(ChildSampleReport!J174,ParentSampleReport!$A$2:$Y$1000,4,))</f>
        <v/>
      </c>
      <c r="M174" t="str">
        <f>IF(ISBLANK(ChildSampleReport!B174),"",VLOOKUP(ChildSampleReport!J174,ParentSampleReport!$A$2:$Y$1000,14,))</f>
        <v/>
      </c>
      <c r="N174" t="str">
        <f>IF(ISBLANK(ChildSampleReport!B174),"",VLOOKUP(ChildSampleReport!J174,ParentSampleReport!$A$2:$Y$1000,7,))</f>
        <v/>
      </c>
      <c r="O174" t="str">
        <f>IF(ISBLANK(ChildSampleReport!B174),"",VLOOKUP(ChildSampleReport!J174,ParentSampleReport!$A$2:$Y$1000,6,))</f>
        <v/>
      </c>
      <c r="P174" t="str">
        <f>IF(ISBLANK(ChildSampleReport!B174),"",VLOOKUP(ChildSampleReport!J174,ParentSampleReport!$A$2:$Y$1000,15,))</f>
        <v/>
      </c>
      <c r="Q174" t="str">
        <f>IF(ISBLANK(ChildSampleReport!B174),"",VLOOKUP(ChildSampleReport!J174,ParentSampleReport!$A$2:$Y$1000,17,))</f>
        <v/>
      </c>
      <c r="R174" t="str">
        <f>IF(ISBLANK(ChildSampleReport!B174),"",VLOOKUP(ChildSampleReport!J174,ParentSampleReport!$A$2:$Y$1000,18,))</f>
        <v/>
      </c>
      <c r="S174" t="str">
        <f>IF(ISBLANK(ChildSampleReport!B174),"",VLOOKUP(ChildSampleReport!J174,ParentSampleReport!$A$2:$Y$1000,19,))</f>
        <v/>
      </c>
      <c r="T174" t="str">
        <f>IF(ISBLANK(ChildSampleReport!B174),"",VLOOKUP(ChildSampleReport!J174,ParentSampleReport!$A$2:$Y$1000,20,))</f>
        <v/>
      </c>
      <c r="U174" t="str">
        <f>IF(ISBLANK(ChildSampleReport!B174),"",VLOOKUP(ChildSampleReport!J174,ParentSampleReport!$A$2:$Y$1000,21,))</f>
        <v/>
      </c>
      <c r="V174" t="str">
        <f>IF(ISBLANK(ChildSampleReport!B174),"",VLOOKUP(ChildSampleReport!J174,ParentSampleReport!$A$2:$Y$1000,22,))</f>
        <v/>
      </c>
      <c r="W174" t="str">
        <f>IF(ISBLANK(ChildSampleReport!B174),"",VLOOKUP(ChildSampleReport!J174,ParentSampleReport!$A$2:$Y$1000,23,))</f>
        <v/>
      </c>
      <c r="X174" t="str">
        <f>IF(ISBLANK(ChildSampleReport!B174),"",VLOOKUP(ChildSampleReport!J174,ParentSampleReport!$A$2:$Y$1000,24,))</f>
        <v/>
      </c>
      <c r="Y174" t="str">
        <f>IF(ISBLANK(ChildSampleReport!B174),"",VLOOKUP(ChildSampleReport!J174,ParentSampleReport!$A$2:$Y$1000,25,))</f>
        <v/>
      </c>
    </row>
    <row r="175" spans="1:25">
      <c r="A175" t="str">
        <f>IF(ISBLANK(ChildSampleReport!C175),"",ChildSampleReport!C175)</f>
        <v/>
      </c>
      <c r="B175" t="str">
        <f>IF(ISBLANK(ChildSampleReport!B175),"",ChildSampleReport!B175)</f>
        <v/>
      </c>
      <c r="C175" t="str">
        <f>IF(ISBLANK(ChildSampleReport!E175),"",ChildSampleReport!E175)</f>
        <v/>
      </c>
      <c r="D175" t="str">
        <f>IF(B175="","",IFERROR(VLOOKUP(ChildSampleReport!B175,Randomization!$A$1:$AC$1000,3,),""))</f>
        <v/>
      </c>
      <c r="E175" t="str">
        <f>IF(B175="","",IFERROR(VLOOKUP(ChildSampleReport!B175,Randomization!$A$1:$AC$1000,2,),""))</f>
        <v/>
      </c>
      <c r="F175" t="str">
        <f>IF(ISBLANK(ChildSampleReport!P175),"",ChildSampleReport!P175)</f>
        <v/>
      </c>
      <c r="G175" t="str">
        <f>IF(ISBLANK(ChildSampleReport!O175),"",ChildSampleReport!O175)</f>
        <v/>
      </c>
      <c r="H175" t="str">
        <f>IF(ISBLANK(ChildSampleReport!D175),"",ChildSampleReport!D175)</f>
        <v/>
      </c>
      <c r="I175" t="str">
        <f>IF(ISBLANK(ChildSampleReport!J175),"",ChildSampleReport!J175)</f>
        <v/>
      </c>
      <c r="J175" t="str">
        <f>IF(ISBLANK(ChildSampleReport!B175),"",VLOOKUP(ChildSampleReport!J175,ParentSampleReport!$A$2:$Y$1000,13,))</f>
        <v/>
      </c>
      <c r="K175" t="str">
        <f>IF(ISBLANK(ChildSampleReport!B175),"",VLOOKUP(ChildSampleReport!J175,ParentSampleReport!$A$2:$Y$1000,2,))</f>
        <v/>
      </c>
      <c r="L175" t="str">
        <f>IF(ISBLANK(ChildSampleReport!B175),"",VLOOKUP(ChildSampleReport!J175,ParentSampleReport!$A$2:$Y$1000,4,))</f>
        <v/>
      </c>
      <c r="M175" t="str">
        <f>IF(ISBLANK(ChildSampleReport!B175),"",VLOOKUP(ChildSampleReport!J175,ParentSampleReport!$A$2:$Y$1000,14,))</f>
        <v/>
      </c>
      <c r="N175" t="str">
        <f>IF(ISBLANK(ChildSampleReport!B175),"",VLOOKUP(ChildSampleReport!J175,ParentSampleReport!$A$2:$Y$1000,7,))</f>
        <v/>
      </c>
      <c r="O175" t="str">
        <f>IF(ISBLANK(ChildSampleReport!B175),"",VLOOKUP(ChildSampleReport!J175,ParentSampleReport!$A$2:$Y$1000,6,))</f>
        <v/>
      </c>
      <c r="P175" t="str">
        <f>IF(ISBLANK(ChildSampleReport!B175),"",VLOOKUP(ChildSampleReport!J175,ParentSampleReport!$A$2:$Y$1000,15,))</f>
        <v/>
      </c>
      <c r="Q175" t="str">
        <f>IF(ISBLANK(ChildSampleReport!B175),"",VLOOKUP(ChildSampleReport!J175,ParentSampleReport!$A$2:$Y$1000,17,))</f>
        <v/>
      </c>
      <c r="R175" t="str">
        <f>IF(ISBLANK(ChildSampleReport!B175),"",VLOOKUP(ChildSampleReport!J175,ParentSampleReport!$A$2:$Y$1000,18,))</f>
        <v/>
      </c>
      <c r="S175" t="str">
        <f>IF(ISBLANK(ChildSampleReport!B175),"",VLOOKUP(ChildSampleReport!J175,ParentSampleReport!$A$2:$Y$1000,19,))</f>
        <v/>
      </c>
      <c r="T175" t="str">
        <f>IF(ISBLANK(ChildSampleReport!B175),"",VLOOKUP(ChildSampleReport!J175,ParentSampleReport!$A$2:$Y$1000,20,))</f>
        <v/>
      </c>
      <c r="U175" t="str">
        <f>IF(ISBLANK(ChildSampleReport!B175),"",VLOOKUP(ChildSampleReport!J175,ParentSampleReport!$A$2:$Y$1000,21,))</f>
        <v/>
      </c>
      <c r="V175" t="str">
        <f>IF(ISBLANK(ChildSampleReport!B175),"",VLOOKUP(ChildSampleReport!J175,ParentSampleReport!$A$2:$Y$1000,22,))</f>
        <v/>
      </c>
      <c r="W175" t="str">
        <f>IF(ISBLANK(ChildSampleReport!B175),"",VLOOKUP(ChildSampleReport!J175,ParentSampleReport!$A$2:$Y$1000,23,))</f>
        <v/>
      </c>
      <c r="X175" t="str">
        <f>IF(ISBLANK(ChildSampleReport!B175),"",VLOOKUP(ChildSampleReport!J175,ParentSampleReport!$A$2:$Y$1000,24,))</f>
        <v/>
      </c>
      <c r="Y175" t="str">
        <f>IF(ISBLANK(ChildSampleReport!B175),"",VLOOKUP(ChildSampleReport!J175,ParentSampleReport!$A$2:$Y$1000,25,))</f>
        <v/>
      </c>
    </row>
    <row r="176" spans="1:25">
      <c r="A176" t="str">
        <f>IF(ISBLANK(ChildSampleReport!C176),"",ChildSampleReport!C176)</f>
        <v/>
      </c>
      <c r="B176" t="str">
        <f>IF(ISBLANK(ChildSampleReport!B176),"",ChildSampleReport!B176)</f>
        <v/>
      </c>
      <c r="C176" t="str">
        <f>IF(ISBLANK(ChildSampleReport!E176),"",ChildSampleReport!E176)</f>
        <v/>
      </c>
      <c r="D176" t="str">
        <f>IF(B176="","",IFERROR(VLOOKUP(ChildSampleReport!B176,Randomization!$A$1:$AC$1000,3,),""))</f>
        <v/>
      </c>
      <c r="E176" t="str">
        <f>IF(B176="","",IFERROR(VLOOKUP(ChildSampleReport!B176,Randomization!$A$1:$AC$1000,2,),""))</f>
        <v/>
      </c>
      <c r="F176" t="str">
        <f>IF(ISBLANK(ChildSampleReport!P176),"",ChildSampleReport!P176)</f>
        <v/>
      </c>
      <c r="G176" t="str">
        <f>IF(ISBLANK(ChildSampleReport!O176),"",ChildSampleReport!O176)</f>
        <v/>
      </c>
      <c r="H176" t="str">
        <f>IF(ISBLANK(ChildSampleReport!D176),"",ChildSampleReport!D176)</f>
        <v/>
      </c>
      <c r="I176" t="str">
        <f>IF(ISBLANK(ChildSampleReport!J176),"",ChildSampleReport!J176)</f>
        <v/>
      </c>
      <c r="J176" t="str">
        <f>IF(ISBLANK(ChildSampleReport!B176),"",VLOOKUP(ChildSampleReport!J176,ParentSampleReport!$A$2:$Y$1000,13,))</f>
        <v/>
      </c>
      <c r="K176" t="str">
        <f>IF(ISBLANK(ChildSampleReport!B176),"",VLOOKUP(ChildSampleReport!J176,ParentSampleReport!$A$2:$Y$1000,2,))</f>
        <v/>
      </c>
      <c r="L176" t="str">
        <f>IF(ISBLANK(ChildSampleReport!B176),"",VLOOKUP(ChildSampleReport!J176,ParentSampleReport!$A$2:$Y$1000,4,))</f>
        <v/>
      </c>
      <c r="M176" t="str">
        <f>IF(ISBLANK(ChildSampleReport!B176),"",VLOOKUP(ChildSampleReport!J176,ParentSampleReport!$A$2:$Y$1000,14,))</f>
        <v/>
      </c>
      <c r="N176" t="str">
        <f>IF(ISBLANK(ChildSampleReport!B176),"",VLOOKUP(ChildSampleReport!J176,ParentSampleReport!$A$2:$Y$1000,7,))</f>
        <v/>
      </c>
      <c r="O176" t="str">
        <f>IF(ISBLANK(ChildSampleReport!B176),"",VLOOKUP(ChildSampleReport!J176,ParentSampleReport!$A$2:$Y$1000,6,))</f>
        <v/>
      </c>
      <c r="P176" t="str">
        <f>IF(ISBLANK(ChildSampleReport!B176),"",VLOOKUP(ChildSampleReport!J176,ParentSampleReport!$A$2:$Y$1000,15,))</f>
        <v/>
      </c>
      <c r="Q176" t="str">
        <f>IF(ISBLANK(ChildSampleReport!B176),"",VLOOKUP(ChildSampleReport!J176,ParentSampleReport!$A$2:$Y$1000,17,))</f>
        <v/>
      </c>
      <c r="R176" t="str">
        <f>IF(ISBLANK(ChildSampleReport!B176),"",VLOOKUP(ChildSampleReport!J176,ParentSampleReport!$A$2:$Y$1000,18,))</f>
        <v/>
      </c>
      <c r="S176" t="str">
        <f>IF(ISBLANK(ChildSampleReport!B176),"",VLOOKUP(ChildSampleReport!J176,ParentSampleReport!$A$2:$Y$1000,19,))</f>
        <v/>
      </c>
      <c r="T176" t="str">
        <f>IF(ISBLANK(ChildSampleReport!B176),"",VLOOKUP(ChildSampleReport!J176,ParentSampleReport!$A$2:$Y$1000,20,))</f>
        <v/>
      </c>
      <c r="U176" t="str">
        <f>IF(ISBLANK(ChildSampleReport!B176),"",VLOOKUP(ChildSampleReport!J176,ParentSampleReport!$A$2:$Y$1000,21,))</f>
        <v/>
      </c>
      <c r="V176" t="str">
        <f>IF(ISBLANK(ChildSampleReport!B176),"",VLOOKUP(ChildSampleReport!J176,ParentSampleReport!$A$2:$Y$1000,22,))</f>
        <v/>
      </c>
      <c r="W176" t="str">
        <f>IF(ISBLANK(ChildSampleReport!B176),"",VLOOKUP(ChildSampleReport!J176,ParentSampleReport!$A$2:$Y$1000,23,))</f>
        <v/>
      </c>
      <c r="X176" t="str">
        <f>IF(ISBLANK(ChildSampleReport!B176),"",VLOOKUP(ChildSampleReport!J176,ParentSampleReport!$A$2:$Y$1000,24,))</f>
        <v/>
      </c>
      <c r="Y176" t="str">
        <f>IF(ISBLANK(ChildSampleReport!B176),"",VLOOKUP(ChildSampleReport!J176,ParentSampleReport!$A$2:$Y$1000,25,))</f>
        <v/>
      </c>
    </row>
    <row r="177" spans="1:25">
      <c r="A177" t="str">
        <f>IF(ISBLANK(ChildSampleReport!C177),"",ChildSampleReport!C177)</f>
        <v/>
      </c>
      <c r="B177" t="str">
        <f>IF(ISBLANK(ChildSampleReport!B177),"",ChildSampleReport!B177)</f>
        <v/>
      </c>
      <c r="C177" t="str">
        <f>IF(ISBLANK(ChildSampleReport!E177),"",ChildSampleReport!E177)</f>
        <v/>
      </c>
      <c r="D177" t="str">
        <f>IF(B177="","",IFERROR(VLOOKUP(ChildSampleReport!B177,Randomization!$A$1:$AC$1000,3,),""))</f>
        <v/>
      </c>
      <c r="E177" t="str">
        <f>IF(B177="","",IFERROR(VLOOKUP(ChildSampleReport!B177,Randomization!$A$1:$AC$1000,2,),""))</f>
        <v/>
      </c>
      <c r="F177" t="str">
        <f>IF(ISBLANK(ChildSampleReport!P177),"",ChildSampleReport!P177)</f>
        <v/>
      </c>
      <c r="G177" t="str">
        <f>IF(ISBLANK(ChildSampleReport!O177),"",ChildSampleReport!O177)</f>
        <v/>
      </c>
      <c r="H177" t="str">
        <f>IF(ISBLANK(ChildSampleReport!D177),"",ChildSampleReport!D177)</f>
        <v/>
      </c>
      <c r="I177" t="str">
        <f>IF(ISBLANK(ChildSampleReport!J177),"",ChildSampleReport!J177)</f>
        <v/>
      </c>
      <c r="J177" t="str">
        <f>IF(ISBLANK(ChildSampleReport!B177),"",VLOOKUP(ChildSampleReport!J177,ParentSampleReport!$A$2:$Y$1000,13,))</f>
        <v/>
      </c>
      <c r="K177" t="str">
        <f>IF(ISBLANK(ChildSampleReport!B177),"",VLOOKUP(ChildSampleReport!J177,ParentSampleReport!$A$2:$Y$1000,2,))</f>
        <v/>
      </c>
      <c r="L177" t="str">
        <f>IF(ISBLANK(ChildSampleReport!B177),"",VLOOKUP(ChildSampleReport!J177,ParentSampleReport!$A$2:$Y$1000,4,))</f>
        <v/>
      </c>
      <c r="M177" t="str">
        <f>IF(ISBLANK(ChildSampleReport!B177),"",VLOOKUP(ChildSampleReport!J177,ParentSampleReport!$A$2:$Y$1000,14,))</f>
        <v/>
      </c>
      <c r="N177" t="str">
        <f>IF(ISBLANK(ChildSampleReport!B177),"",VLOOKUP(ChildSampleReport!J177,ParentSampleReport!$A$2:$Y$1000,7,))</f>
        <v/>
      </c>
      <c r="O177" t="str">
        <f>IF(ISBLANK(ChildSampleReport!B177),"",VLOOKUP(ChildSampleReport!J177,ParentSampleReport!$A$2:$Y$1000,6,))</f>
        <v/>
      </c>
      <c r="P177" t="str">
        <f>IF(ISBLANK(ChildSampleReport!B177),"",VLOOKUP(ChildSampleReport!J177,ParentSampleReport!$A$2:$Y$1000,15,))</f>
        <v/>
      </c>
      <c r="Q177" t="str">
        <f>IF(ISBLANK(ChildSampleReport!B177),"",VLOOKUP(ChildSampleReport!J177,ParentSampleReport!$A$2:$Y$1000,17,))</f>
        <v/>
      </c>
      <c r="R177" t="str">
        <f>IF(ISBLANK(ChildSampleReport!B177),"",VLOOKUP(ChildSampleReport!J177,ParentSampleReport!$A$2:$Y$1000,18,))</f>
        <v/>
      </c>
      <c r="S177" t="str">
        <f>IF(ISBLANK(ChildSampleReport!B177),"",VLOOKUP(ChildSampleReport!J177,ParentSampleReport!$A$2:$Y$1000,19,))</f>
        <v/>
      </c>
      <c r="T177" t="str">
        <f>IF(ISBLANK(ChildSampleReport!B177),"",VLOOKUP(ChildSampleReport!J177,ParentSampleReport!$A$2:$Y$1000,20,))</f>
        <v/>
      </c>
      <c r="U177" t="str">
        <f>IF(ISBLANK(ChildSampleReport!B177),"",VLOOKUP(ChildSampleReport!J177,ParentSampleReport!$A$2:$Y$1000,21,))</f>
        <v/>
      </c>
      <c r="V177" t="str">
        <f>IF(ISBLANK(ChildSampleReport!B177),"",VLOOKUP(ChildSampleReport!J177,ParentSampleReport!$A$2:$Y$1000,22,))</f>
        <v/>
      </c>
      <c r="W177" t="str">
        <f>IF(ISBLANK(ChildSampleReport!B177),"",VLOOKUP(ChildSampleReport!J177,ParentSampleReport!$A$2:$Y$1000,23,))</f>
        <v/>
      </c>
      <c r="X177" t="str">
        <f>IF(ISBLANK(ChildSampleReport!B177),"",VLOOKUP(ChildSampleReport!J177,ParentSampleReport!$A$2:$Y$1000,24,))</f>
        <v/>
      </c>
      <c r="Y177" t="str">
        <f>IF(ISBLANK(ChildSampleReport!B177),"",VLOOKUP(ChildSampleReport!J177,ParentSampleReport!$A$2:$Y$1000,25,))</f>
        <v/>
      </c>
    </row>
    <row r="178" spans="1:25">
      <c r="A178" t="str">
        <f>IF(ISBLANK(ChildSampleReport!C178),"",ChildSampleReport!C178)</f>
        <v/>
      </c>
      <c r="B178" t="str">
        <f>IF(ISBLANK(ChildSampleReport!B178),"",ChildSampleReport!B178)</f>
        <v/>
      </c>
      <c r="C178" t="str">
        <f>IF(ISBLANK(ChildSampleReport!E178),"",ChildSampleReport!E178)</f>
        <v/>
      </c>
      <c r="D178" t="str">
        <f>IF(B178="","",IFERROR(VLOOKUP(ChildSampleReport!B178,Randomization!$A$1:$AC$1000,3,),""))</f>
        <v/>
      </c>
      <c r="E178" t="str">
        <f>IF(B178="","",IFERROR(VLOOKUP(ChildSampleReport!B178,Randomization!$A$1:$AC$1000,2,),""))</f>
        <v/>
      </c>
      <c r="F178" t="str">
        <f>IF(ISBLANK(ChildSampleReport!P178),"",ChildSampleReport!P178)</f>
        <v/>
      </c>
      <c r="G178" t="str">
        <f>IF(ISBLANK(ChildSampleReport!O178),"",ChildSampleReport!O178)</f>
        <v/>
      </c>
      <c r="H178" t="str">
        <f>IF(ISBLANK(ChildSampleReport!D178),"",ChildSampleReport!D178)</f>
        <v/>
      </c>
      <c r="I178" t="str">
        <f>IF(ISBLANK(ChildSampleReport!J178),"",ChildSampleReport!J178)</f>
        <v/>
      </c>
      <c r="J178" t="str">
        <f>IF(ISBLANK(ChildSampleReport!B178),"",VLOOKUP(ChildSampleReport!J178,ParentSampleReport!$A$2:$Y$1000,13,))</f>
        <v/>
      </c>
      <c r="K178" t="str">
        <f>IF(ISBLANK(ChildSampleReport!B178),"",VLOOKUP(ChildSampleReport!J178,ParentSampleReport!$A$2:$Y$1000,2,))</f>
        <v/>
      </c>
      <c r="L178" t="str">
        <f>IF(ISBLANK(ChildSampleReport!B178),"",VLOOKUP(ChildSampleReport!J178,ParentSampleReport!$A$2:$Y$1000,4,))</f>
        <v/>
      </c>
      <c r="M178" t="str">
        <f>IF(ISBLANK(ChildSampleReport!B178),"",VLOOKUP(ChildSampleReport!J178,ParentSampleReport!$A$2:$Y$1000,14,))</f>
        <v/>
      </c>
      <c r="N178" t="str">
        <f>IF(ISBLANK(ChildSampleReport!B178),"",VLOOKUP(ChildSampleReport!J178,ParentSampleReport!$A$2:$Y$1000,7,))</f>
        <v/>
      </c>
      <c r="O178" t="str">
        <f>IF(ISBLANK(ChildSampleReport!B178),"",VLOOKUP(ChildSampleReport!J178,ParentSampleReport!$A$2:$Y$1000,6,))</f>
        <v/>
      </c>
      <c r="P178" t="str">
        <f>IF(ISBLANK(ChildSampleReport!B178),"",VLOOKUP(ChildSampleReport!J178,ParentSampleReport!$A$2:$Y$1000,15,))</f>
        <v/>
      </c>
      <c r="Q178" t="str">
        <f>IF(ISBLANK(ChildSampleReport!B178),"",VLOOKUP(ChildSampleReport!J178,ParentSampleReport!$A$2:$Y$1000,17,))</f>
        <v/>
      </c>
      <c r="R178" t="str">
        <f>IF(ISBLANK(ChildSampleReport!B178),"",VLOOKUP(ChildSampleReport!J178,ParentSampleReport!$A$2:$Y$1000,18,))</f>
        <v/>
      </c>
      <c r="S178" t="str">
        <f>IF(ISBLANK(ChildSampleReport!B178),"",VLOOKUP(ChildSampleReport!J178,ParentSampleReport!$A$2:$Y$1000,19,))</f>
        <v/>
      </c>
      <c r="T178" t="str">
        <f>IF(ISBLANK(ChildSampleReport!B178),"",VLOOKUP(ChildSampleReport!J178,ParentSampleReport!$A$2:$Y$1000,20,))</f>
        <v/>
      </c>
      <c r="U178" t="str">
        <f>IF(ISBLANK(ChildSampleReport!B178),"",VLOOKUP(ChildSampleReport!J178,ParentSampleReport!$A$2:$Y$1000,21,))</f>
        <v/>
      </c>
      <c r="V178" t="str">
        <f>IF(ISBLANK(ChildSampleReport!B178),"",VLOOKUP(ChildSampleReport!J178,ParentSampleReport!$A$2:$Y$1000,22,))</f>
        <v/>
      </c>
      <c r="W178" t="str">
        <f>IF(ISBLANK(ChildSampleReport!B178),"",VLOOKUP(ChildSampleReport!J178,ParentSampleReport!$A$2:$Y$1000,23,))</f>
        <v/>
      </c>
      <c r="X178" t="str">
        <f>IF(ISBLANK(ChildSampleReport!B178),"",VLOOKUP(ChildSampleReport!J178,ParentSampleReport!$A$2:$Y$1000,24,))</f>
        <v/>
      </c>
      <c r="Y178" t="str">
        <f>IF(ISBLANK(ChildSampleReport!B178),"",VLOOKUP(ChildSampleReport!J178,ParentSampleReport!$A$2:$Y$1000,25,))</f>
        <v/>
      </c>
    </row>
    <row r="179" spans="1:25">
      <c r="A179" t="str">
        <f>IF(ISBLANK(ChildSampleReport!C179),"",ChildSampleReport!C179)</f>
        <v/>
      </c>
      <c r="B179" t="str">
        <f>IF(ISBLANK(ChildSampleReport!B179),"",ChildSampleReport!B179)</f>
        <v/>
      </c>
      <c r="C179" t="str">
        <f>IF(ISBLANK(ChildSampleReport!E179),"",ChildSampleReport!E179)</f>
        <v/>
      </c>
      <c r="D179" t="str">
        <f>IF(B179="","",IFERROR(VLOOKUP(ChildSampleReport!B179,Randomization!$A$1:$AC$1000,3,),""))</f>
        <v/>
      </c>
      <c r="E179" t="str">
        <f>IF(B179="","",IFERROR(VLOOKUP(ChildSampleReport!B179,Randomization!$A$1:$AC$1000,2,),""))</f>
        <v/>
      </c>
      <c r="F179" t="str">
        <f>IF(ISBLANK(ChildSampleReport!P179),"",ChildSampleReport!P179)</f>
        <v/>
      </c>
      <c r="G179" t="str">
        <f>IF(ISBLANK(ChildSampleReport!O179),"",ChildSampleReport!O179)</f>
        <v/>
      </c>
      <c r="H179" t="str">
        <f>IF(ISBLANK(ChildSampleReport!D179),"",ChildSampleReport!D179)</f>
        <v/>
      </c>
      <c r="I179" t="str">
        <f>IF(ISBLANK(ChildSampleReport!J179),"",ChildSampleReport!J179)</f>
        <v/>
      </c>
      <c r="J179" t="str">
        <f>IF(ISBLANK(ChildSampleReport!B179),"",VLOOKUP(ChildSampleReport!J179,ParentSampleReport!$A$2:$Y$1000,13,))</f>
        <v/>
      </c>
      <c r="K179" t="str">
        <f>IF(ISBLANK(ChildSampleReport!B179),"",VLOOKUP(ChildSampleReport!J179,ParentSampleReport!$A$2:$Y$1000,2,))</f>
        <v/>
      </c>
      <c r="L179" t="str">
        <f>IF(ISBLANK(ChildSampleReport!B179),"",VLOOKUP(ChildSampleReport!J179,ParentSampleReport!$A$2:$Y$1000,4,))</f>
        <v/>
      </c>
      <c r="M179" t="str">
        <f>IF(ISBLANK(ChildSampleReport!B179),"",VLOOKUP(ChildSampleReport!J179,ParentSampleReport!$A$2:$Y$1000,14,))</f>
        <v/>
      </c>
      <c r="N179" t="str">
        <f>IF(ISBLANK(ChildSampleReport!B179),"",VLOOKUP(ChildSampleReport!J179,ParentSampleReport!$A$2:$Y$1000,7,))</f>
        <v/>
      </c>
      <c r="O179" t="str">
        <f>IF(ISBLANK(ChildSampleReport!B179),"",VLOOKUP(ChildSampleReport!J179,ParentSampleReport!$A$2:$Y$1000,6,))</f>
        <v/>
      </c>
      <c r="P179" t="str">
        <f>IF(ISBLANK(ChildSampleReport!B179),"",VLOOKUP(ChildSampleReport!J179,ParentSampleReport!$A$2:$Y$1000,15,))</f>
        <v/>
      </c>
      <c r="Q179" t="str">
        <f>IF(ISBLANK(ChildSampleReport!B179),"",VLOOKUP(ChildSampleReport!J179,ParentSampleReport!$A$2:$Y$1000,17,))</f>
        <v/>
      </c>
      <c r="R179" t="str">
        <f>IF(ISBLANK(ChildSampleReport!B179),"",VLOOKUP(ChildSampleReport!J179,ParentSampleReport!$A$2:$Y$1000,18,))</f>
        <v/>
      </c>
      <c r="S179" t="str">
        <f>IF(ISBLANK(ChildSampleReport!B179),"",VLOOKUP(ChildSampleReport!J179,ParentSampleReport!$A$2:$Y$1000,19,))</f>
        <v/>
      </c>
      <c r="T179" t="str">
        <f>IF(ISBLANK(ChildSampleReport!B179),"",VLOOKUP(ChildSampleReport!J179,ParentSampleReport!$A$2:$Y$1000,20,))</f>
        <v/>
      </c>
      <c r="U179" t="str">
        <f>IF(ISBLANK(ChildSampleReport!B179),"",VLOOKUP(ChildSampleReport!J179,ParentSampleReport!$A$2:$Y$1000,21,))</f>
        <v/>
      </c>
      <c r="V179" t="str">
        <f>IF(ISBLANK(ChildSampleReport!B179),"",VLOOKUP(ChildSampleReport!J179,ParentSampleReport!$A$2:$Y$1000,22,))</f>
        <v/>
      </c>
      <c r="W179" t="str">
        <f>IF(ISBLANK(ChildSampleReport!B179),"",VLOOKUP(ChildSampleReport!J179,ParentSampleReport!$A$2:$Y$1000,23,))</f>
        <v/>
      </c>
      <c r="X179" t="str">
        <f>IF(ISBLANK(ChildSampleReport!B179),"",VLOOKUP(ChildSampleReport!J179,ParentSampleReport!$A$2:$Y$1000,24,))</f>
        <v/>
      </c>
      <c r="Y179" t="str">
        <f>IF(ISBLANK(ChildSampleReport!B179),"",VLOOKUP(ChildSampleReport!J179,ParentSampleReport!$A$2:$Y$1000,25,))</f>
        <v/>
      </c>
    </row>
    <row r="180" spans="1:25">
      <c r="A180" t="str">
        <f>IF(ISBLANK(ChildSampleReport!C180),"",ChildSampleReport!C180)</f>
        <v/>
      </c>
      <c r="B180" t="str">
        <f>IF(ISBLANK(ChildSampleReport!B180),"",ChildSampleReport!B180)</f>
        <v/>
      </c>
      <c r="C180" t="str">
        <f>IF(ISBLANK(ChildSampleReport!E180),"",ChildSampleReport!E180)</f>
        <v/>
      </c>
      <c r="D180" t="str">
        <f>IF(B180="","",IFERROR(VLOOKUP(ChildSampleReport!B180,Randomization!$A$1:$AC$1000,3,),""))</f>
        <v/>
      </c>
      <c r="E180" t="str">
        <f>IF(B180="","",IFERROR(VLOOKUP(ChildSampleReport!B180,Randomization!$A$1:$AC$1000,2,),""))</f>
        <v/>
      </c>
      <c r="F180" t="str">
        <f>IF(ISBLANK(ChildSampleReport!P180),"",ChildSampleReport!P180)</f>
        <v/>
      </c>
      <c r="G180" t="str">
        <f>IF(ISBLANK(ChildSampleReport!O180),"",ChildSampleReport!O180)</f>
        <v/>
      </c>
      <c r="H180" t="str">
        <f>IF(ISBLANK(ChildSampleReport!D180),"",ChildSampleReport!D180)</f>
        <v/>
      </c>
      <c r="I180" t="str">
        <f>IF(ISBLANK(ChildSampleReport!J180),"",ChildSampleReport!J180)</f>
        <v/>
      </c>
      <c r="J180" t="str">
        <f>IF(ISBLANK(ChildSampleReport!B180),"",VLOOKUP(ChildSampleReport!J180,ParentSampleReport!$A$2:$Y$1000,13,))</f>
        <v/>
      </c>
      <c r="K180" t="str">
        <f>IF(ISBLANK(ChildSampleReport!B180),"",VLOOKUP(ChildSampleReport!J180,ParentSampleReport!$A$2:$Y$1000,2,))</f>
        <v/>
      </c>
      <c r="L180" t="str">
        <f>IF(ISBLANK(ChildSampleReport!B180),"",VLOOKUP(ChildSampleReport!J180,ParentSampleReport!$A$2:$Y$1000,4,))</f>
        <v/>
      </c>
      <c r="M180" t="str">
        <f>IF(ISBLANK(ChildSampleReport!B180),"",VLOOKUP(ChildSampleReport!J180,ParentSampleReport!$A$2:$Y$1000,14,))</f>
        <v/>
      </c>
      <c r="N180" t="str">
        <f>IF(ISBLANK(ChildSampleReport!B180),"",VLOOKUP(ChildSampleReport!J180,ParentSampleReport!$A$2:$Y$1000,7,))</f>
        <v/>
      </c>
      <c r="O180" t="str">
        <f>IF(ISBLANK(ChildSampleReport!B180),"",VLOOKUP(ChildSampleReport!J180,ParentSampleReport!$A$2:$Y$1000,6,))</f>
        <v/>
      </c>
      <c r="P180" t="str">
        <f>IF(ISBLANK(ChildSampleReport!B180),"",VLOOKUP(ChildSampleReport!J180,ParentSampleReport!$A$2:$Y$1000,15,))</f>
        <v/>
      </c>
      <c r="Q180" t="str">
        <f>IF(ISBLANK(ChildSampleReport!B180),"",VLOOKUP(ChildSampleReport!J180,ParentSampleReport!$A$2:$Y$1000,17,))</f>
        <v/>
      </c>
      <c r="R180" t="str">
        <f>IF(ISBLANK(ChildSampleReport!B180),"",VLOOKUP(ChildSampleReport!J180,ParentSampleReport!$A$2:$Y$1000,18,))</f>
        <v/>
      </c>
      <c r="S180" t="str">
        <f>IF(ISBLANK(ChildSampleReport!B180),"",VLOOKUP(ChildSampleReport!J180,ParentSampleReport!$A$2:$Y$1000,19,))</f>
        <v/>
      </c>
      <c r="T180" t="str">
        <f>IF(ISBLANK(ChildSampleReport!B180),"",VLOOKUP(ChildSampleReport!J180,ParentSampleReport!$A$2:$Y$1000,20,))</f>
        <v/>
      </c>
      <c r="U180" t="str">
        <f>IF(ISBLANK(ChildSampleReport!B180),"",VLOOKUP(ChildSampleReport!J180,ParentSampleReport!$A$2:$Y$1000,21,))</f>
        <v/>
      </c>
      <c r="V180" t="str">
        <f>IF(ISBLANK(ChildSampleReport!B180),"",VLOOKUP(ChildSampleReport!J180,ParentSampleReport!$A$2:$Y$1000,22,))</f>
        <v/>
      </c>
      <c r="W180" t="str">
        <f>IF(ISBLANK(ChildSampleReport!B180),"",VLOOKUP(ChildSampleReport!J180,ParentSampleReport!$A$2:$Y$1000,23,))</f>
        <v/>
      </c>
      <c r="X180" t="str">
        <f>IF(ISBLANK(ChildSampleReport!B180),"",VLOOKUP(ChildSampleReport!J180,ParentSampleReport!$A$2:$Y$1000,24,))</f>
        <v/>
      </c>
      <c r="Y180" t="str">
        <f>IF(ISBLANK(ChildSampleReport!B180),"",VLOOKUP(ChildSampleReport!J180,ParentSampleReport!$A$2:$Y$1000,25,))</f>
        <v/>
      </c>
    </row>
    <row r="181" spans="1:25">
      <c r="A181" t="str">
        <f>IF(ISBLANK(ChildSampleReport!C181),"",ChildSampleReport!C181)</f>
        <v/>
      </c>
      <c r="B181" t="str">
        <f>IF(ISBLANK(ChildSampleReport!B181),"",ChildSampleReport!B181)</f>
        <v/>
      </c>
      <c r="C181" t="str">
        <f>IF(ISBLANK(ChildSampleReport!E181),"",ChildSampleReport!E181)</f>
        <v/>
      </c>
      <c r="D181" t="str">
        <f>IF(B181="","",IFERROR(VLOOKUP(ChildSampleReport!B181,Randomization!$A$1:$AC$1000,3,),""))</f>
        <v/>
      </c>
      <c r="E181" t="str">
        <f>IF(B181="","",IFERROR(VLOOKUP(ChildSampleReport!B181,Randomization!$A$1:$AC$1000,2,),""))</f>
        <v/>
      </c>
      <c r="F181" t="str">
        <f>IF(ISBLANK(ChildSampleReport!P181),"",ChildSampleReport!P181)</f>
        <v/>
      </c>
      <c r="G181" t="str">
        <f>IF(ISBLANK(ChildSampleReport!O181),"",ChildSampleReport!O181)</f>
        <v/>
      </c>
      <c r="H181" t="str">
        <f>IF(ISBLANK(ChildSampleReport!D181),"",ChildSampleReport!D181)</f>
        <v/>
      </c>
      <c r="I181" t="str">
        <f>IF(ISBLANK(ChildSampleReport!J181),"",ChildSampleReport!J181)</f>
        <v/>
      </c>
      <c r="J181" t="str">
        <f>IF(ISBLANK(ChildSampleReport!B181),"",VLOOKUP(ChildSampleReport!J181,ParentSampleReport!$A$2:$Y$1000,13,))</f>
        <v/>
      </c>
      <c r="K181" t="str">
        <f>IF(ISBLANK(ChildSampleReport!B181),"",VLOOKUP(ChildSampleReport!J181,ParentSampleReport!$A$2:$Y$1000,2,))</f>
        <v/>
      </c>
      <c r="L181" t="str">
        <f>IF(ISBLANK(ChildSampleReport!B181),"",VLOOKUP(ChildSampleReport!J181,ParentSampleReport!$A$2:$Y$1000,4,))</f>
        <v/>
      </c>
      <c r="M181" t="str">
        <f>IF(ISBLANK(ChildSampleReport!B181),"",VLOOKUP(ChildSampleReport!J181,ParentSampleReport!$A$2:$Y$1000,14,))</f>
        <v/>
      </c>
      <c r="N181" t="str">
        <f>IF(ISBLANK(ChildSampleReport!B181),"",VLOOKUP(ChildSampleReport!J181,ParentSampleReport!$A$2:$Y$1000,7,))</f>
        <v/>
      </c>
      <c r="O181" t="str">
        <f>IF(ISBLANK(ChildSampleReport!B181),"",VLOOKUP(ChildSampleReport!J181,ParentSampleReport!$A$2:$Y$1000,6,))</f>
        <v/>
      </c>
      <c r="P181" t="str">
        <f>IF(ISBLANK(ChildSampleReport!B181),"",VLOOKUP(ChildSampleReport!J181,ParentSampleReport!$A$2:$Y$1000,15,))</f>
        <v/>
      </c>
      <c r="Q181" t="str">
        <f>IF(ISBLANK(ChildSampleReport!B181),"",VLOOKUP(ChildSampleReport!J181,ParentSampleReport!$A$2:$Y$1000,17,))</f>
        <v/>
      </c>
      <c r="R181" t="str">
        <f>IF(ISBLANK(ChildSampleReport!B181),"",VLOOKUP(ChildSampleReport!J181,ParentSampleReport!$A$2:$Y$1000,18,))</f>
        <v/>
      </c>
      <c r="S181" t="str">
        <f>IF(ISBLANK(ChildSampleReport!B181),"",VLOOKUP(ChildSampleReport!J181,ParentSampleReport!$A$2:$Y$1000,19,))</f>
        <v/>
      </c>
      <c r="T181" t="str">
        <f>IF(ISBLANK(ChildSampleReport!B181),"",VLOOKUP(ChildSampleReport!J181,ParentSampleReport!$A$2:$Y$1000,20,))</f>
        <v/>
      </c>
      <c r="U181" t="str">
        <f>IF(ISBLANK(ChildSampleReport!B181),"",VLOOKUP(ChildSampleReport!J181,ParentSampleReport!$A$2:$Y$1000,21,))</f>
        <v/>
      </c>
      <c r="V181" t="str">
        <f>IF(ISBLANK(ChildSampleReport!B181),"",VLOOKUP(ChildSampleReport!J181,ParentSampleReport!$A$2:$Y$1000,22,))</f>
        <v/>
      </c>
      <c r="W181" t="str">
        <f>IF(ISBLANK(ChildSampleReport!B181),"",VLOOKUP(ChildSampleReport!J181,ParentSampleReport!$A$2:$Y$1000,23,))</f>
        <v/>
      </c>
      <c r="X181" t="str">
        <f>IF(ISBLANK(ChildSampleReport!B181),"",VLOOKUP(ChildSampleReport!J181,ParentSampleReport!$A$2:$Y$1000,24,))</f>
        <v/>
      </c>
      <c r="Y181" t="str">
        <f>IF(ISBLANK(ChildSampleReport!B181),"",VLOOKUP(ChildSampleReport!J181,ParentSampleReport!$A$2:$Y$1000,25,))</f>
        <v/>
      </c>
    </row>
    <row r="182" spans="1:25">
      <c r="A182" t="str">
        <f>IF(ISBLANK(ChildSampleReport!C182),"",ChildSampleReport!C182)</f>
        <v/>
      </c>
      <c r="B182" t="str">
        <f>IF(ISBLANK(ChildSampleReport!B182),"",ChildSampleReport!B182)</f>
        <v/>
      </c>
      <c r="C182" t="str">
        <f>IF(ISBLANK(ChildSampleReport!E182),"",ChildSampleReport!E182)</f>
        <v/>
      </c>
      <c r="D182" t="str">
        <f>IF(B182="","",IFERROR(VLOOKUP(ChildSampleReport!B182,Randomization!$A$1:$AC$1000,3,),""))</f>
        <v/>
      </c>
      <c r="E182" t="str">
        <f>IF(B182="","",IFERROR(VLOOKUP(ChildSampleReport!B182,Randomization!$A$1:$AC$1000,2,),""))</f>
        <v/>
      </c>
      <c r="F182" t="str">
        <f>IF(ISBLANK(ChildSampleReport!P182),"",ChildSampleReport!P182)</f>
        <v/>
      </c>
      <c r="G182" t="str">
        <f>IF(ISBLANK(ChildSampleReport!O182),"",ChildSampleReport!O182)</f>
        <v/>
      </c>
      <c r="H182" t="str">
        <f>IF(ISBLANK(ChildSampleReport!D182),"",ChildSampleReport!D182)</f>
        <v/>
      </c>
      <c r="I182" t="str">
        <f>IF(ISBLANK(ChildSampleReport!J182),"",ChildSampleReport!J182)</f>
        <v/>
      </c>
      <c r="J182" t="str">
        <f>IF(ISBLANK(ChildSampleReport!B182),"",VLOOKUP(ChildSampleReport!J182,ParentSampleReport!$A$2:$Y$1000,13,))</f>
        <v/>
      </c>
      <c r="K182" t="str">
        <f>IF(ISBLANK(ChildSampleReport!B182),"",VLOOKUP(ChildSampleReport!J182,ParentSampleReport!$A$2:$Y$1000,2,))</f>
        <v/>
      </c>
      <c r="L182" t="str">
        <f>IF(ISBLANK(ChildSampleReport!B182),"",VLOOKUP(ChildSampleReport!J182,ParentSampleReport!$A$2:$Y$1000,4,))</f>
        <v/>
      </c>
      <c r="M182" t="str">
        <f>IF(ISBLANK(ChildSampleReport!B182),"",VLOOKUP(ChildSampleReport!J182,ParentSampleReport!$A$2:$Y$1000,14,))</f>
        <v/>
      </c>
      <c r="N182" t="str">
        <f>IF(ISBLANK(ChildSampleReport!B182),"",VLOOKUP(ChildSampleReport!J182,ParentSampleReport!$A$2:$Y$1000,7,))</f>
        <v/>
      </c>
      <c r="O182" t="str">
        <f>IF(ISBLANK(ChildSampleReport!B182),"",VLOOKUP(ChildSampleReport!J182,ParentSampleReport!$A$2:$Y$1000,6,))</f>
        <v/>
      </c>
      <c r="P182" t="str">
        <f>IF(ISBLANK(ChildSampleReport!B182),"",VLOOKUP(ChildSampleReport!J182,ParentSampleReport!$A$2:$Y$1000,15,))</f>
        <v/>
      </c>
      <c r="Q182" t="str">
        <f>IF(ISBLANK(ChildSampleReport!B182),"",VLOOKUP(ChildSampleReport!J182,ParentSampleReport!$A$2:$Y$1000,17,))</f>
        <v/>
      </c>
      <c r="R182" t="str">
        <f>IF(ISBLANK(ChildSampleReport!B182),"",VLOOKUP(ChildSampleReport!J182,ParentSampleReport!$A$2:$Y$1000,18,))</f>
        <v/>
      </c>
      <c r="S182" t="str">
        <f>IF(ISBLANK(ChildSampleReport!B182),"",VLOOKUP(ChildSampleReport!J182,ParentSampleReport!$A$2:$Y$1000,19,))</f>
        <v/>
      </c>
      <c r="T182" t="str">
        <f>IF(ISBLANK(ChildSampleReport!B182),"",VLOOKUP(ChildSampleReport!J182,ParentSampleReport!$A$2:$Y$1000,20,))</f>
        <v/>
      </c>
      <c r="U182" t="str">
        <f>IF(ISBLANK(ChildSampleReport!B182),"",VLOOKUP(ChildSampleReport!J182,ParentSampleReport!$A$2:$Y$1000,21,))</f>
        <v/>
      </c>
      <c r="V182" t="str">
        <f>IF(ISBLANK(ChildSampleReport!B182),"",VLOOKUP(ChildSampleReport!J182,ParentSampleReport!$A$2:$Y$1000,22,))</f>
        <v/>
      </c>
      <c r="W182" t="str">
        <f>IF(ISBLANK(ChildSampleReport!B182),"",VLOOKUP(ChildSampleReport!J182,ParentSampleReport!$A$2:$Y$1000,23,))</f>
        <v/>
      </c>
      <c r="X182" t="str">
        <f>IF(ISBLANK(ChildSampleReport!B182),"",VLOOKUP(ChildSampleReport!J182,ParentSampleReport!$A$2:$Y$1000,24,))</f>
        <v/>
      </c>
      <c r="Y182" t="str">
        <f>IF(ISBLANK(ChildSampleReport!B182),"",VLOOKUP(ChildSampleReport!J182,ParentSampleReport!$A$2:$Y$1000,25,))</f>
        <v/>
      </c>
    </row>
    <row r="183" spans="1:25">
      <c r="A183" t="str">
        <f>IF(ISBLANK(ChildSampleReport!C183),"",ChildSampleReport!C183)</f>
        <v/>
      </c>
      <c r="B183" t="str">
        <f>IF(ISBLANK(ChildSampleReport!B183),"",ChildSampleReport!B183)</f>
        <v/>
      </c>
      <c r="C183" t="str">
        <f>IF(ISBLANK(ChildSampleReport!E183),"",ChildSampleReport!E183)</f>
        <v/>
      </c>
      <c r="D183" t="str">
        <f>IF(B183="","",IFERROR(VLOOKUP(ChildSampleReport!B183,Randomization!$A$1:$AC$1000,3,),""))</f>
        <v/>
      </c>
      <c r="E183" t="str">
        <f>IF(B183="","",IFERROR(VLOOKUP(ChildSampleReport!B183,Randomization!$A$1:$AC$1000,2,),""))</f>
        <v/>
      </c>
      <c r="F183" t="str">
        <f>IF(ISBLANK(ChildSampleReport!P183),"",ChildSampleReport!P183)</f>
        <v/>
      </c>
      <c r="G183" t="str">
        <f>IF(ISBLANK(ChildSampleReport!O183),"",ChildSampleReport!O183)</f>
        <v/>
      </c>
      <c r="H183" t="str">
        <f>IF(ISBLANK(ChildSampleReport!D183),"",ChildSampleReport!D183)</f>
        <v/>
      </c>
      <c r="I183" t="str">
        <f>IF(ISBLANK(ChildSampleReport!J183),"",ChildSampleReport!J183)</f>
        <v/>
      </c>
      <c r="J183" t="str">
        <f>IF(ISBLANK(ChildSampleReport!B183),"",VLOOKUP(ChildSampleReport!J183,ParentSampleReport!$A$2:$Y$1000,13,))</f>
        <v/>
      </c>
      <c r="K183" t="str">
        <f>IF(ISBLANK(ChildSampleReport!B183),"",VLOOKUP(ChildSampleReport!J183,ParentSampleReport!$A$2:$Y$1000,2,))</f>
        <v/>
      </c>
      <c r="L183" t="str">
        <f>IF(ISBLANK(ChildSampleReport!B183),"",VLOOKUP(ChildSampleReport!J183,ParentSampleReport!$A$2:$Y$1000,4,))</f>
        <v/>
      </c>
      <c r="M183" t="str">
        <f>IF(ISBLANK(ChildSampleReport!B183),"",VLOOKUP(ChildSampleReport!J183,ParentSampleReport!$A$2:$Y$1000,14,))</f>
        <v/>
      </c>
      <c r="N183" t="str">
        <f>IF(ISBLANK(ChildSampleReport!B183),"",VLOOKUP(ChildSampleReport!J183,ParentSampleReport!$A$2:$Y$1000,7,))</f>
        <v/>
      </c>
      <c r="O183" t="str">
        <f>IF(ISBLANK(ChildSampleReport!B183),"",VLOOKUP(ChildSampleReport!J183,ParentSampleReport!$A$2:$Y$1000,6,))</f>
        <v/>
      </c>
      <c r="P183" t="str">
        <f>IF(ISBLANK(ChildSampleReport!B183),"",VLOOKUP(ChildSampleReport!J183,ParentSampleReport!$A$2:$Y$1000,15,))</f>
        <v/>
      </c>
      <c r="Q183" t="str">
        <f>IF(ISBLANK(ChildSampleReport!B183),"",VLOOKUP(ChildSampleReport!J183,ParentSampleReport!$A$2:$Y$1000,17,))</f>
        <v/>
      </c>
      <c r="R183" t="str">
        <f>IF(ISBLANK(ChildSampleReport!B183),"",VLOOKUP(ChildSampleReport!J183,ParentSampleReport!$A$2:$Y$1000,18,))</f>
        <v/>
      </c>
      <c r="S183" t="str">
        <f>IF(ISBLANK(ChildSampleReport!B183),"",VLOOKUP(ChildSampleReport!J183,ParentSampleReport!$A$2:$Y$1000,19,))</f>
        <v/>
      </c>
      <c r="T183" t="str">
        <f>IF(ISBLANK(ChildSampleReport!B183),"",VLOOKUP(ChildSampleReport!J183,ParentSampleReport!$A$2:$Y$1000,20,))</f>
        <v/>
      </c>
      <c r="U183" t="str">
        <f>IF(ISBLANK(ChildSampleReport!B183),"",VLOOKUP(ChildSampleReport!J183,ParentSampleReport!$A$2:$Y$1000,21,))</f>
        <v/>
      </c>
      <c r="V183" t="str">
        <f>IF(ISBLANK(ChildSampleReport!B183),"",VLOOKUP(ChildSampleReport!J183,ParentSampleReport!$A$2:$Y$1000,22,))</f>
        <v/>
      </c>
      <c r="W183" t="str">
        <f>IF(ISBLANK(ChildSampleReport!B183),"",VLOOKUP(ChildSampleReport!J183,ParentSampleReport!$A$2:$Y$1000,23,))</f>
        <v/>
      </c>
      <c r="X183" t="str">
        <f>IF(ISBLANK(ChildSampleReport!B183),"",VLOOKUP(ChildSampleReport!J183,ParentSampleReport!$A$2:$Y$1000,24,))</f>
        <v/>
      </c>
      <c r="Y183" t="str">
        <f>IF(ISBLANK(ChildSampleReport!B183),"",VLOOKUP(ChildSampleReport!J183,ParentSampleReport!$A$2:$Y$1000,25,))</f>
        <v/>
      </c>
    </row>
    <row r="184" spans="1:25">
      <c r="A184" t="str">
        <f>IF(ISBLANK(ChildSampleReport!C184),"",ChildSampleReport!C184)</f>
        <v/>
      </c>
      <c r="B184" t="str">
        <f>IF(ISBLANK(ChildSampleReport!B184),"",ChildSampleReport!B184)</f>
        <v/>
      </c>
      <c r="C184" t="str">
        <f>IF(ISBLANK(ChildSampleReport!E184),"",ChildSampleReport!E184)</f>
        <v/>
      </c>
      <c r="D184" t="str">
        <f>IF(B184="","",IFERROR(VLOOKUP(ChildSampleReport!B184,Randomization!$A$1:$AC$1000,3,),""))</f>
        <v/>
      </c>
      <c r="E184" t="str">
        <f>IF(B184="","",IFERROR(VLOOKUP(ChildSampleReport!B184,Randomization!$A$1:$AC$1000,2,),""))</f>
        <v/>
      </c>
      <c r="F184" t="str">
        <f>IF(ISBLANK(ChildSampleReport!P184),"",ChildSampleReport!P184)</f>
        <v/>
      </c>
      <c r="G184" t="str">
        <f>IF(ISBLANK(ChildSampleReport!O184),"",ChildSampleReport!O184)</f>
        <v/>
      </c>
      <c r="H184" t="str">
        <f>IF(ISBLANK(ChildSampleReport!D184),"",ChildSampleReport!D184)</f>
        <v/>
      </c>
      <c r="I184" t="str">
        <f>IF(ISBLANK(ChildSampleReport!J184),"",ChildSampleReport!J184)</f>
        <v/>
      </c>
      <c r="J184" t="str">
        <f>IF(ISBLANK(ChildSampleReport!B184),"",VLOOKUP(ChildSampleReport!J184,ParentSampleReport!$A$2:$Y$1000,13,))</f>
        <v/>
      </c>
      <c r="K184" t="str">
        <f>IF(ISBLANK(ChildSampleReport!B184),"",VLOOKUP(ChildSampleReport!J184,ParentSampleReport!$A$2:$Y$1000,2,))</f>
        <v/>
      </c>
      <c r="L184" t="str">
        <f>IF(ISBLANK(ChildSampleReport!B184),"",VLOOKUP(ChildSampleReport!J184,ParentSampleReport!$A$2:$Y$1000,4,))</f>
        <v/>
      </c>
      <c r="M184" t="str">
        <f>IF(ISBLANK(ChildSampleReport!B184),"",VLOOKUP(ChildSampleReport!J184,ParentSampleReport!$A$2:$Y$1000,14,))</f>
        <v/>
      </c>
      <c r="N184" t="str">
        <f>IF(ISBLANK(ChildSampleReport!B184),"",VLOOKUP(ChildSampleReport!J184,ParentSampleReport!$A$2:$Y$1000,7,))</f>
        <v/>
      </c>
      <c r="O184" t="str">
        <f>IF(ISBLANK(ChildSampleReport!B184),"",VLOOKUP(ChildSampleReport!J184,ParentSampleReport!$A$2:$Y$1000,6,))</f>
        <v/>
      </c>
      <c r="P184" t="str">
        <f>IF(ISBLANK(ChildSampleReport!B184),"",VLOOKUP(ChildSampleReport!J184,ParentSampleReport!$A$2:$Y$1000,15,))</f>
        <v/>
      </c>
      <c r="Q184" t="str">
        <f>IF(ISBLANK(ChildSampleReport!B184),"",VLOOKUP(ChildSampleReport!J184,ParentSampleReport!$A$2:$Y$1000,17,))</f>
        <v/>
      </c>
      <c r="R184" t="str">
        <f>IF(ISBLANK(ChildSampleReport!B184),"",VLOOKUP(ChildSampleReport!J184,ParentSampleReport!$A$2:$Y$1000,18,))</f>
        <v/>
      </c>
      <c r="S184" t="str">
        <f>IF(ISBLANK(ChildSampleReport!B184),"",VLOOKUP(ChildSampleReport!J184,ParentSampleReport!$A$2:$Y$1000,19,))</f>
        <v/>
      </c>
      <c r="T184" t="str">
        <f>IF(ISBLANK(ChildSampleReport!B184),"",VLOOKUP(ChildSampleReport!J184,ParentSampleReport!$A$2:$Y$1000,20,))</f>
        <v/>
      </c>
      <c r="U184" t="str">
        <f>IF(ISBLANK(ChildSampleReport!B184),"",VLOOKUP(ChildSampleReport!J184,ParentSampleReport!$A$2:$Y$1000,21,))</f>
        <v/>
      </c>
      <c r="V184" t="str">
        <f>IF(ISBLANK(ChildSampleReport!B184),"",VLOOKUP(ChildSampleReport!J184,ParentSampleReport!$A$2:$Y$1000,22,))</f>
        <v/>
      </c>
      <c r="W184" t="str">
        <f>IF(ISBLANK(ChildSampleReport!B184),"",VLOOKUP(ChildSampleReport!J184,ParentSampleReport!$A$2:$Y$1000,23,))</f>
        <v/>
      </c>
      <c r="X184" t="str">
        <f>IF(ISBLANK(ChildSampleReport!B184),"",VLOOKUP(ChildSampleReport!J184,ParentSampleReport!$A$2:$Y$1000,24,))</f>
        <v/>
      </c>
      <c r="Y184" t="str">
        <f>IF(ISBLANK(ChildSampleReport!B184),"",VLOOKUP(ChildSampleReport!J184,ParentSampleReport!$A$2:$Y$1000,25,))</f>
        <v/>
      </c>
    </row>
    <row r="185" spans="1:25">
      <c r="A185" t="str">
        <f>IF(ISBLANK(ChildSampleReport!C185),"",ChildSampleReport!C185)</f>
        <v/>
      </c>
      <c r="B185" t="str">
        <f>IF(ISBLANK(ChildSampleReport!B185),"",ChildSampleReport!B185)</f>
        <v/>
      </c>
      <c r="C185" t="str">
        <f>IF(ISBLANK(ChildSampleReport!E185),"",ChildSampleReport!E185)</f>
        <v/>
      </c>
      <c r="D185" t="str">
        <f>IF(B185="","",IFERROR(VLOOKUP(ChildSampleReport!B185,Randomization!$A$1:$AC$1000,3,),""))</f>
        <v/>
      </c>
      <c r="E185" t="str">
        <f>IF(B185="","",IFERROR(VLOOKUP(ChildSampleReport!B185,Randomization!$A$1:$AC$1000,2,),""))</f>
        <v/>
      </c>
      <c r="F185" t="str">
        <f>IF(ISBLANK(ChildSampleReport!P185),"",ChildSampleReport!P185)</f>
        <v/>
      </c>
      <c r="G185" t="str">
        <f>IF(ISBLANK(ChildSampleReport!O185),"",ChildSampleReport!O185)</f>
        <v/>
      </c>
      <c r="H185" t="str">
        <f>IF(ISBLANK(ChildSampleReport!D185),"",ChildSampleReport!D185)</f>
        <v/>
      </c>
      <c r="I185" t="str">
        <f>IF(ISBLANK(ChildSampleReport!J185),"",ChildSampleReport!J185)</f>
        <v/>
      </c>
      <c r="J185" t="str">
        <f>IF(ISBLANK(ChildSampleReport!B185),"",VLOOKUP(ChildSampleReport!J185,ParentSampleReport!$A$2:$Y$1000,13,))</f>
        <v/>
      </c>
      <c r="K185" t="str">
        <f>IF(ISBLANK(ChildSampleReport!B185),"",VLOOKUP(ChildSampleReport!J185,ParentSampleReport!$A$2:$Y$1000,2,))</f>
        <v/>
      </c>
      <c r="L185" t="str">
        <f>IF(ISBLANK(ChildSampleReport!B185),"",VLOOKUP(ChildSampleReport!J185,ParentSampleReport!$A$2:$Y$1000,4,))</f>
        <v/>
      </c>
      <c r="M185" t="str">
        <f>IF(ISBLANK(ChildSampleReport!B185),"",VLOOKUP(ChildSampleReport!J185,ParentSampleReport!$A$2:$Y$1000,14,))</f>
        <v/>
      </c>
      <c r="N185" t="str">
        <f>IF(ISBLANK(ChildSampleReport!B185),"",VLOOKUP(ChildSampleReport!J185,ParentSampleReport!$A$2:$Y$1000,7,))</f>
        <v/>
      </c>
      <c r="O185" t="str">
        <f>IF(ISBLANK(ChildSampleReport!B185),"",VLOOKUP(ChildSampleReport!J185,ParentSampleReport!$A$2:$Y$1000,6,))</f>
        <v/>
      </c>
      <c r="P185" t="str">
        <f>IF(ISBLANK(ChildSampleReport!B185),"",VLOOKUP(ChildSampleReport!J185,ParentSampleReport!$A$2:$Y$1000,15,))</f>
        <v/>
      </c>
      <c r="Q185" t="str">
        <f>IF(ISBLANK(ChildSampleReport!B185),"",VLOOKUP(ChildSampleReport!J185,ParentSampleReport!$A$2:$Y$1000,17,))</f>
        <v/>
      </c>
      <c r="R185" t="str">
        <f>IF(ISBLANK(ChildSampleReport!B185),"",VLOOKUP(ChildSampleReport!J185,ParentSampleReport!$A$2:$Y$1000,18,))</f>
        <v/>
      </c>
      <c r="S185" t="str">
        <f>IF(ISBLANK(ChildSampleReport!B185),"",VLOOKUP(ChildSampleReport!J185,ParentSampleReport!$A$2:$Y$1000,19,))</f>
        <v/>
      </c>
      <c r="T185" t="str">
        <f>IF(ISBLANK(ChildSampleReport!B185),"",VLOOKUP(ChildSampleReport!J185,ParentSampleReport!$A$2:$Y$1000,20,))</f>
        <v/>
      </c>
      <c r="U185" t="str">
        <f>IF(ISBLANK(ChildSampleReport!B185),"",VLOOKUP(ChildSampleReport!J185,ParentSampleReport!$A$2:$Y$1000,21,))</f>
        <v/>
      </c>
      <c r="V185" t="str">
        <f>IF(ISBLANK(ChildSampleReport!B185),"",VLOOKUP(ChildSampleReport!J185,ParentSampleReport!$A$2:$Y$1000,22,))</f>
        <v/>
      </c>
      <c r="W185" t="str">
        <f>IF(ISBLANK(ChildSampleReport!B185),"",VLOOKUP(ChildSampleReport!J185,ParentSampleReport!$A$2:$Y$1000,23,))</f>
        <v/>
      </c>
      <c r="X185" t="str">
        <f>IF(ISBLANK(ChildSampleReport!B185),"",VLOOKUP(ChildSampleReport!J185,ParentSampleReport!$A$2:$Y$1000,24,))</f>
        <v/>
      </c>
      <c r="Y185" t="str">
        <f>IF(ISBLANK(ChildSampleReport!B185),"",VLOOKUP(ChildSampleReport!J185,ParentSampleReport!$A$2:$Y$1000,25,))</f>
        <v/>
      </c>
    </row>
    <row r="186" spans="1:25">
      <c r="A186" t="str">
        <f>IF(ISBLANK(ChildSampleReport!C186),"",ChildSampleReport!C186)</f>
        <v/>
      </c>
      <c r="B186" t="str">
        <f>IF(ISBLANK(ChildSampleReport!B186),"",ChildSampleReport!B186)</f>
        <v/>
      </c>
      <c r="C186" t="str">
        <f>IF(ISBLANK(ChildSampleReport!E186),"",ChildSampleReport!E186)</f>
        <v/>
      </c>
      <c r="D186" t="str">
        <f>IF(B186="","",IFERROR(VLOOKUP(ChildSampleReport!B186,Randomization!$A$1:$AC$1000,3,),""))</f>
        <v/>
      </c>
      <c r="E186" t="str">
        <f>IF(B186="","",IFERROR(VLOOKUP(ChildSampleReport!B186,Randomization!$A$1:$AC$1000,2,),""))</f>
        <v/>
      </c>
      <c r="F186" t="str">
        <f>IF(ISBLANK(ChildSampleReport!P186),"",ChildSampleReport!P186)</f>
        <v/>
      </c>
      <c r="G186" t="str">
        <f>IF(ISBLANK(ChildSampleReport!O186),"",ChildSampleReport!O186)</f>
        <v/>
      </c>
      <c r="H186" t="str">
        <f>IF(ISBLANK(ChildSampleReport!D186),"",ChildSampleReport!D186)</f>
        <v/>
      </c>
      <c r="I186" t="str">
        <f>IF(ISBLANK(ChildSampleReport!J186),"",ChildSampleReport!J186)</f>
        <v/>
      </c>
      <c r="J186" t="str">
        <f>IF(ISBLANK(ChildSampleReport!B186),"",VLOOKUP(ChildSampleReport!J186,ParentSampleReport!$A$2:$Y$1000,13,))</f>
        <v/>
      </c>
      <c r="K186" t="str">
        <f>IF(ISBLANK(ChildSampleReport!B186),"",VLOOKUP(ChildSampleReport!J186,ParentSampleReport!$A$2:$Y$1000,2,))</f>
        <v/>
      </c>
      <c r="L186" t="str">
        <f>IF(ISBLANK(ChildSampleReport!B186),"",VLOOKUP(ChildSampleReport!J186,ParentSampleReport!$A$2:$Y$1000,4,))</f>
        <v/>
      </c>
      <c r="M186" t="str">
        <f>IF(ISBLANK(ChildSampleReport!B186),"",VLOOKUP(ChildSampleReport!J186,ParentSampleReport!$A$2:$Y$1000,14,))</f>
        <v/>
      </c>
      <c r="N186" t="str">
        <f>IF(ISBLANK(ChildSampleReport!B186),"",VLOOKUP(ChildSampleReport!J186,ParentSampleReport!$A$2:$Y$1000,7,))</f>
        <v/>
      </c>
      <c r="O186" t="str">
        <f>IF(ISBLANK(ChildSampleReport!B186),"",VLOOKUP(ChildSampleReport!J186,ParentSampleReport!$A$2:$Y$1000,6,))</f>
        <v/>
      </c>
      <c r="P186" t="str">
        <f>IF(ISBLANK(ChildSampleReport!B186),"",VLOOKUP(ChildSampleReport!J186,ParentSampleReport!$A$2:$Y$1000,15,))</f>
        <v/>
      </c>
      <c r="Q186" t="str">
        <f>IF(ISBLANK(ChildSampleReport!B186),"",VLOOKUP(ChildSampleReport!J186,ParentSampleReport!$A$2:$Y$1000,17,))</f>
        <v/>
      </c>
      <c r="R186" t="str">
        <f>IF(ISBLANK(ChildSampleReport!B186),"",VLOOKUP(ChildSampleReport!J186,ParentSampleReport!$A$2:$Y$1000,18,))</f>
        <v/>
      </c>
      <c r="S186" t="str">
        <f>IF(ISBLANK(ChildSampleReport!B186),"",VLOOKUP(ChildSampleReport!J186,ParentSampleReport!$A$2:$Y$1000,19,))</f>
        <v/>
      </c>
      <c r="T186" t="str">
        <f>IF(ISBLANK(ChildSampleReport!B186),"",VLOOKUP(ChildSampleReport!J186,ParentSampleReport!$A$2:$Y$1000,20,))</f>
        <v/>
      </c>
      <c r="U186" t="str">
        <f>IF(ISBLANK(ChildSampleReport!B186),"",VLOOKUP(ChildSampleReport!J186,ParentSampleReport!$A$2:$Y$1000,21,))</f>
        <v/>
      </c>
      <c r="V186" t="str">
        <f>IF(ISBLANK(ChildSampleReport!B186),"",VLOOKUP(ChildSampleReport!J186,ParentSampleReport!$A$2:$Y$1000,22,))</f>
        <v/>
      </c>
      <c r="W186" t="str">
        <f>IF(ISBLANK(ChildSampleReport!B186),"",VLOOKUP(ChildSampleReport!J186,ParentSampleReport!$A$2:$Y$1000,23,))</f>
        <v/>
      </c>
      <c r="X186" t="str">
        <f>IF(ISBLANK(ChildSampleReport!B186),"",VLOOKUP(ChildSampleReport!J186,ParentSampleReport!$A$2:$Y$1000,24,))</f>
        <v/>
      </c>
      <c r="Y186" t="str">
        <f>IF(ISBLANK(ChildSampleReport!B186),"",VLOOKUP(ChildSampleReport!J186,ParentSampleReport!$A$2:$Y$1000,25,))</f>
        <v/>
      </c>
    </row>
    <row r="187" spans="1:25">
      <c r="A187" t="str">
        <f>IF(ISBLANK(ChildSampleReport!C187),"",ChildSampleReport!C187)</f>
        <v/>
      </c>
      <c r="B187" t="str">
        <f>IF(ISBLANK(ChildSampleReport!B187),"",ChildSampleReport!B187)</f>
        <v/>
      </c>
      <c r="C187" t="str">
        <f>IF(ISBLANK(ChildSampleReport!E187),"",ChildSampleReport!E187)</f>
        <v/>
      </c>
      <c r="D187" t="str">
        <f>IF(B187="","",IFERROR(VLOOKUP(ChildSampleReport!B187,Randomization!$A$1:$AC$1000,3,),""))</f>
        <v/>
      </c>
      <c r="E187" t="str">
        <f>IF(B187="","",IFERROR(VLOOKUP(ChildSampleReport!B187,Randomization!$A$1:$AC$1000,2,),""))</f>
        <v/>
      </c>
      <c r="F187" t="str">
        <f>IF(ISBLANK(ChildSampleReport!P187),"",ChildSampleReport!P187)</f>
        <v/>
      </c>
      <c r="G187" t="str">
        <f>IF(ISBLANK(ChildSampleReport!O187),"",ChildSampleReport!O187)</f>
        <v/>
      </c>
      <c r="H187" t="str">
        <f>IF(ISBLANK(ChildSampleReport!D187),"",ChildSampleReport!D187)</f>
        <v/>
      </c>
      <c r="I187" t="str">
        <f>IF(ISBLANK(ChildSampleReport!J187),"",ChildSampleReport!J187)</f>
        <v/>
      </c>
      <c r="J187" t="str">
        <f>IF(ISBLANK(ChildSampleReport!B187),"",VLOOKUP(ChildSampleReport!J187,ParentSampleReport!$A$2:$Y$1000,13,))</f>
        <v/>
      </c>
      <c r="K187" t="str">
        <f>IF(ISBLANK(ChildSampleReport!B187),"",VLOOKUP(ChildSampleReport!J187,ParentSampleReport!$A$2:$Y$1000,2,))</f>
        <v/>
      </c>
      <c r="L187" t="str">
        <f>IF(ISBLANK(ChildSampleReport!B187),"",VLOOKUP(ChildSampleReport!J187,ParentSampleReport!$A$2:$Y$1000,4,))</f>
        <v/>
      </c>
      <c r="M187" t="str">
        <f>IF(ISBLANK(ChildSampleReport!B187),"",VLOOKUP(ChildSampleReport!J187,ParentSampleReport!$A$2:$Y$1000,14,))</f>
        <v/>
      </c>
      <c r="N187" t="str">
        <f>IF(ISBLANK(ChildSampleReport!B187),"",VLOOKUP(ChildSampleReport!J187,ParentSampleReport!$A$2:$Y$1000,7,))</f>
        <v/>
      </c>
      <c r="O187" t="str">
        <f>IF(ISBLANK(ChildSampleReport!B187),"",VLOOKUP(ChildSampleReport!J187,ParentSampleReport!$A$2:$Y$1000,6,))</f>
        <v/>
      </c>
      <c r="P187" t="str">
        <f>IF(ISBLANK(ChildSampleReport!B187),"",VLOOKUP(ChildSampleReport!J187,ParentSampleReport!$A$2:$Y$1000,15,))</f>
        <v/>
      </c>
      <c r="Q187" t="str">
        <f>IF(ISBLANK(ChildSampleReport!B187),"",VLOOKUP(ChildSampleReport!J187,ParentSampleReport!$A$2:$Y$1000,17,))</f>
        <v/>
      </c>
      <c r="R187" t="str">
        <f>IF(ISBLANK(ChildSampleReport!B187),"",VLOOKUP(ChildSampleReport!J187,ParentSampleReport!$A$2:$Y$1000,18,))</f>
        <v/>
      </c>
      <c r="S187" t="str">
        <f>IF(ISBLANK(ChildSampleReport!B187),"",VLOOKUP(ChildSampleReport!J187,ParentSampleReport!$A$2:$Y$1000,19,))</f>
        <v/>
      </c>
      <c r="T187" t="str">
        <f>IF(ISBLANK(ChildSampleReport!B187),"",VLOOKUP(ChildSampleReport!J187,ParentSampleReport!$A$2:$Y$1000,20,))</f>
        <v/>
      </c>
      <c r="U187" t="str">
        <f>IF(ISBLANK(ChildSampleReport!B187),"",VLOOKUP(ChildSampleReport!J187,ParentSampleReport!$A$2:$Y$1000,21,))</f>
        <v/>
      </c>
      <c r="V187" t="str">
        <f>IF(ISBLANK(ChildSampleReport!B187),"",VLOOKUP(ChildSampleReport!J187,ParentSampleReport!$A$2:$Y$1000,22,))</f>
        <v/>
      </c>
      <c r="W187" t="str">
        <f>IF(ISBLANK(ChildSampleReport!B187),"",VLOOKUP(ChildSampleReport!J187,ParentSampleReport!$A$2:$Y$1000,23,))</f>
        <v/>
      </c>
      <c r="X187" t="str">
        <f>IF(ISBLANK(ChildSampleReport!B187),"",VLOOKUP(ChildSampleReport!J187,ParentSampleReport!$A$2:$Y$1000,24,))</f>
        <v/>
      </c>
      <c r="Y187" t="str">
        <f>IF(ISBLANK(ChildSampleReport!B187),"",VLOOKUP(ChildSampleReport!J187,ParentSampleReport!$A$2:$Y$1000,25,))</f>
        <v/>
      </c>
    </row>
    <row r="188" spans="1:25">
      <c r="A188" t="str">
        <f>IF(ISBLANK(ChildSampleReport!C188),"",ChildSampleReport!C188)</f>
        <v/>
      </c>
      <c r="B188" t="str">
        <f>IF(ISBLANK(ChildSampleReport!B188),"",ChildSampleReport!B188)</f>
        <v/>
      </c>
      <c r="C188" t="str">
        <f>IF(ISBLANK(ChildSampleReport!E188),"",ChildSampleReport!E188)</f>
        <v/>
      </c>
      <c r="D188" t="str">
        <f>IF(B188="","",IFERROR(VLOOKUP(ChildSampleReport!B188,Randomization!$A$1:$AC$1000,3,),""))</f>
        <v/>
      </c>
      <c r="E188" t="str">
        <f>IF(B188="","",IFERROR(VLOOKUP(ChildSampleReport!B188,Randomization!$A$1:$AC$1000,2,),""))</f>
        <v/>
      </c>
      <c r="F188" t="str">
        <f>IF(ISBLANK(ChildSampleReport!P188),"",ChildSampleReport!P188)</f>
        <v/>
      </c>
      <c r="G188" t="str">
        <f>IF(ISBLANK(ChildSampleReport!O188),"",ChildSampleReport!O188)</f>
        <v/>
      </c>
      <c r="H188" t="str">
        <f>IF(ISBLANK(ChildSampleReport!D188),"",ChildSampleReport!D188)</f>
        <v/>
      </c>
      <c r="I188" t="str">
        <f>IF(ISBLANK(ChildSampleReport!J188),"",ChildSampleReport!J188)</f>
        <v/>
      </c>
      <c r="J188" t="str">
        <f>IF(ISBLANK(ChildSampleReport!B188),"",VLOOKUP(ChildSampleReport!J188,ParentSampleReport!$A$2:$Y$1000,13,))</f>
        <v/>
      </c>
      <c r="K188" t="str">
        <f>IF(ISBLANK(ChildSampleReport!B188),"",VLOOKUP(ChildSampleReport!J188,ParentSampleReport!$A$2:$Y$1000,2,))</f>
        <v/>
      </c>
      <c r="L188" t="str">
        <f>IF(ISBLANK(ChildSampleReport!B188),"",VLOOKUP(ChildSampleReport!J188,ParentSampleReport!$A$2:$Y$1000,4,))</f>
        <v/>
      </c>
      <c r="M188" t="str">
        <f>IF(ISBLANK(ChildSampleReport!B188),"",VLOOKUP(ChildSampleReport!J188,ParentSampleReport!$A$2:$Y$1000,14,))</f>
        <v/>
      </c>
      <c r="N188" t="str">
        <f>IF(ISBLANK(ChildSampleReport!B188),"",VLOOKUP(ChildSampleReport!J188,ParentSampleReport!$A$2:$Y$1000,7,))</f>
        <v/>
      </c>
      <c r="O188" t="str">
        <f>IF(ISBLANK(ChildSampleReport!B188),"",VLOOKUP(ChildSampleReport!J188,ParentSampleReport!$A$2:$Y$1000,6,))</f>
        <v/>
      </c>
      <c r="P188" t="str">
        <f>IF(ISBLANK(ChildSampleReport!B188),"",VLOOKUP(ChildSampleReport!J188,ParentSampleReport!$A$2:$Y$1000,15,))</f>
        <v/>
      </c>
      <c r="Q188" t="str">
        <f>IF(ISBLANK(ChildSampleReport!B188),"",VLOOKUP(ChildSampleReport!J188,ParentSampleReport!$A$2:$Y$1000,17,))</f>
        <v/>
      </c>
      <c r="R188" t="str">
        <f>IF(ISBLANK(ChildSampleReport!B188),"",VLOOKUP(ChildSampleReport!J188,ParentSampleReport!$A$2:$Y$1000,18,))</f>
        <v/>
      </c>
      <c r="S188" t="str">
        <f>IF(ISBLANK(ChildSampleReport!B188),"",VLOOKUP(ChildSampleReport!J188,ParentSampleReport!$A$2:$Y$1000,19,))</f>
        <v/>
      </c>
      <c r="T188" t="str">
        <f>IF(ISBLANK(ChildSampleReport!B188),"",VLOOKUP(ChildSampleReport!J188,ParentSampleReport!$A$2:$Y$1000,20,))</f>
        <v/>
      </c>
      <c r="U188" t="str">
        <f>IF(ISBLANK(ChildSampleReport!B188),"",VLOOKUP(ChildSampleReport!J188,ParentSampleReport!$A$2:$Y$1000,21,))</f>
        <v/>
      </c>
      <c r="V188" t="str">
        <f>IF(ISBLANK(ChildSampleReport!B188),"",VLOOKUP(ChildSampleReport!J188,ParentSampleReport!$A$2:$Y$1000,22,))</f>
        <v/>
      </c>
      <c r="W188" t="str">
        <f>IF(ISBLANK(ChildSampleReport!B188),"",VLOOKUP(ChildSampleReport!J188,ParentSampleReport!$A$2:$Y$1000,23,))</f>
        <v/>
      </c>
      <c r="X188" t="str">
        <f>IF(ISBLANK(ChildSampleReport!B188),"",VLOOKUP(ChildSampleReport!J188,ParentSampleReport!$A$2:$Y$1000,24,))</f>
        <v/>
      </c>
      <c r="Y188" t="str">
        <f>IF(ISBLANK(ChildSampleReport!B188),"",VLOOKUP(ChildSampleReport!J188,ParentSampleReport!$A$2:$Y$1000,25,))</f>
        <v/>
      </c>
    </row>
    <row r="189" spans="1:25">
      <c r="A189" t="str">
        <f>IF(ISBLANK(ChildSampleReport!C189),"",ChildSampleReport!C189)</f>
        <v/>
      </c>
      <c r="B189" t="str">
        <f>IF(ISBLANK(ChildSampleReport!B189),"",ChildSampleReport!B189)</f>
        <v/>
      </c>
      <c r="C189" t="str">
        <f>IF(ISBLANK(ChildSampleReport!E189),"",ChildSampleReport!E189)</f>
        <v/>
      </c>
      <c r="D189" t="str">
        <f>IF(B189="","",IFERROR(VLOOKUP(ChildSampleReport!B189,Randomization!$A$1:$AC$1000,3,),""))</f>
        <v/>
      </c>
      <c r="E189" t="str">
        <f>IF(B189="","",IFERROR(VLOOKUP(ChildSampleReport!B189,Randomization!$A$1:$AC$1000,2,),""))</f>
        <v/>
      </c>
      <c r="F189" t="str">
        <f>IF(ISBLANK(ChildSampleReport!P189),"",ChildSampleReport!P189)</f>
        <v/>
      </c>
      <c r="G189" t="str">
        <f>IF(ISBLANK(ChildSampleReport!O189),"",ChildSampleReport!O189)</f>
        <v/>
      </c>
      <c r="H189" t="str">
        <f>IF(ISBLANK(ChildSampleReport!D189),"",ChildSampleReport!D189)</f>
        <v/>
      </c>
      <c r="I189" t="str">
        <f>IF(ISBLANK(ChildSampleReport!J189),"",ChildSampleReport!J189)</f>
        <v/>
      </c>
      <c r="J189" t="str">
        <f>IF(ISBLANK(ChildSampleReport!B189),"",VLOOKUP(ChildSampleReport!J189,ParentSampleReport!$A$2:$Y$1000,13,))</f>
        <v/>
      </c>
      <c r="K189" t="str">
        <f>IF(ISBLANK(ChildSampleReport!B189),"",VLOOKUP(ChildSampleReport!J189,ParentSampleReport!$A$2:$Y$1000,2,))</f>
        <v/>
      </c>
      <c r="L189" t="str">
        <f>IF(ISBLANK(ChildSampleReport!B189),"",VLOOKUP(ChildSampleReport!J189,ParentSampleReport!$A$2:$Y$1000,4,))</f>
        <v/>
      </c>
      <c r="M189" t="str">
        <f>IF(ISBLANK(ChildSampleReport!B189),"",VLOOKUP(ChildSampleReport!J189,ParentSampleReport!$A$2:$Y$1000,14,))</f>
        <v/>
      </c>
      <c r="N189" t="str">
        <f>IF(ISBLANK(ChildSampleReport!B189),"",VLOOKUP(ChildSampleReport!J189,ParentSampleReport!$A$2:$Y$1000,7,))</f>
        <v/>
      </c>
      <c r="O189" t="str">
        <f>IF(ISBLANK(ChildSampleReport!B189),"",VLOOKUP(ChildSampleReport!J189,ParentSampleReport!$A$2:$Y$1000,6,))</f>
        <v/>
      </c>
      <c r="P189" t="str">
        <f>IF(ISBLANK(ChildSampleReport!B189),"",VLOOKUP(ChildSampleReport!J189,ParentSampleReport!$A$2:$Y$1000,15,))</f>
        <v/>
      </c>
      <c r="Q189" t="str">
        <f>IF(ISBLANK(ChildSampleReport!B189),"",VLOOKUP(ChildSampleReport!J189,ParentSampleReport!$A$2:$Y$1000,17,))</f>
        <v/>
      </c>
      <c r="R189" t="str">
        <f>IF(ISBLANK(ChildSampleReport!B189),"",VLOOKUP(ChildSampleReport!J189,ParentSampleReport!$A$2:$Y$1000,18,))</f>
        <v/>
      </c>
      <c r="S189" t="str">
        <f>IF(ISBLANK(ChildSampleReport!B189),"",VLOOKUP(ChildSampleReport!J189,ParentSampleReport!$A$2:$Y$1000,19,))</f>
        <v/>
      </c>
      <c r="T189" t="str">
        <f>IF(ISBLANK(ChildSampleReport!B189),"",VLOOKUP(ChildSampleReport!J189,ParentSampleReport!$A$2:$Y$1000,20,))</f>
        <v/>
      </c>
      <c r="U189" t="str">
        <f>IF(ISBLANK(ChildSampleReport!B189),"",VLOOKUP(ChildSampleReport!J189,ParentSampleReport!$A$2:$Y$1000,21,))</f>
        <v/>
      </c>
      <c r="V189" t="str">
        <f>IF(ISBLANK(ChildSampleReport!B189),"",VLOOKUP(ChildSampleReport!J189,ParentSampleReport!$A$2:$Y$1000,22,))</f>
        <v/>
      </c>
      <c r="W189" t="str">
        <f>IF(ISBLANK(ChildSampleReport!B189),"",VLOOKUP(ChildSampleReport!J189,ParentSampleReport!$A$2:$Y$1000,23,))</f>
        <v/>
      </c>
      <c r="X189" t="str">
        <f>IF(ISBLANK(ChildSampleReport!B189),"",VLOOKUP(ChildSampleReport!J189,ParentSampleReport!$A$2:$Y$1000,24,))</f>
        <v/>
      </c>
      <c r="Y189" t="str">
        <f>IF(ISBLANK(ChildSampleReport!B189),"",VLOOKUP(ChildSampleReport!J189,ParentSampleReport!$A$2:$Y$1000,25,))</f>
        <v/>
      </c>
    </row>
    <row r="190" spans="1:25">
      <c r="A190" t="str">
        <f>IF(ISBLANK(ChildSampleReport!C190),"",ChildSampleReport!C190)</f>
        <v/>
      </c>
      <c r="B190" t="str">
        <f>IF(ISBLANK(ChildSampleReport!B190),"",ChildSampleReport!B190)</f>
        <v/>
      </c>
      <c r="C190" t="str">
        <f>IF(ISBLANK(ChildSampleReport!E190),"",ChildSampleReport!E190)</f>
        <v/>
      </c>
      <c r="D190" t="str">
        <f>IF(B190="","",IFERROR(VLOOKUP(ChildSampleReport!B190,Randomization!$A$1:$AC$1000,3,),""))</f>
        <v/>
      </c>
      <c r="E190" t="str">
        <f>IF(B190="","",IFERROR(VLOOKUP(ChildSampleReport!B190,Randomization!$A$1:$AC$1000,2,),""))</f>
        <v/>
      </c>
      <c r="F190" t="str">
        <f>IF(ISBLANK(ChildSampleReport!P190),"",ChildSampleReport!P190)</f>
        <v/>
      </c>
      <c r="G190" t="str">
        <f>IF(ISBLANK(ChildSampleReport!O190),"",ChildSampleReport!O190)</f>
        <v/>
      </c>
      <c r="H190" t="str">
        <f>IF(ISBLANK(ChildSampleReport!D190),"",ChildSampleReport!D190)</f>
        <v/>
      </c>
      <c r="I190" t="str">
        <f>IF(ISBLANK(ChildSampleReport!J190),"",ChildSampleReport!J190)</f>
        <v/>
      </c>
      <c r="J190" t="str">
        <f>IF(ISBLANK(ChildSampleReport!B190),"",VLOOKUP(ChildSampleReport!J190,ParentSampleReport!$A$2:$Y$1000,13,))</f>
        <v/>
      </c>
      <c r="K190" t="str">
        <f>IF(ISBLANK(ChildSampleReport!B190),"",VLOOKUP(ChildSampleReport!J190,ParentSampleReport!$A$2:$Y$1000,2,))</f>
        <v/>
      </c>
      <c r="L190" t="str">
        <f>IF(ISBLANK(ChildSampleReport!B190),"",VLOOKUP(ChildSampleReport!J190,ParentSampleReport!$A$2:$Y$1000,4,))</f>
        <v/>
      </c>
      <c r="M190" t="str">
        <f>IF(ISBLANK(ChildSampleReport!B190),"",VLOOKUP(ChildSampleReport!J190,ParentSampleReport!$A$2:$Y$1000,14,))</f>
        <v/>
      </c>
      <c r="N190" t="str">
        <f>IF(ISBLANK(ChildSampleReport!B190),"",VLOOKUP(ChildSampleReport!J190,ParentSampleReport!$A$2:$Y$1000,7,))</f>
        <v/>
      </c>
      <c r="O190" t="str">
        <f>IF(ISBLANK(ChildSampleReport!B190),"",VLOOKUP(ChildSampleReport!J190,ParentSampleReport!$A$2:$Y$1000,6,))</f>
        <v/>
      </c>
      <c r="P190" t="str">
        <f>IF(ISBLANK(ChildSampleReport!B190),"",VLOOKUP(ChildSampleReport!J190,ParentSampleReport!$A$2:$Y$1000,15,))</f>
        <v/>
      </c>
      <c r="Q190" t="str">
        <f>IF(ISBLANK(ChildSampleReport!B190),"",VLOOKUP(ChildSampleReport!J190,ParentSampleReport!$A$2:$Y$1000,17,))</f>
        <v/>
      </c>
      <c r="R190" t="str">
        <f>IF(ISBLANK(ChildSampleReport!B190),"",VLOOKUP(ChildSampleReport!J190,ParentSampleReport!$A$2:$Y$1000,18,))</f>
        <v/>
      </c>
      <c r="S190" t="str">
        <f>IF(ISBLANK(ChildSampleReport!B190),"",VLOOKUP(ChildSampleReport!J190,ParentSampleReport!$A$2:$Y$1000,19,))</f>
        <v/>
      </c>
      <c r="T190" t="str">
        <f>IF(ISBLANK(ChildSampleReport!B190),"",VLOOKUP(ChildSampleReport!J190,ParentSampleReport!$A$2:$Y$1000,20,))</f>
        <v/>
      </c>
      <c r="U190" t="str">
        <f>IF(ISBLANK(ChildSampleReport!B190),"",VLOOKUP(ChildSampleReport!J190,ParentSampleReport!$A$2:$Y$1000,21,))</f>
        <v/>
      </c>
      <c r="V190" t="str">
        <f>IF(ISBLANK(ChildSampleReport!B190),"",VLOOKUP(ChildSampleReport!J190,ParentSampleReport!$A$2:$Y$1000,22,))</f>
        <v/>
      </c>
      <c r="W190" t="str">
        <f>IF(ISBLANK(ChildSampleReport!B190),"",VLOOKUP(ChildSampleReport!J190,ParentSampleReport!$A$2:$Y$1000,23,))</f>
        <v/>
      </c>
      <c r="X190" t="str">
        <f>IF(ISBLANK(ChildSampleReport!B190),"",VLOOKUP(ChildSampleReport!J190,ParentSampleReport!$A$2:$Y$1000,24,))</f>
        <v/>
      </c>
      <c r="Y190" t="str">
        <f>IF(ISBLANK(ChildSampleReport!B190),"",VLOOKUP(ChildSampleReport!J190,ParentSampleReport!$A$2:$Y$1000,25,))</f>
        <v/>
      </c>
    </row>
    <row r="191" spans="1:25">
      <c r="A191" t="str">
        <f>IF(ISBLANK(ChildSampleReport!C191),"",ChildSampleReport!C191)</f>
        <v/>
      </c>
      <c r="B191" t="str">
        <f>IF(ISBLANK(ChildSampleReport!B191),"",ChildSampleReport!B191)</f>
        <v/>
      </c>
      <c r="C191" t="str">
        <f>IF(ISBLANK(ChildSampleReport!E191),"",ChildSampleReport!E191)</f>
        <v/>
      </c>
      <c r="D191" t="str">
        <f>IF(B191="","",IFERROR(VLOOKUP(ChildSampleReport!B191,Randomization!$A$1:$AC$1000,3,),""))</f>
        <v/>
      </c>
      <c r="E191" t="str">
        <f>IF(B191="","",IFERROR(VLOOKUP(ChildSampleReport!B191,Randomization!$A$1:$AC$1000,2,),""))</f>
        <v/>
      </c>
      <c r="F191" t="str">
        <f>IF(ISBLANK(ChildSampleReport!P191),"",ChildSampleReport!P191)</f>
        <v/>
      </c>
      <c r="G191" t="str">
        <f>IF(ISBLANK(ChildSampleReport!O191),"",ChildSampleReport!O191)</f>
        <v/>
      </c>
      <c r="H191" t="str">
        <f>IF(ISBLANK(ChildSampleReport!D191),"",ChildSampleReport!D191)</f>
        <v/>
      </c>
      <c r="I191" t="str">
        <f>IF(ISBLANK(ChildSampleReport!J191),"",ChildSampleReport!J191)</f>
        <v/>
      </c>
      <c r="J191" t="str">
        <f>IF(ISBLANK(ChildSampleReport!B191),"",VLOOKUP(ChildSampleReport!J191,ParentSampleReport!$A$2:$Y$1000,13,))</f>
        <v/>
      </c>
      <c r="K191" t="str">
        <f>IF(ISBLANK(ChildSampleReport!B191),"",VLOOKUP(ChildSampleReport!J191,ParentSampleReport!$A$2:$Y$1000,2,))</f>
        <v/>
      </c>
      <c r="L191" t="str">
        <f>IF(ISBLANK(ChildSampleReport!B191),"",VLOOKUP(ChildSampleReport!J191,ParentSampleReport!$A$2:$Y$1000,4,))</f>
        <v/>
      </c>
      <c r="M191" t="str">
        <f>IF(ISBLANK(ChildSampleReport!B191),"",VLOOKUP(ChildSampleReport!J191,ParentSampleReport!$A$2:$Y$1000,14,))</f>
        <v/>
      </c>
      <c r="N191" t="str">
        <f>IF(ISBLANK(ChildSampleReport!B191),"",VLOOKUP(ChildSampleReport!J191,ParentSampleReport!$A$2:$Y$1000,7,))</f>
        <v/>
      </c>
      <c r="O191" t="str">
        <f>IF(ISBLANK(ChildSampleReport!B191),"",VLOOKUP(ChildSampleReport!J191,ParentSampleReport!$A$2:$Y$1000,6,))</f>
        <v/>
      </c>
      <c r="P191" t="str">
        <f>IF(ISBLANK(ChildSampleReport!B191),"",VLOOKUP(ChildSampleReport!J191,ParentSampleReport!$A$2:$Y$1000,15,))</f>
        <v/>
      </c>
      <c r="Q191" t="str">
        <f>IF(ISBLANK(ChildSampleReport!B191),"",VLOOKUP(ChildSampleReport!J191,ParentSampleReport!$A$2:$Y$1000,17,))</f>
        <v/>
      </c>
      <c r="R191" t="str">
        <f>IF(ISBLANK(ChildSampleReport!B191),"",VLOOKUP(ChildSampleReport!J191,ParentSampleReport!$A$2:$Y$1000,18,))</f>
        <v/>
      </c>
      <c r="S191" t="str">
        <f>IF(ISBLANK(ChildSampleReport!B191),"",VLOOKUP(ChildSampleReport!J191,ParentSampleReport!$A$2:$Y$1000,19,))</f>
        <v/>
      </c>
      <c r="T191" t="str">
        <f>IF(ISBLANK(ChildSampleReport!B191),"",VLOOKUP(ChildSampleReport!J191,ParentSampleReport!$A$2:$Y$1000,20,))</f>
        <v/>
      </c>
      <c r="U191" t="str">
        <f>IF(ISBLANK(ChildSampleReport!B191),"",VLOOKUP(ChildSampleReport!J191,ParentSampleReport!$A$2:$Y$1000,21,))</f>
        <v/>
      </c>
      <c r="V191" t="str">
        <f>IF(ISBLANK(ChildSampleReport!B191),"",VLOOKUP(ChildSampleReport!J191,ParentSampleReport!$A$2:$Y$1000,22,))</f>
        <v/>
      </c>
      <c r="W191" t="str">
        <f>IF(ISBLANK(ChildSampleReport!B191),"",VLOOKUP(ChildSampleReport!J191,ParentSampleReport!$A$2:$Y$1000,23,))</f>
        <v/>
      </c>
      <c r="X191" t="str">
        <f>IF(ISBLANK(ChildSampleReport!B191),"",VLOOKUP(ChildSampleReport!J191,ParentSampleReport!$A$2:$Y$1000,24,))</f>
        <v/>
      </c>
      <c r="Y191" t="str">
        <f>IF(ISBLANK(ChildSampleReport!B191),"",VLOOKUP(ChildSampleReport!J191,ParentSampleReport!$A$2:$Y$1000,25,))</f>
        <v/>
      </c>
    </row>
    <row r="192" spans="1:25">
      <c r="A192" t="str">
        <f>IF(ISBLANK(ChildSampleReport!C192),"",ChildSampleReport!C192)</f>
        <v/>
      </c>
      <c r="B192" t="str">
        <f>IF(ISBLANK(ChildSampleReport!B192),"",ChildSampleReport!B192)</f>
        <v/>
      </c>
      <c r="C192" t="str">
        <f>IF(ISBLANK(ChildSampleReport!E192),"",ChildSampleReport!E192)</f>
        <v/>
      </c>
      <c r="D192" t="str">
        <f>IF(B192="","",IFERROR(VLOOKUP(ChildSampleReport!B192,Randomization!$A$1:$AC$1000,3,),""))</f>
        <v/>
      </c>
      <c r="E192" t="str">
        <f>IF(B192="","",IFERROR(VLOOKUP(ChildSampleReport!B192,Randomization!$A$1:$AC$1000,2,),""))</f>
        <v/>
      </c>
      <c r="F192" t="str">
        <f>IF(ISBLANK(ChildSampleReport!P192),"",ChildSampleReport!P192)</f>
        <v/>
      </c>
      <c r="G192" t="str">
        <f>IF(ISBLANK(ChildSampleReport!O192),"",ChildSampleReport!O192)</f>
        <v/>
      </c>
      <c r="H192" t="str">
        <f>IF(ISBLANK(ChildSampleReport!D192),"",ChildSampleReport!D192)</f>
        <v/>
      </c>
      <c r="I192" t="str">
        <f>IF(ISBLANK(ChildSampleReport!J192),"",ChildSampleReport!J192)</f>
        <v/>
      </c>
      <c r="J192" t="str">
        <f>IF(ISBLANK(ChildSampleReport!B192),"",VLOOKUP(ChildSampleReport!J192,ParentSampleReport!$A$2:$Y$1000,13,))</f>
        <v/>
      </c>
      <c r="K192" t="str">
        <f>IF(ISBLANK(ChildSampleReport!B192),"",VLOOKUP(ChildSampleReport!J192,ParentSampleReport!$A$2:$Y$1000,2,))</f>
        <v/>
      </c>
      <c r="L192" t="str">
        <f>IF(ISBLANK(ChildSampleReport!B192),"",VLOOKUP(ChildSampleReport!J192,ParentSampleReport!$A$2:$Y$1000,4,))</f>
        <v/>
      </c>
      <c r="M192" t="str">
        <f>IF(ISBLANK(ChildSampleReport!B192),"",VLOOKUP(ChildSampleReport!J192,ParentSampleReport!$A$2:$Y$1000,14,))</f>
        <v/>
      </c>
      <c r="N192" t="str">
        <f>IF(ISBLANK(ChildSampleReport!B192),"",VLOOKUP(ChildSampleReport!J192,ParentSampleReport!$A$2:$Y$1000,7,))</f>
        <v/>
      </c>
      <c r="O192" t="str">
        <f>IF(ISBLANK(ChildSampleReport!B192),"",VLOOKUP(ChildSampleReport!J192,ParentSampleReport!$A$2:$Y$1000,6,))</f>
        <v/>
      </c>
      <c r="P192" t="str">
        <f>IF(ISBLANK(ChildSampleReport!B192),"",VLOOKUP(ChildSampleReport!J192,ParentSampleReport!$A$2:$Y$1000,15,))</f>
        <v/>
      </c>
      <c r="Q192" t="str">
        <f>IF(ISBLANK(ChildSampleReport!B192),"",VLOOKUP(ChildSampleReport!J192,ParentSampleReport!$A$2:$Y$1000,17,))</f>
        <v/>
      </c>
      <c r="R192" t="str">
        <f>IF(ISBLANK(ChildSampleReport!B192),"",VLOOKUP(ChildSampleReport!J192,ParentSampleReport!$A$2:$Y$1000,18,))</f>
        <v/>
      </c>
      <c r="S192" t="str">
        <f>IF(ISBLANK(ChildSampleReport!B192),"",VLOOKUP(ChildSampleReport!J192,ParentSampleReport!$A$2:$Y$1000,19,))</f>
        <v/>
      </c>
      <c r="T192" t="str">
        <f>IF(ISBLANK(ChildSampleReport!B192),"",VLOOKUP(ChildSampleReport!J192,ParentSampleReport!$A$2:$Y$1000,20,))</f>
        <v/>
      </c>
      <c r="U192" t="str">
        <f>IF(ISBLANK(ChildSampleReport!B192),"",VLOOKUP(ChildSampleReport!J192,ParentSampleReport!$A$2:$Y$1000,21,))</f>
        <v/>
      </c>
      <c r="V192" t="str">
        <f>IF(ISBLANK(ChildSampleReport!B192),"",VLOOKUP(ChildSampleReport!J192,ParentSampleReport!$A$2:$Y$1000,22,))</f>
        <v/>
      </c>
      <c r="W192" t="str">
        <f>IF(ISBLANK(ChildSampleReport!B192),"",VLOOKUP(ChildSampleReport!J192,ParentSampleReport!$A$2:$Y$1000,23,))</f>
        <v/>
      </c>
      <c r="X192" t="str">
        <f>IF(ISBLANK(ChildSampleReport!B192),"",VLOOKUP(ChildSampleReport!J192,ParentSampleReport!$A$2:$Y$1000,24,))</f>
        <v/>
      </c>
      <c r="Y192" t="str">
        <f>IF(ISBLANK(ChildSampleReport!B192),"",VLOOKUP(ChildSampleReport!J192,ParentSampleReport!$A$2:$Y$1000,25,))</f>
        <v/>
      </c>
    </row>
    <row r="193" spans="1:25">
      <c r="A193" t="str">
        <f>IF(ISBLANK(ChildSampleReport!C193),"",ChildSampleReport!C193)</f>
        <v/>
      </c>
      <c r="B193" t="str">
        <f>IF(ISBLANK(ChildSampleReport!B193),"",ChildSampleReport!B193)</f>
        <v/>
      </c>
      <c r="C193" t="str">
        <f>IF(ISBLANK(ChildSampleReport!E193),"",ChildSampleReport!E193)</f>
        <v/>
      </c>
      <c r="D193" t="str">
        <f>IF(B193="","",IFERROR(VLOOKUP(ChildSampleReport!B193,Randomization!$A$1:$AC$1000,3,),""))</f>
        <v/>
      </c>
      <c r="E193" t="str">
        <f>IF(B193="","",IFERROR(VLOOKUP(ChildSampleReport!B193,Randomization!$A$1:$AC$1000,2,),""))</f>
        <v/>
      </c>
      <c r="F193" t="str">
        <f>IF(ISBLANK(ChildSampleReport!P193),"",ChildSampleReport!P193)</f>
        <v/>
      </c>
      <c r="G193" t="str">
        <f>IF(ISBLANK(ChildSampleReport!O193),"",ChildSampleReport!O193)</f>
        <v/>
      </c>
      <c r="H193" t="str">
        <f>IF(ISBLANK(ChildSampleReport!D193),"",ChildSampleReport!D193)</f>
        <v/>
      </c>
      <c r="I193" t="str">
        <f>IF(ISBLANK(ChildSampleReport!J193),"",ChildSampleReport!J193)</f>
        <v/>
      </c>
      <c r="J193" t="str">
        <f>IF(ISBLANK(ChildSampleReport!B193),"",VLOOKUP(ChildSampleReport!J193,ParentSampleReport!$A$2:$Y$1000,13,))</f>
        <v/>
      </c>
      <c r="K193" t="str">
        <f>IF(ISBLANK(ChildSampleReport!B193),"",VLOOKUP(ChildSampleReport!J193,ParentSampleReport!$A$2:$Y$1000,2,))</f>
        <v/>
      </c>
      <c r="L193" t="str">
        <f>IF(ISBLANK(ChildSampleReport!B193),"",VLOOKUP(ChildSampleReport!J193,ParentSampleReport!$A$2:$Y$1000,4,))</f>
        <v/>
      </c>
      <c r="M193" t="str">
        <f>IF(ISBLANK(ChildSampleReport!B193),"",VLOOKUP(ChildSampleReport!J193,ParentSampleReport!$A$2:$Y$1000,14,))</f>
        <v/>
      </c>
      <c r="N193" t="str">
        <f>IF(ISBLANK(ChildSampleReport!B193),"",VLOOKUP(ChildSampleReport!J193,ParentSampleReport!$A$2:$Y$1000,7,))</f>
        <v/>
      </c>
      <c r="O193" t="str">
        <f>IF(ISBLANK(ChildSampleReport!B193),"",VLOOKUP(ChildSampleReport!J193,ParentSampleReport!$A$2:$Y$1000,6,))</f>
        <v/>
      </c>
      <c r="P193" t="str">
        <f>IF(ISBLANK(ChildSampleReport!B193),"",VLOOKUP(ChildSampleReport!J193,ParentSampleReport!$A$2:$Y$1000,15,))</f>
        <v/>
      </c>
      <c r="Q193" t="str">
        <f>IF(ISBLANK(ChildSampleReport!B193),"",VLOOKUP(ChildSampleReport!J193,ParentSampleReport!$A$2:$Y$1000,17,))</f>
        <v/>
      </c>
      <c r="R193" t="str">
        <f>IF(ISBLANK(ChildSampleReport!B193),"",VLOOKUP(ChildSampleReport!J193,ParentSampleReport!$A$2:$Y$1000,18,))</f>
        <v/>
      </c>
      <c r="S193" t="str">
        <f>IF(ISBLANK(ChildSampleReport!B193),"",VLOOKUP(ChildSampleReport!J193,ParentSampleReport!$A$2:$Y$1000,19,))</f>
        <v/>
      </c>
      <c r="T193" t="str">
        <f>IF(ISBLANK(ChildSampleReport!B193),"",VLOOKUP(ChildSampleReport!J193,ParentSampleReport!$A$2:$Y$1000,20,))</f>
        <v/>
      </c>
      <c r="U193" t="str">
        <f>IF(ISBLANK(ChildSampleReport!B193),"",VLOOKUP(ChildSampleReport!J193,ParentSampleReport!$A$2:$Y$1000,21,))</f>
        <v/>
      </c>
      <c r="V193" t="str">
        <f>IF(ISBLANK(ChildSampleReport!B193),"",VLOOKUP(ChildSampleReport!J193,ParentSampleReport!$A$2:$Y$1000,22,))</f>
        <v/>
      </c>
      <c r="W193" t="str">
        <f>IF(ISBLANK(ChildSampleReport!B193),"",VLOOKUP(ChildSampleReport!J193,ParentSampleReport!$A$2:$Y$1000,23,))</f>
        <v/>
      </c>
      <c r="X193" t="str">
        <f>IF(ISBLANK(ChildSampleReport!B193),"",VLOOKUP(ChildSampleReport!J193,ParentSampleReport!$A$2:$Y$1000,24,))</f>
        <v/>
      </c>
      <c r="Y193" t="str">
        <f>IF(ISBLANK(ChildSampleReport!B193),"",VLOOKUP(ChildSampleReport!J193,ParentSampleReport!$A$2:$Y$1000,25,))</f>
        <v/>
      </c>
    </row>
    <row r="194" spans="1:25">
      <c r="A194" t="str">
        <f>IF(ISBLANK(ChildSampleReport!C194),"",ChildSampleReport!C194)</f>
        <v/>
      </c>
      <c r="B194" t="str">
        <f>IF(ISBLANK(ChildSampleReport!B194),"",ChildSampleReport!B194)</f>
        <v/>
      </c>
      <c r="C194" t="str">
        <f>IF(ISBLANK(ChildSampleReport!E194),"",ChildSampleReport!E194)</f>
        <v/>
      </c>
      <c r="D194" t="str">
        <f>IF(B194="","",IFERROR(VLOOKUP(ChildSampleReport!B194,Randomization!$A$1:$AC$1000,3,),""))</f>
        <v/>
      </c>
      <c r="E194" t="str">
        <f>IF(B194="","",IFERROR(VLOOKUP(ChildSampleReport!B194,Randomization!$A$1:$AC$1000,2,),""))</f>
        <v/>
      </c>
      <c r="F194" t="str">
        <f>IF(ISBLANK(ChildSampleReport!P194),"",ChildSampleReport!P194)</f>
        <v/>
      </c>
      <c r="G194" t="str">
        <f>IF(ISBLANK(ChildSampleReport!O194),"",ChildSampleReport!O194)</f>
        <v/>
      </c>
      <c r="H194" t="str">
        <f>IF(ISBLANK(ChildSampleReport!D194),"",ChildSampleReport!D194)</f>
        <v/>
      </c>
      <c r="I194" t="str">
        <f>IF(ISBLANK(ChildSampleReport!J194),"",ChildSampleReport!J194)</f>
        <v/>
      </c>
      <c r="J194" t="str">
        <f>IF(ISBLANK(ChildSampleReport!B194),"",VLOOKUP(ChildSampleReport!J194,ParentSampleReport!$A$2:$Y$1000,13,))</f>
        <v/>
      </c>
      <c r="K194" t="str">
        <f>IF(ISBLANK(ChildSampleReport!B194),"",VLOOKUP(ChildSampleReport!J194,ParentSampleReport!$A$2:$Y$1000,2,))</f>
        <v/>
      </c>
      <c r="L194" t="str">
        <f>IF(ISBLANK(ChildSampleReport!B194),"",VLOOKUP(ChildSampleReport!J194,ParentSampleReport!$A$2:$Y$1000,4,))</f>
        <v/>
      </c>
      <c r="M194" t="str">
        <f>IF(ISBLANK(ChildSampleReport!B194),"",VLOOKUP(ChildSampleReport!J194,ParentSampleReport!$A$2:$Y$1000,14,))</f>
        <v/>
      </c>
      <c r="N194" t="str">
        <f>IF(ISBLANK(ChildSampleReport!B194),"",VLOOKUP(ChildSampleReport!J194,ParentSampleReport!$A$2:$Y$1000,7,))</f>
        <v/>
      </c>
      <c r="O194" t="str">
        <f>IF(ISBLANK(ChildSampleReport!B194),"",VLOOKUP(ChildSampleReport!J194,ParentSampleReport!$A$2:$Y$1000,6,))</f>
        <v/>
      </c>
      <c r="P194" t="str">
        <f>IF(ISBLANK(ChildSampleReport!B194),"",VLOOKUP(ChildSampleReport!J194,ParentSampleReport!$A$2:$Y$1000,15,))</f>
        <v/>
      </c>
      <c r="Q194" t="str">
        <f>IF(ISBLANK(ChildSampleReport!B194),"",VLOOKUP(ChildSampleReport!J194,ParentSampleReport!$A$2:$Y$1000,17,))</f>
        <v/>
      </c>
      <c r="R194" t="str">
        <f>IF(ISBLANK(ChildSampleReport!B194),"",VLOOKUP(ChildSampleReport!J194,ParentSampleReport!$A$2:$Y$1000,18,))</f>
        <v/>
      </c>
      <c r="S194" t="str">
        <f>IF(ISBLANK(ChildSampleReport!B194),"",VLOOKUP(ChildSampleReport!J194,ParentSampleReport!$A$2:$Y$1000,19,))</f>
        <v/>
      </c>
      <c r="T194" t="str">
        <f>IF(ISBLANK(ChildSampleReport!B194),"",VLOOKUP(ChildSampleReport!J194,ParentSampleReport!$A$2:$Y$1000,20,))</f>
        <v/>
      </c>
      <c r="U194" t="str">
        <f>IF(ISBLANK(ChildSampleReport!B194),"",VLOOKUP(ChildSampleReport!J194,ParentSampleReport!$A$2:$Y$1000,21,))</f>
        <v/>
      </c>
      <c r="V194" t="str">
        <f>IF(ISBLANK(ChildSampleReport!B194),"",VLOOKUP(ChildSampleReport!J194,ParentSampleReport!$A$2:$Y$1000,22,))</f>
        <v/>
      </c>
      <c r="W194" t="str">
        <f>IF(ISBLANK(ChildSampleReport!B194),"",VLOOKUP(ChildSampleReport!J194,ParentSampleReport!$A$2:$Y$1000,23,))</f>
        <v/>
      </c>
      <c r="X194" t="str">
        <f>IF(ISBLANK(ChildSampleReport!B194),"",VLOOKUP(ChildSampleReport!J194,ParentSampleReport!$A$2:$Y$1000,24,))</f>
        <v/>
      </c>
      <c r="Y194" t="str">
        <f>IF(ISBLANK(ChildSampleReport!B194),"",VLOOKUP(ChildSampleReport!J194,ParentSampleReport!$A$2:$Y$1000,25,))</f>
        <v/>
      </c>
    </row>
    <row r="195" spans="1:25">
      <c r="A195" t="str">
        <f>IF(ISBLANK(ChildSampleReport!C195),"",ChildSampleReport!C195)</f>
        <v/>
      </c>
      <c r="B195" t="str">
        <f>IF(ISBLANK(ChildSampleReport!B195),"",ChildSampleReport!B195)</f>
        <v/>
      </c>
      <c r="C195" t="str">
        <f>IF(ISBLANK(ChildSampleReport!E195),"",ChildSampleReport!E195)</f>
        <v/>
      </c>
      <c r="D195" t="str">
        <f>IF(B195="","",IFERROR(VLOOKUP(ChildSampleReport!B195,Randomization!$A$1:$AC$1000,3,),""))</f>
        <v/>
      </c>
      <c r="E195" t="str">
        <f>IF(B195="","",IFERROR(VLOOKUP(ChildSampleReport!B195,Randomization!$A$1:$AC$1000,2,),""))</f>
        <v/>
      </c>
      <c r="F195" t="str">
        <f>IF(ISBLANK(ChildSampleReport!P195),"",ChildSampleReport!P195)</f>
        <v/>
      </c>
      <c r="G195" t="str">
        <f>IF(ISBLANK(ChildSampleReport!O195),"",ChildSampleReport!O195)</f>
        <v/>
      </c>
      <c r="H195" t="str">
        <f>IF(ISBLANK(ChildSampleReport!D195),"",ChildSampleReport!D195)</f>
        <v/>
      </c>
      <c r="I195" t="str">
        <f>IF(ISBLANK(ChildSampleReport!J195),"",ChildSampleReport!J195)</f>
        <v/>
      </c>
      <c r="J195" t="str">
        <f>IF(ISBLANK(ChildSampleReport!B195),"",VLOOKUP(ChildSampleReport!J195,ParentSampleReport!$A$2:$Y$1000,13,))</f>
        <v/>
      </c>
      <c r="K195" t="str">
        <f>IF(ISBLANK(ChildSampleReport!B195),"",VLOOKUP(ChildSampleReport!J195,ParentSampleReport!$A$2:$Y$1000,2,))</f>
        <v/>
      </c>
      <c r="L195" t="str">
        <f>IF(ISBLANK(ChildSampleReport!B195),"",VLOOKUP(ChildSampleReport!J195,ParentSampleReport!$A$2:$Y$1000,4,))</f>
        <v/>
      </c>
      <c r="M195" t="str">
        <f>IF(ISBLANK(ChildSampleReport!B195),"",VLOOKUP(ChildSampleReport!J195,ParentSampleReport!$A$2:$Y$1000,14,))</f>
        <v/>
      </c>
      <c r="N195" t="str">
        <f>IF(ISBLANK(ChildSampleReport!B195),"",VLOOKUP(ChildSampleReport!J195,ParentSampleReport!$A$2:$Y$1000,7,))</f>
        <v/>
      </c>
      <c r="O195" t="str">
        <f>IF(ISBLANK(ChildSampleReport!B195),"",VLOOKUP(ChildSampleReport!J195,ParentSampleReport!$A$2:$Y$1000,6,))</f>
        <v/>
      </c>
      <c r="P195" t="str">
        <f>IF(ISBLANK(ChildSampleReport!B195),"",VLOOKUP(ChildSampleReport!J195,ParentSampleReport!$A$2:$Y$1000,15,))</f>
        <v/>
      </c>
      <c r="Q195" t="str">
        <f>IF(ISBLANK(ChildSampleReport!B195),"",VLOOKUP(ChildSampleReport!J195,ParentSampleReport!$A$2:$Y$1000,17,))</f>
        <v/>
      </c>
      <c r="R195" t="str">
        <f>IF(ISBLANK(ChildSampleReport!B195),"",VLOOKUP(ChildSampleReport!J195,ParentSampleReport!$A$2:$Y$1000,18,))</f>
        <v/>
      </c>
      <c r="S195" t="str">
        <f>IF(ISBLANK(ChildSampleReport!B195),"",VLOOKUP(ChildSampleReport!J195,ParentSampleReport!$A$2:$Y$1000,19,))</f>
        <v/>
      </c>
      <c r="T195" t="str">
        <f>IF(ISBLANK(ChildSampleReport!B195),"",VLOOKUP(ChildSampleReport!J195,ParentSampleReport!$A$2:$Y$1000,20,))</f>
        <v/>
      </c>
      <c r="U195" t="str">
        <f>IF(ISBLANK(ChildSampleReport!B195),"",VLOOKUP(ChildSampleReport!J195,ParentSampleReport!$A$2:$Y$1000,21,))</f>
        <v/>
      </c>
      <c r="V195" t="str">
        <f>IF(ISBLANK(ChildSampleReport!B195),"",VLOOKUP(ChildSampleReport!J195,ParentSampleReport!$A$2:$Y$1000,22,))</f>
        <v/>
      </c>
      <c r="W195" t="str">
        <f>IF(ISBLANK(ChildSampleReport!B195),"",VLOOKUP(ChildSampleReport!J195,ParentSampleReport!$A$2:$Y$1000,23,))</f>
        <v/>
      </c>
      <c r="X195" t="str">
        <f>IF(ISBLANK(ChildSampleReport!B195),"",VLOOKUP(ChildSampleReport!J195,ParentSampleReport!$A$2:$Y$1000,24,))</f>
        <v/>
      </c>
      <c r="Y195" t="str">
        <f>IF(ISBLANK(ChildSampleReport!B195),"",VLOOKUP(ChildSampleReport!J195,ParentSampleReport!$A$2:$Y$1000,25,))</f>
        <v/>
      </c>
    </row>
    <row r="196" spans="1:25">
      <c r="A196" t="str">
        <f>IF(ISBLANK(ChildSampleReport!C196),"",ChildSampleReport!C196)</f>
        <v/>
      </c>
      <c r="B196" t="str">
        <f>IF(ISBLANK(ChildSampleReport!B196),"",ChildSampleReport!B196)</f>
        <v/>
      </c>
      <c r="C196" t="str">
        <f>IF(ISBLANK(ChildSampleReport!E196),"",ChildSampleReport!E196)</f>
        <v/>
      </c>
      <c r="D196" t="str">
        <f>IF(B196="","",IFERROR(VLOOKUP(ChildSampleReport!B196,Randomization!$A$1:$AC$1000,3,),""))</f>
        <v/>
      </c>
      <c r="E196" t="str">
        <f>IF(B196="","",IFERROR(VLOOKUP(ChildSampleReport!B196,Randomization!$A$1:$AC$1000,2,),""))</f>
        <v/>
      </c>
      <c r="F196" t="str">
        <f>IF(ISBLANK(ChildSampleReport!P196),"",ChildSampleReport!P196)</f>
        <v/>
      </c>
      <c r="G196" t="str">
        <f>IF(ISBLANK(ChildSampleReport!O196),"",ChildSampleReport!O196)</f>
        <v/>
      </c>
      <c r="H196" t="str">
        <f>IF(ISBLANK(ChildSampleReport!D196),"",ChildSampleReport!D196)</f>
        <v/>
      </c>
      <c r="I196" t="str">
        <f>IF(ISBLANK(ChildSampleReport!J196),"",ChildSampleReport!J196)</f>
        <v/>
      </c>
      <c r="J196" t="str">
        <f>IF(ISBLANK(ChildSampleReport!B196),"",VLOOKUP(ChildSampleReport!J196,ParentSampleReport!$A$2:$Y$1000,13,))</f>
        <v/>
      </c>
      <c r="K196" t="str">
        <f>IF(ISBLANK(ChildSampleReport!B196),"",VLOOKUP(ChildSampleReport!J196,ParentSampleReport!$A$2:$Y$1000,2,))</f>
        <v/>
      </c>
      <c r="L196" t="str">
        <f>IF(ISBLANK(ChildSampleReport!B196),"",VLOOKUP(ChildSampleReport!J196,ParentSampleReport!$A$2:$Y$1000,4,))</f>
        <v/>
      </c>
      <c r="M196" t="str">
        <f>IF(ISBLANK(ChildSampleReport!B196),"",VLOOKUP(ChildSampleReport!J196,ParentSampleReport!$A$2:$Y$1000,14,))</f>
        <v/>
      </c>
      <c r="N196" t="str">
        <f>IF(ISBLANK(ChildSampleReport!B196),"",VLOOKUP(ChildSampleReport!J196,ParentSampleReport!$A$2:$Y$1000,7,))</f>
        <v/>
      </c>
      <c r="O196" t="str">
        <f>IF(ISBLANK(ChildSampleReport!B196),"",VLOOKUP(ChildSampleReport!J196,ParentSampleReport!$A$2:$Y$1000,6,))</f>
        <v/>
      </c>
      <c r="P196" t="str">
        <f>IF(ISBLANK(ChildSampleReport!B196),"",VLOOKUP(ChildSampleReport!J196,ParentSampleReport!$A$2:$Y$1000,15,))</f>
        <v/>
      </c>
      <c r="Q196" t="str">
        <f>IF(ISBLANK(ChildSampleReport!B196),"",VLOOKUP(ChildSampleReport!J196,ParentSampleReport!$A$2:$Y$1000,17,))</f>
        <v/>
      </c>
      <c r="R196" t="str">
        <f>IF(ISBLANK(ChildSampleReport!B196),"",VLOOKUP(ChildSampleReport!J196,ParentSampleReport!$A$2:$Y$1000,18,))</f>
        <v/>
      </c>
      <c r="S196" t="str">
        <f>IF(ISBLANK(ChildSampleReport!B196),"",VLOOKUP(ChildSampleReport!J196,ParentSampleReport!$A$2:$Y$1000,19,))</f>
        <v/>
      </c>
      <c r="T196" t="str">
        <f>IF(ISBLANK(ChildSampleReport!B196),"",VLOOKUP(ChildSampleReport!J196,ParentSampleReport!$A$2:$Y$1000,20,))</f>
        <v/>
      </c>
      <c r="U196" t="str">
        <f>IF(ISBLANK(ChildSampleReport!B196),"",VLOOKUP(ChildSampleReport!J196,ParentSampleReport!$A$2:$Y$1000,21,))</f>
        <v/>
      </c>
      <c r="V196" t="str">
        <f>IF(ISBLANK(ChildSampleReport!B196),"",VLOOKUP(ChildSampleReport!J196,ParentSampleReport!$A$2:$Y$1000,22,))</f>
        <v/>
      </c>
      <c r="W196" t="str">
        <f>IF(ISBLANK(ChildSampleReport!B196),"",VLOOKUP(ChildSampleReport!J196,ParentSampleReport!$A$2:$Y$1000,23,))</f>
        <v/>
      </c>
      <c r="X196" t="str">
        <f>IF(ISBLANK(ChildSampleReport!B196),"",VLOOKUP(ChildSampleReport!J196,ParentSampleReport!$A$2:$Y$1000,24,))</f>
        <v/>
      </c>
      <c r="Y196" t="str">
        <f>IF(ISBLANK(ChildSampleReport!B196),"",VLOOKUP(ChildSampleReport!J196,ParentSampleReport!$A$2:$Y$1000,25,))</f>
        <v/>
      </c>
    </row>
    <row r="197" spans="1:25">
      <c r="A197" t="str">
        <f>IF(ISBLANK(ChildSampleReport!C197),"",ChildSampleReport!C197)</f>
        <v/>
      </c>
      <c r="B197" t="str">
        <f>IF(ISBLANK(ChildSampleReport!B197),"",ChildSampleReport!B197)</f>
        <v/>
      </c>
      <c r="C197" t="str">
        <f>IF(ISBLANK(ChildSampleReport!E197),"",ChildSampleReport!E197)</f>
        <v/>
      </c>
      <c r="D197" t="str">
        <f>IF(B197="","",IFERROR(VLOOKUP(ChildSampleReport!B197,Randomization!$A$1:$AC$1000,3,),""))</f>
        <v/>
      </c>
      <c r="E197" t="str">
        <f>IF(B197="","",IFERROR(VLOOKUP(ChildSampleReport!B197,Randomization!$A$1:$AC$1000,2,),""))</f>
        <v/>
      </c>
      <c r="F197" t="str">
        <f>IF(ISBLANK(ChildSampleReport!P197),"",ChildSampleReport!P197)</f>
        <v/>
      </c>
      <c r="G197" t="str">
        <f>IF(ISBLANK(ChildSampleReport!O197),"",ChildSampleReport!O197)</f>
        <v/>
      </c>
      <c r="H197" t="str">
        <f>IF(ISBLANK(ChildSampleReport!D197),"",ChildSampleReport!D197)</f>
        <v/>
      </c>
      <c r="I197" t="str">
        <f>IF(ISBLANK(ChildSampleReport!J197),"",ChildSampleReport!J197)</f>
        <v/>
      </c>
      <c r="J197" t="str">
        <f>IF(ISBLANK(ChildSampleReport!B197),"",VLOOKUP(ChildSampleReport!J197,ParentSampleReport!$A$2:$Y$1000,13,))</f>
        <v/>
      </c>
      <c r="K197" t="str">
        <f>IF(ISBLANK(ChildSampleReport!B197),"",VLOOKUP(ChildSampleReport!J197,ParentSampleReport!$A$2:$Y$1000,2,))</f>
        <v/>
      </c>
      <c r="L197" t="str">
        <f>IF(ISBLANK(ChildSampleReport!B197),"",VLOOKUP(ChildSampleReport!J197,ParentSampleReport!$A$2:$Y$1000,4,))</f>
        <v/>
      </c>
      <c r="M197" t="str">
        <f>IF(ISBLANK(ChildSampleReport!B197),"",VLOOKUP(ChildSampleReport!J197,ParentSampleReport!$A$2:$Y$1000,14,))</f>
        <v/>
      </c>
      <c r="N197" t="str">
        <f>IF(ISBLANK(ChildSampleReport!B197),"",VLOOKUP(ChildSampleReport!J197,ParentSampleReport!$A$2:$Y$1000,7,))</f>
        <v/>
      </c>
      <c r="O197" t="str">
        <f>IF(ISBLANK(ChildSampleReport!B197),"",VLOOKUP(ChildSampleReport!J197,ParentSampleReport!$A$2:$Y$1000,6,))</f>
        <v/>
      </c>
      <c r="P197" t="str">
        <f>IF(ISBLANK(ChildSampleReport!B197),"",VLOOKUP(ChildSampleReport!J197,ParentSampleReport!$A$2:$Y$1000,15,))</f>
        <v/>
      </c>
      <c r="Q197" t="str">
        <f>IF(ISBLANK(ChildSampleReport!B197),"",VLOOKUP(ChildSampleReport!J197,ParentSampleReport!$A$2:$Y$1000,17,))</f>
        <v/>
      </c>
      <c r="R197" t="str">
        <f>IF(ISBLANK(ChildSampleReport!B197),"",VLOOKUP(ChildSampleReport!J197,ParentSampleReport!$A$2:$Y$1000,18,))</f>
        <v/>
      </c>
      <c r="S197" t="str">
        <f>IF(ISBLANK(ChildSampleReport!B197),"",VLOOKUP(ChildSampleReport!J197,ParentSampleReport!$A$2:$Y$1000,19,))</f>
        <v/>
      </c>
      <c r="T197" t="str">
        <f>IF(ISBLANK(ChildSampleReport!B197),"",VLOOKUP(ChildSampleReport!J197,ParentSampleReport!$A$2:$Y$1000,20,))</f>
        <v/>
      </c>
      <c r="U197" t="str">
        <f>IF(ISBLANK(ChildSampleReport!B197),"",VLOOKUP(ChildSampleReport!J197,ParentSampleReport!$A$2:$Y$1000,21,))</f>
        <v/>
      </c>
      <c r="V197" t="str">
        <f>IF(ISBLANK(ChildSampleReport!B197),"",VLOOKUP(ChildSampleReport!J197,ParentSampleReport!$A$2:$Y$1000,22,))</f>
        <v/>
      </c>
      <c r="W197" t="str">
        <f>IF(ISBLANK(ChildSampleReport!B197),"",VLOOKUP(ChildSampleReport!J197,ParentSampleReport!$A$2:$Y$1000,23,))</f>
        <v/>
      </c>
      <c r="X197" t="str">
        <f>IF(ISBLANK(ChildSampleReport!B197),"",VLOOKUP(ChildSampleReport!J197,ParentSampleReport!$A$2:$Y$1000,24,))</f>
        <v/>
      </c>
      <c r="Y197" t="str">
        <f>IF(ISBLANK(ChildSampleReport!B197),"",VLOOKUP(ChildSampleReport!J197,ParentSampleReport!$A$2:$Y$1000,25,))</f>
        <v/>
      </c>
    </row>
    <row r="198" spans="1:25">
      <c r="A198" t="str">
        <f>IF(ISBLANK(ChildSampleReport!C198),"",ChildSampleReport!C198)</f>
        <v/>
      </c>
      <c r="B198" t="str">
        <f>IF(ISBLANK(ChildSampleReport!B198),"",ChildSampleReport!B198)</f>
        <v/>
      </c>
      <c r="C198" t="str">
        <f>IF(ISBLANK(ChildSampleReport!E198),"",ChildSampleReport!E198)</f>
        <v/>
      </c>
      <c r="D198" t="str">
        <f>IF(B198="","",IFERROR(VLOOKUP(ChildSampleReport!B198,Randomization!$A$1:$AC$1000,3,),""))</f>
        <v/>
      </c>
      <c r="E198" t="str">
        <f>IF(B198="","",IFERROR(VLOOKUP(ChildSampleReport!B198,Randomization!$A$1:$AC$1000,2,),""))</f>
        <v/>
      </c>
      <c r="F198" t="str">
        <f>IF(ISBLANK(ChildSampleReport!P198),"",ChildSampleReport!P198)</f>
        <v/>
      </c>
      <c r="G198" t="str">
        <f>IF(ISBLANK(ChildSampleReport!O198),"",ChildSampleReport!O198)</f>
        <v/>
      </c>
      <c r="H198" t="str">
        <f>IF(ISBLANK(ChildSampleReport!D198),"",ChildSampleReport!D198)</f>
        <v/>
      </c>
      <c r="I198" t="str">
        <f>IF(ISBLANK(ChildSampleReport!J198),"",ChildSampleReport!J198)</f>
        <v/>
      </c>
      <c r="J198" t="str">
        <f>IF(ISBLANK(ChildSampleReport!B198),"",VLOOKUP(ChildSampleReport!J198,ParentSampleReport!$A$2:$Y$1000,13,))</f>
        <v/>
      </c>
      <c r="K198" t="str">
        <f>IF(ISBLANK(ChildSampleReport!B198),"",VLOOKUP(ChildSampleReport!J198,ParentSampleReport!$A$2:$Y$1000,2,))</f>
        <v/>
      </c>
      <c r="L198" t="str">
        <f>IF(ISBLANK(ChildSampleReport!B198),"",VLOOKUP(ChildSampleReport!J198,ParentSampleReport!$A$2:$Y$1000,4,))</f>
        <v/>
      </c>
      <c r="M198" t="str">
        <f>IF(ISBLANK(ChildSampleReport!B198),"",VLOOKUP(ChildSampleReport!J198,ParentSampleReport!$A$2:$Y$1000,14,))</f>
        <v/>
      </c>
      <c r="N198" t="str">
        <f>IF(ISBLANK(ChildSampleReport!B198),"",VLOOKUP(ChildSampleReport!J198,ParentSampleReport!$A$2:$Y$1000,7,))</f>
        <v/>
      </c>
      <c r="O198" t="str">
        <f>IF(ISBLANK(ChildSampleReport!B198),"",VLOOKUP(ChildSampleReport!J198,ParentSampleReport!$A$2:$Y$1000,6,))</f>
        <v/>
      </c>
      <c r="P198" t="str">
        <f>IF(ISBLANK(ChildSampleReport!B198),"",VLOOKUP(ChildSampleReport!J198,ParentSampleReport!$A$2:$Y$1000,15,))</f>
        <v/>
      </c>
      <c r="Q198" t="str">
        <f>IF(ISBLANK(ChildSampleReport!B198),"",VLOOKUP(ChildSampleReport!J198,ParentSampleReport!$A$2:$Y$1000,17,))</f>
        <v/>
      </c>
      <c r="R198" t="str">
        <f>IF(ISBLANK(ChildSampleReport!B198),"",VLOOKUP(ChildSampleReport!J198,ParentSampleReport!$A$2:$Y$1000,18,))</f>
        <v/>
      </c>
      <c r="S198" t="str">
        <f>IF(ISBLANK(ChildSampleReport!B198),"",VLOOKUP(ChildSampleReport!J198,ParentSampleReport!$A$2:$Y$1000,19,))</f>
        <v/>
      </c>
      <c r="T198" t="str">
        <f>IF(ISBLANK(ChildSampleReport!B198),"",VLOOKUP(ChildSampleReport!J198,ParentSampleReport!$A$2:$Y$1000,20,))</f>
        <v/>
      </c>
      <c r="U198" t="str">
        <f>IF(ISBLANK(ChildSampleReport!B198),"",VLOOKUP(ChildSampleReport!J198,ParentSampleReport!$A$2:$Y$1000,21,))</f>
        <v/>
      </c>
      <c r="V198" t="str">
        <f>IF(ISBLANK(ChildSampleReport!B198),"",VLOOKUP(ChildSampleReport!J198,ParentSampleReport!$A$2:$Y$1000,22,))</f>
        <v/>
      </c>
      <c r="W198" t="str">
        <f>IF(ISBLANK(ChildSampleReport!B198),"",VLOOKUP(ChildSampleReport!J198,ParentSampleReport!$A$2:$Y$1000,23,))</f>
        <v/>
      </c>
      <c r="X198" t="str">
        <f>IF(ISBLANK(ChildSampleReport!B198),"",VLOOKUP(ChildSampleReport!J198,ParentSampleReport!$A$2:$Y$1000,24,))</f>
        <v/>
      </c>
      <c r="Y198" t="str">
        <f>IF(ISBLANK(ChildSampleReport!B198),"",VLOOKUP(ChildSampleReport!J198,ParentSampleReport!$A$2:$Y$1000,25,))</f>
        <v/>
      </c>
    </row>
    <row r="199" spans="1:25">
      <c r="A199" t="str">
        <f>IF(ISBLANK(ChildSampleReport!C199),"",ChildSampleReport!C199)</f>
        <v/>
      </c>
      <c r="B199" t="str">
        <f>IF(ISBLANK(ChildSampleReport!B199),"",ChildSampleReport!B199)</f>
        <v/>
      </c>
      <c r="C199" t="str">
        <f>IF(ISBLANK(ChildSampleReport!E199),"",ChildSampleReport!E199)</f>
        <v/>
      </c>
      <c r="D199" t="str">
        <f>IF(B199="","",IFERROR(VLOOKUP(ChildSampleReport!B199,Randomization!$A$1:$AC$1000,3,),""))</f>
        <v/>
      </c>
      <c r="E199" t="str">
        <f>IF(B199="","",IFERROR(VLOOKUP(ChildSampleReport!B199,Randomization!$A$1:$AC$1000,2,),""))</f>
        <v/>
      </c>
      <c r="F199" t="str">
        <f>IF(ISBLANK(ChildSampleReport!P199),"",ChildSampleReport!P199)</f>
        <v/>
      </c>
      <c r="G199" t="str">
        <f>IF(ISBLANK(ChildSampleReport!O199),"",ChildSampleReport!O199)</f>
        <v/>
      </c>
      <c r="H199" t="str">
        <f>IF(ISBLANK(ChildSampleReport!D199),"",ChildSampleReport!D199)</f>
        <v/>
      </c>
      <c r="I199" t="str">
        <f>IF(ISBLANK(ChildSampleReport!J199),"",ChildSampleReport!J199)</f>
        <v/>
      </c>
      <c r="J199" t="str">
        <f>IF(ISBLANK(ChildSampleReport!B199),"",VLOOKUP(ChildSampleReport!J199,ParentSampleReport!$A$2:$Y$1000,13,))</f>
        <v/>
      </c>
      <c r="K199" t="str">
        <f>IF(ISBLANK(ChildSampleReport!B199),"",VLOOKUP(ChildSampleReport!J199,ParentSampleReport!$A$2:$Y$1000,2,))</f>
        <v/>
      </c>
      <c r="L199" t="str">
        <f>IF(ISBLANK(ChildSampleReport!B199),"",VLOOKUP(ChildSampleReport!J199,ParentSampleReport!$A$2:$Y$1000,4,))</f>
        <v/>
      </c>
      <c r="M199" t="str">
        <f>IF(ISBLANK(ChildSampleReport!B199),"",VLOOKUP(ChildSampleReport!J199,ParentSampleReport!$A$2:$Y$1000,14,))</f>
        <v/>
      </c>
      <c r="N199" t="str">
        <f>IF(ISBLANK(ChildSampleReport!B199),"",VLOOKUP(ChildSampleReport!J199,ParentSampleReport!$A$2:$Y$1000,7,))</f>
        <v/>
      </c>
      <c r="O199" t="str">
        <f>IF(ISBLANK(ChildSampleReport!B199),"",VLOOKUP(ChildSampleReport!J199,ParentSampleReport!$A$2:$Y$1000,6,))</f>
        <v/>
      </c>
      <c r="P199" t="str">
        <f>IF(ISBLANK(ChildSampleReport!B199),"",VLOOKUP(ChildSampleReport!J199,ParentSampleReport!$A$2:$Y$1000,15,))</f>
        <v/>
      </c>
      <c r="Q199" t="str">
        <f>IF(ISBLANK(ChildSampleReport!B199),"",VLOOKUP(ChildSampleReport!J199,ParentSampleReport!$A$2:$Y$1000,17,))</f>
        <v/>
      </c>
      <c r="R199" t="str">
        <f>IF(ISBLANK(ChildSampleReport!B199),"",VLOOKUP(ChildSampleReport!J199,ParentSampleReport!$A$2:$Y$1000,18,))</f>
        <v/>
      </c>
      <c r="S199" t="str">
        <f>IF(ISBLANK(ChildSampleReport!B199),"",VLOOKUP(ChildSampleReport!J199,ParentSampleReport!$A$2:$Y$1000,19,))</f>
        <v/>
      </c>
      <c r="T199" t="str">
        <f>IF(ISBLANK(ChildSampleReport!B199),"",VLOOKUP(ChildSampleReport!J199,ParentSampleReport!$A$2:$Y$1000,20,))</f>
        <v/>
      </c>
      <c r="U199" t="str">
        <f>IF(ISBLANK(ChildSampleReport!B199),"",VLOOKUP(ChildSampleReport!J199,ParentSampleReport!$A$2:$Y$1000,21,))</f>
        <v/>
      </c>
      <c r="V199" t="str">
        <f>IF(ISBLANK(ChildSampleReport!B199),"",VLOOKUP(ChildSampleReport!J199,ParentSampleReport!$A$2:$Y$1000,22,))</f>
        <v/>
      </c>
      <c r="W199" t="str">
        <f>IF(ISBLANK(ChildSampleReport!B199),"",VLOOKUP(ChildSampleReport!J199,ParentSampleReport!$A$2:$Y$1000,23,))</f>
        <v/>
      </c>
      <c r="X199" t="str">
        <f>IF(ISBLANK(ChildSampleReport!B199),"",VLOOKUP(ChildSampleReport!J199,ParentSampleReport!$A$2:$Y$1000,24,))</f>
        <v/>
      </c>
      <c r="Y199" t="str">
        <f>IF(ISBLANK(ChildSampleReport!B199),"",VLOOKUP(ChildSampleReport!J199,ParentSampleReport!$A$2:$Y$1000,25,))</f>
        <v/>
      </c>
    </row>
    <row r="200" spans="1:25">
      <c r="A200" t="str">
        <f>IF(ISBLANK(ChildSampleReport!C200),"",ChildSampleReport!C200)</f>
        <v/>
      </c>
      <c r="B200" t="str">
        <f>IF(ISBLANK(ChildSampleReport!B200),"",ChildSampleReport!B200)</f>
        <v/>
      </c>
      <c r="C200" t="str">
        <f>IF(ISBLANK(ChildSampleReport!E200),"",ChildSampleReport!E200)</f>
        <v/>
      </c>
      <c r="D200" t="str">
        <f>IF(B200="","",IFERROR(VLOOKUP(ChildSampleReport!B200,Randomization!$A$1:$AC$1000,3,),""))</f>
        <v/>
      </c>
      <c r="E200" t="str">
        <f>IF(B200="","",IFERROR(VLOOKUP(ChildSampleReport!B200,Randomization!$A$1:$AC$1000,2,),""))</f>
        <v/>
      </c>
      <c r="F200" t="str">
        <f>IF(ISBLANK(ChildSampleReport!P200),"",ChildSampleReport!P200)</f>
        <v/>
      </c>
      <c r="G200" t="str">
        <f>IF(ISBLANK(ChildSampleReport!O200),"",ChildSampleReport!O200)</f>
        <v/>
      </c>
      <c r="H200" t="str">
        <f>IF(ISBLANK(ChildSampleReport!D200),"",ChildSampleReport!D200)</f>
        <v/>
      </c>
      <c r="I200" t="str">
        <f>IF(ISBLANK(ChildSampleReport!J200),"",ChildSampleReport!J200)</f>
        <v/>
      </c>
      <c r="J200" t="str">
        <f>IF(ISBLANK(ChildSampleReport!B200),"",VLOOKUP(ChildSampleReport!J200,ParentSampleReport!$A$2:$Y$1000,13,))</f>
        <v/>
      </c>
      <c r="K200" t="str">
        <f>IF(ISBLANK(ChildSampleReport!B200),"",VLOOKUP(ChildSampleReport!J200,ParentSampleReport!$A$2:$Y$1000,2,))</f>
        <v/>
      </c>
      <c r="L200" t="str">
        <f>IF(ISBLANK(ChildSampleReport!B200),"",VLOOKUP(ChildSampleReport!J200,ParentSampleReport!$A$2:$Y$1000,4,))</f>
        <v/>
      </c>
      <c r="M200" t="str">
        <f>IF(ISBLANK(ChildSampleReport!B200),"",VLOOKUP(ChildSampleReport!J200,ParentSampleReport!$A$2:$Y$1000,14,))</f>
        <v/>
      </c>
      <c r="N200" t="str">
        <f>IF(ISBLANK(ChildSampleReport!B200),"",VLOOKUP(ChildSampleReport!J200,ParentSampleReport!$A$2:$Y$1000,7,))</f>
        <v/>
      </c>
      <c r="O200" t="str">
        <f>IF(ISBLANK(ChildSampleReport!B200),"",VLOOKUP(ChildSampleReport!J200,ParentSampleReport!$A$2:$Y$1000,6,))</f>
        <v/>
      </c>
      <c r="P200" t="str">
        <f>IF(ISBLANK(ChildSampleReport!B200),"",VLOOKUP(ChildSampleReport!J200,ParentSampleReport!$A$2:$Y$1000,15,))</f>
        <v/>
      </c>
      <c r="Q200" t="str">
        <f>IF(ISBLANK(ChildSampleReport!B200),"",VLOOKUP(ChildSampleReport!J200,ParentSampleReport!$A$2:$Y$1000,17,))</f>
        <v/>
      </c>
      <c r="R200" t="str">
        <f>IF(ISBLANK(ChildSampleReport!B200),"",VLOOKUP(ChildSampleReport!J200,ParentSampleReport!$A$2:$Y$1000,18,))</f>
        <v/>
      </c>
      <c r="S200" t="str">
        <f>IF(ISBLANK(ChildSampleReport!B200),"",VLOOKUP(ChildSampleReport!J200,ParentSampleReport!$A$2:$Y$1000,19,))</f>
        <v/>
      </c>
      <c r="T200" t="str">
        <f>IF(ISBLANK(ChildSampleReport!B200),"",VLOOKUP(ChildSampleReport!J200,ParentSampleReport!$A$2:$Y$1000,20,))</f>
        <v/>
      </c>
      <c r="U200" t="str">
        <f>IF(ISBLANK(ChildSampleReport!B200),"",VLOOKUP(ChildSampleReport!J200,ParentSampleReport!$A$2:$Y$1000,21,))</f>
        <v/>
      </c>
      <c r="V200" t="str">
        <f>IF(ISBLANK(ChildSampleReport!B200),"",VLOOKUP(ChildSampleReport!J200,ParentSampleReport!$A$2:$Y$1000,22,))</f>
        <v/>
      </c>
      <c r="W200" t="str">
        <f>IF(ISBLANK(ChildSampleReport!B200),"",VLOOKUP(ChildSampleReport!J200,ParentSampleReport!$A$2:$Y$1000,23,))</f>
        <v/>
      </c>
      <c r="X200" t="str">
        <f>IF(ISBLANK(ChildSampleReport!B200),"",VLOOKUP(ChildSampleReport!J200,ParentSampleReport!$A$2:$Y$1000,24,))</f>
        <v/>
      </c>
      <c r="Y200" t="str">
        <f>IF(ISBLANK(ChildSampleReport!B200),"",VLOOKUP(ChildSampleReport!J200,ParentSampleReport!$A$2:$Y$1000,25,))</f>
        <v/>
      </c>
    </row>
    <row r="201" spans="1:25">
      <c r="A201" t="str">
        <f>IF(ISBLANK(ChildSampleReport!C201),"",ChildSampleReport!C201)</f>
        <v/>
      </c>
      <c r="B201" t="str">
        <f>IF(ISBLANK(ChildSampleReport!B201),"",ChildSampleReport!B201)</f>
        <v/>
      </c>
      <c r="C201" t="str">
        <f>IF(ISBLANK(ChildSampleReport!E201),"",ChildSampleReport!E201)</f>
        <v/>
      </c>
      <c r="D201" t="str">
        <f>IF(B201="","",IFERROR(VLOOKUP(ChildSampleReport!B201,Randomization!$A$1:$AC$1000,3,),""))</f>
        <v/>
      </c>
      <c r="E201" t="str">
        <f>IF(B201="","",IFERROR(VLOOKUP(ChildSampleReport!B201,Randomization!$A$1:$AC$1000,2,),""))</f>
        <v/>
      </c>
      <c r="F201" t="str">
        <f>IF(ISBLANK(ChildSampleReport!P201),"",ChildSampleReport!P201)</f>
        <v/>
      </c>
      <c r="G201" t="str">
        <f>IF(ISBLANK(ChildSampleReport!O201),"",ChildSampleReport!O201)</f>
        <v/>
      </c>
      <c r="H201" t="str">
        <f>IF(ISBLANK(ChildSampleReport!D201),"",ChildSampleReport!D201)</f>
        <v/>
      </c>
      <c r="I201" t="str">
        <f>IF(ISBLANK(ChildSampleReport!J201),"",ChildSampleReport!J201)</f>
        <v/>
      </c>
      <c r="J201" t="str">
        <f>IF(ISBLANK(ChildSampleReport!B201),"",VLOOKUP(ChildSampleReport!J201,ParentSampleReport!$A$2:$Y$1000,13,))</f>
        <v/>
      </c>
      <c r="K201" t="str">
        <f>IF(ISBLANK(ChildSampleReport!B201),"",VLOOKUP(ChildSampleReport!J201,ParentSampleReport!$A$2:$Y$1000,2,))</f>
        <v/>
      </c>
      <c r="L201" t="str">
        <f>IF(ISBLANK(ChildSampleReport!B201),"",VLOOKUP(ChildSampleReport!J201,ParentSampleReport!$A$2:$Y$1000,4,))</f>
        <v/>
      </c>
      <c r="M201" t="str">
        <f>IF(ISBLANK(ChildSampleReport!B201),"",VLOOKUP(ChildSampleReport!J201,ParentSampleReport!$A$2:$Y$1000,14,))</f>
        <v/>
      </c>
      <c r="N201" t="str">
        <f>IF(ISBLANK(ChildSampleReport!B201),"",VLOOKUP(ChildSampleReport!J201,ParentSampleReport!$A$2:$Y$1000,7,))</f>
        <v/>
      </c>
      <c r="O201" t="str">
        <f>IF(ISBLANK(ChildSampleReport!B201),"",VLOOKUP(ChildSampleReport!J201,ParentSampleReport!$A$2:$Y$1000,6,))</f>
        <v/>
      </c>
      <c r="P201" t="str">
        <f>IF(ISBLANK(ChildSampleReport!B201),"",VLOOKUP(ChildSampleReport!J201,ParentSampleReport!$A$2:$Y$1000,15,))</f>
        <v/>
      </c>
      <c r="Q201" t="str">
        <f>IF(ISBLANK(ChildSampleReport!B201),"",VLOOKUP(ChildSampleReport!J201,ParentSampleReport!$A$2:$Y$1000,17,))</f>
        <v/>
      </c>
      <c r="R201" t="str">
        <f>IF(ISBLANK(ChildSampleReport!B201),"",VLOOKUP(ChildSampleReport!J201,ParentSampleReport!$A$2:$Y$1000,18,))</f>
        <v/>
      </c>
      <c r="S201" t="str">
        <f>IF(ISBLANK(ChildSampleReport!B201),"",VLOOKUP(ChildSampleReport!J201,ParentSampleReport!$A$2:$Y$1000,19,))</f>
        <v/>
      </c>
      <c r="T201" t="str">
        <f>IF(ISBLANK(ChildSampleReport!B201),"",VLOOKUP(ChildSampleReport!J201,ParentSampleReport!$A$2:$Y$1000,20,))</f>
        <v/>
      </c>
      <c r="U201" t="str">
        <f>IF(ISBLANK(ChildSampleReport!B201),"",VLOOKUP(ChildSampleReport!J201,ParentSampleReport!$A$2:$Y$1000,21,))</f>
        <v/>
      </c>
      <c r="V201" t="str">
        <f>IF(ISBLANK(ChildSampleReport!B201),"",VLOOKUP(ChildSampleReport!J201,ParentSampleReport!$A$2:$Y$1000,22,))</f>
        <v/>
      </c>
      <c r="W201" t="str">
        <f>IF(ISBLANK(ChildSampleReport!B201),"",VLOOKUP(ChildSampleReport!J201,ParentSampleReport!$A$2:$Y$1000,23,))</f>
        <v/>
      </c>
      <c r="X201" t="str">
        <f>IF(ISBLANK(ChildSampleReport!B201),"",VLOOKUP(ChildSampleReport!J201,ParentSampleReport!$A$2:$Y$1000,24,))</f>
        <v/>
      </c>
      <c r="Y201" t="str">
        <f>IF(ISBLANK(ChildSampleReport!B201),"",VLOOKUP(ChildSampleReport!J201,ParentSampleReport!$A$2:$Y$1000,25,))</f>
        <v/>
      </c>
    </row>
    <row r="202" spans="1:25">
      <c r="A202" t="str">
        <f>IF(ISBLANK(ChildSampleReport!C202),"",ChildSampleReport!C202)</f>
        <v/>
      </c>
      <c r="B202" t="str">
        <f>IF(ISBLANK(ChildSampleReport!B202),"",ChildSampleReport!B202)</f>
        <v/>
      </c>
      <c r="C202" t="str">
        <f>IF(ISBLANK(ChildSampleReport!E202),"",ChildSampleReport!E202)</f>
        <v/>
      </c>
      <c r="D202" t="str">
        <f>IF(B202="","",IFERROR(VLOOKUP(ChildSampleReport!B202,Randomization!$A$1:$AC$1000,3,),""))</f>
        <v/>
      </c>
      <c r="E202" t="str">
        <f>IF(B202="","",IFERROR(VLOOKUP(ChildSampleReport!B202,Randomization!$A$1:$AC$1000,2,),""))</f>
        <v/>
      </c>
      <c r="F202" t="str">
        <f>IF(ISBLANK(ChildSampleReport!P202),"",ChildSampleReport!P202)</f>
        <v/>
      </c>
      <c r="G202" t="str">
        <f>IF(ISBLANK(ChildSampleReport!O202),"",ChildSampleReport!O202)</f>
        <v/>
      </c>
      <c r="H202" t="str">
        <f>IF(ISBLANK(ChildSampleReport!D202),"",ChildSampleReport!D202)</f>
        <v/>
      </c>
      <c r="I202" t="str">
        <f>IF(ISBLANK(ChildSampleReport!J202),"",ChildSampleReport!J202)</f>
        <v/>
      </c>
      <c r="J202" t="str">
        <f>IF(ISBLANK(ChildSampleReport!B202),"",VLOOKUP(ChildSampleReport!J202,ParentSampleReport!$A$2:$Y$1000,13,))</f>
        <v/>
      </c>
      <c r="K202" t="str">
        <f>IF(ISBLANK(ChildSampleReport!B202),"",VLOOKUP(ChildSampleReport!J202,ParentSampleReport!$A$2:$Y$1000,2,))</f>
        <v/>
      </c>
      <c r="L202" t="str">
        <f>IF(ISBLANK(ChildSampleReport!B202),"",VLOOKUP(ChildSampleReport!J202,ParentSampleReport!$A$2:$Y$1000,4,))</f>
        <v/>
      </c>
      <c r="M202" t="str">
        <f>IF(ISBLANK(ChildSampleReport!B202),"",VLOOKUP(ChildSampleReport!J202,ParentSampleReport!$A$2:$Y$1000,14,))</f>
        <v/>
      </c>
      <c r="N202" t="str">
        <f>IF(ISBLANK(ChildSampleReport!B202),"",VLOOKUP(ChildSampleReport!J202,ParentSampleReport!$A$2:$Y$1000,7,))</f>
        <v/>
      </c>
      <c r="O202" t="str">
        <f>IF(ISBLANK(ChildSampleReport!B202),"",VLOOKUP(ChildSampleReport!J202,ParentSampleReport!$A$2:$Y$1000,6,))</f>
        <v/>
      </c>
      <c r="P202" t="str">
        <f>IF(ISBLANK(ChildSampleReport!B202),"",VLOOKUP(ChildSampleReport!J202,ParentSampleReport!$A$2:$Y$1000,15,))</f>
        <v/>
      </c>
      <c r="Q202" t="str">
        <f>IF(ISBLANK(ChildSampleReport!B202),"",VLOOKUP(ChildSampleReport!J202,ParentSampleReport!$A$2:$Y$1000,17,))</f>
        <v/>
      </c>
      <c r="R202" t="str">
        <f>IF(ISBLANK(ChildSampleReport!B202),"",VLOOKUP(ChildSampleReport!J202,ParentSampleReport!$A$2:$Y$1000,18,))</f>
        <v/>
      </c>
      <c r="S202" t="str">
        <f>IF(ISBLANK(ChildSampleReport!B202),"",VLOOKUP(ChildSampleReport!J202,ParentSampleReport!$A$2:$Y$1000,19,))</f>
        <v/>
      </c>
      <c r="T202" t="str">
        <f>IF(ISBLANK(ChildSampleReport!B202),"",VLOOKUP(ChildSampleReport!J202,ParentSampleReport!$A$2:$Y$1000,20,))</f>
        <v/>
      </c>
      <c r="U202" t="str">
        <f>IF(ISBLANK(ChildSampleReport!B202),"",VLOOKUP(ChildSampleReport!J202,ParentSampleReport!$A$2:$Y$1000,21,))</f>
        <v/>
      </c>
      <c r="V202" t="str">
        <f>IF(ISBLANK(ChildSampleReport!B202),"",VLOOKUP(ChildSampleReport!J202,ParentSampleReport!$A$2:$Y$1000,22,))</f>
        <v/>
      </c>
      <c r="W202" t="str">
        <f>IF(ISBLANK(ChildSampleReport!B202),"",VLOOKUP(ChildSampleReport!J202,ParentSampleReport!$A$2:$Y$1000,23,))</f>
        <v/>
      </c>
      <c r="X202" t="str">
        <f>IF(ISBLANK(ChildSampleReport!B202),"",VLOOKUP(ChildSampleReport!J202,ParentSampleReport!$A$2:$Y$1000,24,))</f>
        <v/>
      </c>
      <c r="Y202" t="str">
        <f>IF(ISBLANK(ChildSampleReport!B202),"",VLOOKUP(ChildSampleReport!J202,ParentSampleReport!$A$2:$Y$1000,25,))</f>
        <v/>
      </c>
    </row>
    <row r="203" spans="1:25">
      <c r="A203" t="str">
        <f>IF(ISBLANK(ChildSampleReport!C203),"",ChildSampleReport!C203)</f>
        <v/>
      </c>
      <c r="B203" t="str">
        <f>IF(ISBLANK(ChildSampleReport!B203),"",ChildSampleReport!B203)</f>
        <v/>
      </c>
      <c r="C203" t="str">
        <f>IF(ISBLANK(ChildSampleReport!E203),"",ChildSampleReport!E203)</f>
        <v/>
      </c>
      <c r="D203" t="str">
        <f>IF(B203="","",IFERROR(VLOOKUP(ChildSampleReport!B203,Randomization!$A$1:$AC$1000,3,),""))</f>
        <v/>
      </c>
      <c r="E203" t="str">
        <f>IF(B203="","",IFERROR(VLOOKUP(ChildSampleReport!B203,Randomization!$A$1:$AC$1000,2,),""))</f>
        <v/>
      </c>
      <c r="F203" t="str">
        <f>IF(ISBLANK(ChildSampleReport!P203),"",ChildSampleReport!P203)</f>
        <v/>
      </c>
      <c r="G203" t="str">
        <f>IF(ISBLANK(ChildSampleReport!O203),"",ChildSampleReport!O203)</f>
        <v/>
      </c>
      <c r="H203" t="str">
        <f>IF(ISBLANK(ChildSampleReport!D203),"",ChildSampleReport!D203)</f>
        <v/>
      </c>
      <c r="I203" t="str">
        <f>IF(ISBLANK(ChildSampleReport!J203),"",ChildSampleReport!J203)</f>
        <v/>
      </c>
      <c r="J203" t="str">
        <f>IF(ISBLANK(ChildSampleReport!B203),"",VLOOKUP(ChildSampleReport!J203,ParentSampleReport!$A$2:$Y$1000,13,))</f>
        <v/>
      </c>
      <c r="K203" t="str">
        <f>IF(ISBLANK(ChildSampleReport!B203),"",VLOOKUP(ChildSampleReport!J203,ParentSampleReport!$A$2:$Y$1000,2,))</f>
        <v/>
      </c>
      <c r="L203" t="str">
        <f>IF(ISBLANK(ChildSampleReport!B203),"",VLOOKUP(ChildSampleReport!J203,ParentSampleReport!$A$2:$Y$1000,4,))</f>
        <v/>
      </c>
      <c r="M203" t="str">
        <f>IF(ISBLANK(ChildSampleReport!B203),"",VLOOKUP(ChildSampleReport!J203,ParentSampleReport!$A$2:$Y$1000,14,))</f>
        <v/>
      </c>
      <c r="N203" t="str">
        <f>IF(ISBLANK(ChildSampleReport!B203),"",VLOOKUP(ChildSampleReport!J203,ParentSampleReport!$A$2:$Y$1000,7,))</f>
        <v/>
      </c>
      <c r="O203" t="str">
        <f>IF(ISBLANK(ChildSampleReport!B203),"",VLOOKUP(ChildSampleReport!J203,ParentSampleReport!$A$2:$Y$1000,6,))</f>
        <v/>
      </c>
      <c r="P203" t="str">
        <f>IF(ISBLANK(ChildSampleReport!B203),"",VLOOKUP(ChildSampleReport!J203,ParentSampleReport!$A$2:$Y$1000,15,))</f>
        <v/>
      </c>
      <c r="Q203" t="str">
        <f>IF(ISBLANK(ChildSampleReport!B203),"",VLOOKUP(ChildSampleReport!J203,ParentSampleReport!$A$2:$Y$1000,17,))</f>
        <v/>
      </c>
      <c r="R203" t="str">
        <f>IF(ISBLANK(ChildSampleReport!B203),"",VLOOKUP(ChildSampleReport!J203,ParentSampleReport!$A$2:$Y$1000,18,))</f>
        <v/>
      </c>
      <c r="S203" t="str">
        <f>IF(ISBLANK(ChildSampleReport!B203),"",VLOOKUP(ChildSampleReport!J203,ParentSampleReport!$A$2:$Y$1000,19,))</f>
        <v/>
      </c>
      <c r="T203" t="str">
        <f>IF(ISBLANK(ChildSampleReport!B203),"",VLOOKUP(ChildSampleReport!J203,ParentSampleReport!$A$2:$Y$1000,20,))</f>
        <v/>
      </c>
      <c r="U203" t="str">
        <f>IF(ISBLANK(ChildSampleReport!B203),"",VLOOKUP(ChildSampleReport!J203,ParentSampleReport!$A$2:$Y$1000,21,))</f>
        <v/>
      </c>
      <c r="V203" t="str">
        <f>IF(ISBLANK(ChildSampleReport!B203),"",VLOOKUP(ChildSampleReport!J203,ParentSampleReport!$A$2:$Y$1000,22,))</f>
        <v/>
      </c>
      <c r="W203" t="str">
        <f>IF(ISBLANK(ChildSampleReport!B203),"",VLOOKUP(ChildSampleReport!J203,ParentSampleReport!$A$2:$Y$1000,23,))</f>
        <v/>
      </c>
      <c r="X203" t="str">
        <f>IF(ISBLANK(ChildSampleReport!B203),"",VLOOKUP(ChildSampleReport!J203,ParentSampleReport!$A$2:$Y$1000,24,))</f>
        <v/>
      </c>
      <c r="Y203" t="str">
        <f>IF(ISBLANK(ChildSampleReport!B203),"",VLOOKUP(ChildSampleReport!J203,ParentSampleReport!$A$2:$Y$1000,25,))</f>
        <v/>
      </c>
    </row>
    <row r="204" spans="1:25">
      <c r="A204" t="str">
        <f>IF(ISBLANK(ChildSampleReport!C204),"",ChildSampleReport!C204)</f>
        <v/>
      </c>
      <c r="B204" t="str">
        <f>IF(ISBLANK(ChildSampleReport!B204),"",ChildSampleReport!B204)</f>
        <v/>
      </c>
      <c r="C204" t="str">
        <f>IF(ISBLANK(ChildSampleReport!E204),"",ChildSampleReport!E204)</f>
        <v/>
      </c>
      <c r="D204" t="str">
        <f>IF(B204="","",IFERROR(VLOOKUP(ChildSampleReport!B204,Randomization!$A$1:$AC$1000,3,),""))</f>
        <v/>
      </c>
      <c r="E204" t="str">
        <f>IF(B204="","",IFERROR(VLOOKUP(ChildSampleReport!B204,Randomization!$A$1:$AC$1000,2,),""))</f>
        <v/>
      </c>
      <c r="F204" t="str">
        <f>IF(ISBLANK(ChildSampleReport!P204),"",ChildSampleReport!P204)</f>
        <v/>
      </c>
      <c r="G204" t="str">
        <f>IF(ISBLANK(ChildSampleReport!O204),"",ChildSampleReport!O204)</f>
        <v/>
      </c>
      <c r="H204" t="str">
        <f>IF(ISBLANK(ChildSampleReport!D204),"",ChildSampleReport!D204)</f>
        <v/>
      </c>
      <c r="I204" t="str">
        <f>IF(ISBLANK(ChildSampleReport!J204),"",ChildSampleReport!J204)</f>
        <v/>
      </c>
      <c r="J204" t="str">
        <f>IF(ISBLANK(ChildSampleReport!B204),"",VLOOKUP(ChildSampleReport!J204,ParentSampleReport!$A$2:$Y$1000,13,))</f>
        <v/>
      </c>
      <c r="K204" t="str">
        <f>IF(ISBLANK(ChildSampleReport!B204),"",VLOOKUP(ChildSampleReport!J204,ParentSampleReport!$A$2:$Y$1000,2,))</f>
        <v/>
      </c>
      <c r="L204" t="str">
        <f>IF(ISBLANK(ChildSampleReport!B204),"",VLOOKUP(ChildSampleReport!J204,ParentSampleReport!$A$2:$Y$1000,4,))</f>
        <v/>
      </c>
      <c r="M204" t="str">
        <f>IF(ISBLANK(ChildSampleReport!B204),"",VLOOKUP(ChildSampleReport!J204,ParentSampleReport!$A$2:$Y$1000,14,))</f>
        <v/>
      </c>
      <c r="N204" t="str">
        <f>IF(ISBLANK(ChildSampleReport!B204),"",VLOOKUP(ChildSampleReport!J204,ParentSampleReport!$A$2:$Y$1000,7,))</f>
        <v/>
      </c>
      <c r="O204" t="str">
        <f>IF(ISBLANK(ChildSampleReport!B204),"",VLOOKUP(ChildSampleReport!J204,ParentSampleReport!$A$2:$Y$1000,6,))</f>
        <v/>
      </c>
      <c r="P204" t="str">
        <f>IF(ISBLANK(ChildSampleReport!B204),"",VLOOKUP(ChildSampleReport!J204,ParentSampleReport!$A$2:$Y$1000,15,))</f>
        <v/>
      </c>
      <c r="Q204" t="str">
        <f>IF(ISBLANK(ChildSampleReport!B204),"",VLOOKUP(ChildSampleReport!J204,ParentSampleReport!$A$2:$Y$1000,17,))</f>
        <v/>
      </c>
      <c r="R204" t="str">
        <f>IF(ISBLANK(ChildSampleReport!B204),"",VLOOKUP(ChildSampleReport!J204,ParentSampleReport!$A$2:$Y$1000,18,))</f>
        <v/>
      </c>
      <c r="S204" t="str">
        <f>IF(ISBLANK(ChildSampleReport!B204),"",VLOOKUP(ChildSampleReport!J204,ParentSampleReport!$A$2:$Y$1000,19,))</f>
        <v/>
      </c>
      <c r="T204" t="str">
        <f>IF(ISBLANK(ChildSampleReport!B204),"",VLOOKUP(ChildSampleReport!J204,ParentSampleReport!$A$2:$Y$1000,20,))</f>
        <v/>
      </c>
      <c r="U204" t="str">
        <f>IF(ISBLANK(ChildSampleReport!B204),"",VLOOKUP(ChildSampleReport!J204,ParentSampleReport!$A$2:$Y$1000,21,))</f>
        <v/>
      </c>
      <c r="V204" t="str">
        <f>IF(ISBLANK(ChildSampleReport!B204),"",VLOOKUP(ChildSampleReport!J204,ParentSampleReport!$A$2:$Y$1000,22,))</f>
        <v/>
      </c>
      <c r="W204" t="str">
        <f>IF(ISBLANK(ChildSampleReport!B204),"",VLOOKUP(ChildSampleReport!J204,ParentSampleReport!$A$2:$Y$1000,23,))</f>
        <v/>
      </c>
      <c r="X204" t="str">
        <f>IF(ISBLANK(ChildSampleReport!B204),"",VLOOKUP(ChildSampleReport!J204,ParentSampleReport!$A$2:$Y$1000,24,))</f>
        <v/>
      </c>
      <c r="Y204" t="str">
        <f>IF(ISBLANK(ChildSampleReport!B204),"",VLOOKUP(ChildSampleReport!J204,ParentSampleReport!$A$2:$Y$1000,25,))</f>
        <v/>
      </c>
    </row>
    <row r="205" spans="1:25">
      <c r="A205" t="str">
        <f>IF(ISBLANK(ChildSampleReport!C205),"",ChildSampleReport!C205)</f>
        <v/>
      </c>
      <c r="B205" t="str">
        <f>IF(ISBLANK(ChildSampleReport!B205),"",ChildSampleReport!B205)</f>
        <v/>
      </c>
      <c r="C205" t="str">
        <f>IF(ISBLANK(ChildSampleReport!E205),"",ChildSampleReport!E205)</f>
        <v/>
      </c>
      <c r="D205" t="str">
        <f>IF(B205="","",IFERROR(VLOOKUP(ChildSampleReport!B205,Randomization!$A$1:$AC$1000,3,),""))</f>
        <v/>
      </c>
      <c r="E205" t="str">
        <f>IF(B205="","",IFERROR(VLOOKUP(ChildSampleReport!B205,Randomization!$A$1:$AC$1000,2,),""))</f>
        <v/>
      </c>
      <c r="F205" t="str">
        <f>IF(ISBLANK(ChildSampleReport!P205),"",ChildSampleReport!P205)</f>
        <v/>
      </c>
      <c r="G205" t="str">
        <f>IF(ISBLANK(ChildSampleReport!O205),"",ChildSampleReport!O205)</f>
        <v/>
      </c>
      <c r="H205" t="str">
        <f>IF(ISBLANK(ChildSampleReport!D205),"",ChildSampleReport!D205)</f>
        <v/>
      </c>
      <c r="I205" t="str">
        <f>IF(ISBLANK(ChildSampleReport!J205),"",ChildSampleReport!J205)</f>
        <v/>
      </c>
      <c r="J205" t="str">
        <f>IF(ISBLANK(ChildSampleReport!B205),"",VLOOKUP(ChildSampleReport!J205,ParentSampleReport!$A$2:$Y$1000,13,))</f>
        <v/>
      </c>
      <c r="K205" t="str">
        <f>IF(ISBLANK(ChildSampleReport!B205),"",VLOOKUP(ChildSampleReport!J205,ParentSampleReport!$A$2:$Y$1000,2,))</f>
        <v/>
      </c>
      <c r="L205" t="str">
        <f>IF(ISBLANK(ChildSampleReport!B205),"",VLOOKUP(ChildSampleReport!J205,ParentSampleReport!$A$2:$Y$1000,4,))</f>
        <v/>
      </c>
      <c r="M205" t="str">
        <f>IF(ISBLANK(ChildSampleReport!B205),"",VLOOKUP(ChildSampleReport!J205,ParentSampleReport!$A$2:$Y$1000,14,))</f>
        <v/>
      </c>
      <c r="N205" t="str">
        <f>IF(ISBLANK(ChildSampleReport!B205),"",VLOOKUP(ChildSampleReport!J205,ParentSampleReport!$A$2:$Y$1000,7,))</f>
        <v/>
      </c>
      <c r="O205" t="str">
        <f>IF(ISBLANK(ChildSampleReport!B205),"",VLOOKUP(ChildSampleReport!J205,ParentSampleReport!$A$2:$Y$1000,6,))</f>
        <v/>
      </c>
      <c r="P205" t="str">
        <f>IF(ISBLANK(ChildSampleReport!B205),"",VLOOKUP(ChildSampleReport!J205,ParentSampleReport!$A$2:$Y$1000,15,))</f>
        <v/>
      </c>
      <c r="Q205" t="str">
        <f>IF(ISBLANK(ChildSampleReport!B205),"",VLOOKUP(ChildSampleReport!J205,ParentSampleReport!$A$2:$Y$1000,17,))</f>
        <v/>
      </c>
      <c r="R205" t="str">
        <f>IF(ISBLANK(ChildSampleReport!B205),"",VLOOKUP(ChildSampleReport!J205,ParentSampleReport!$A$2:$Y$1000,18,))</f>
        <v/>
      </c>
      <c r="S205" t="str">
        <f>IF(ISBLANK(ChildSampleReport!B205),"",VLOOKUP(ChildSampleReport!J205,ParentSampleReport!$A$2:$Y$1000,19,))</f>
        <v/>
      </c>
      <c r="T205" t="str">
        <f>IF(ISBLANK(ChildSampleReport!B205),"",VLOOKUP(ChildSampleReport!J205,ParentSampleReport!$A$2:$Y$1000,20,))</f>
        <v/>
      </c>
      <c r="U205" t="str">
        <f>IF(ISBLANK(ChildSampleReport!B205),"",VLOOKUP(ChildSampleReport!J205,ParentSampleReport!$A$2:$Y$1000,21,))</f>
        <v/>
      </c>
      <c r="V205" t="str">
        <f>IF(ISBLANK(ChildSampleReport!B205),"",VLOOKUP(ChildSampleReport!J205,ParentSampleReport!$A$2:$Y$1000,22,))</f>
        <v/>
      </c>
      <c r="W205" t="str">
        <f>IF(ISBLANK(ChildSampleReport!B205),"",VLOOKUP(ChildSampleReport!J205,ParentSampleReport!$A$2:$Y$1000,23,))</f>
        <v/>
      </c>
      <c r="X205" t="str">
        <f>IF(ISBLANK(ChildSampleReport!B205),"",VLOOKUP(ChildSampleReport!J205,ParentSampleReport!$A$2:$Y$1000,24,))</f>
        <v/>
      </c>
      <c r="Y205" t="str">
        <f>IF(ISBLANK(ChildSampleReport!B205),"",VLOOKUP(ChildSampleReport!J205,ParentSampleReport!$A$2:$Y$1000,25,))</f>
        <v/>
      </c>
    </row>
    <row r="206" spans="1:25">
      <c r="A206" t="str">
        <f>IF(ISBLANK(ChildSampleReport!C206),"",ChildSampleReport!C206)</f>
        <v/>
      </c>
      <c r="B206" t="str">
        <f>IF(ISBLANK(ChildSampleReport!B206),"",ChildSampleReport!B206)</f>
        <v/>
      </c>
      <c r="C206" t="str">
        <f>IF(ISBLANK(ChildSampleReport!E206),"",ChildSampleReport!E206)</f>
        <v/>
      </c>
      <c r="D206" t="str">
        <f>IF(B206="","",IFERROR(VLOOKUP(ChildSampleReport!B206,Randomization!$A$1:$AC$1000,3,),""))</f>
        <v/>
      </c>
      <c r="E206" t="str">
        <f>IF(B206="","",IFERROR(VLOOKUP(ChildSampleReport!B206,Randomization!$A$1:$AC$1000,2,),""))</f>
        <v/>
      </c>
      <c r="F206" t="str">
        <f>IF(ISBLANK(ChildSampleReport!P206),"",ChildSampleReport!P206)</f>
        <v/>
      </c>
      <c r="G206" t="str">
        <f>IF(ISBLANK(ChildSampleReport!O206),"",ChildSampleReport!O206)</f>
        <v/>
      </c>
      <c r="H206" t="str">
        <f>IF(ISBLANK(ChildSampleReport!D206),"",ChildSampleReport!D206)</f>
        <v/>
      </c>
      <c r="I206" t="str">
        <f>IF(ISBLANK(ChildSampleReport!J206),"",ChildSampleReport!J206)</f>
        <v/>
      </c>
      <c r="J206" t="str">
        <f>IF(ISBLANK(ChildSampleReport!B206),"",VLOOKUP(ChildSampleReport!J206,ParentSampleReport!$A$2:$Y$1000,13,))</f>
        <v/>
      </c>
      <c r="K206" t="str">
        <f>IF(ISBLANK(ChildSampleReport!B206),"",VLOOKUP(ChildSampleReport!J206,ParentSampleReport!$A$2:$Y$1000,2,))</f>
        <v/>
      </c>
      <c r="L206" t="str">
        <f>IF(ISBLANK(ChildSampleReport!B206),"",VLOOKUP(ChildSampleReport!J206,ParentSampleReport!$A$2:$Y$1000,4,))</f>
        <v/>
      </c>
      <c r="M206" t="str">
        <f>IF(ISBLANK(ChildSampleReport!B206),"",VLOOKUP(ChildSampleReport!J206,ParentSampleReport!$A$2:$Y$1000,14,))</f>
        <v/>
      </c>
      <c r="N206" t="str">
        <f>IF(ISBLANK(ChildSampleReport!B206),"",VLOOKUP(ChildSampleReport!J206,ParentSampleReport!$A$2:$Y$1000,7,))</f>
        <v/>
      </c>
      <c r="O206" t="str">
        <f>IF(ISBLANK(ChildSampleReport!B206),"",VLOOKUP(ChildSampleReport!J206,ParentSampleReport!$A$2:$Y$1000,6,))</f>
        <v/>
      </c>
      <c r="P206" t="str">
        <f>IF(ISBLANK(ChildSampleReport!B206),"",VLOOKUP(ChildSampleReport!J206,ParentSampleReport!$A$2:$Y$1000,15,))</f>
        <v/>
      </c>
      <c r="Q206" t="str">
        <f>IF(ISBLANK(ChildSampleReport!B206),"",VLOOKUP(ChildSampleReport!J206,ParentSampleReport!$A$2:$Y$1000,17,))</f>
        <v/>
      </c>
      <c r="R206" t="str">
        <f>IF(ISBLANK(ChildSampleReport!B206),"",VLOOKUP(ChildSampleReport!J206,ParentSampleReport!$A$2:$Y$1000,18,))</f>
        <v/>
      </c>
      <c r="S206" t="str">
        <f>IF(ISBLANK(ChildSampleReport!B206),"",VLOOKUP(ChildSampleReport!J206,ParentSampleReport!$A$2:$Y$1000,19,))</f>
        <v/>
      </c>
      <c r="T206" t="str">
        <f>IF(ISBLANK(ChildSampleReport!B206),"",VLOOKUP(ChildSampleReport!J206,ParentSampleReport!$A$2:$Y$1000,20,))</f>
        <v/>
      </c>
      <c r="U206" t="str">
        <f>IF(ISBLANK(ChildSampleReport!B206),"",VLOOKUP(ChildSampleReport!J206,ParentSampleReport!$A$2:$Y$1000,21,))</f>
        <v/>
      </c>
      <c r="V206" t="str">
        <f>IF(ISBLANK(ChildSampleReport!B206),"",VLOOKUP(ChildSampleReport!J206,ParentSampleReport!$A$2:$Y$1000,22,))</f>
        <v/>
      </c>
      <c r="W206" t="str">
        <f>IF(ISBLANK(ChildSampleReport!B206),"",VLOOKUP(ChildSampleReport!J206,ParentSampleReport!$A$2:$Y$1000,23,))</f>
        <v/>
      </c>
      <c r="X206" t="str">
        <f>IF(ISBLANK(ChildSampleReport!B206),"",VLOOKUP(ChildSampleReport!J206,ParentSampleReport!$A$2:$Y$1000,24,))</f>
        <v/>
      </c>
      <c r="Y206" t="str">
        <f>IF(ISBLANK(ChildSampleReport!B206),"",VLOOKUP(ChildSampleReport!J206,ParentSampleReport!$A$2:$Y$1000,25,))</f>
        <v/>
      </c>
    </row>
    <row r="207" spans="1:25">
      <c r="A207" t="str">
        <f>IF(ISBLANK(ChildSampleReport!C207),"",ChildSampleReport!C207)</f>
        <v/>
      </c>
      <c r="B207" t="str">
        <f>IF(ISBLANK(ChildSampleReport!B207),"",ChildSampleReport!B207)</f>
        <v/>
      </c>
      <c r="C207" t="str">
        <f>IF(ISBLANK(ChildSampleReport!E207),"",ChildSampleReport!E207)</f>
        <v/>
      </c>
      <c r="D207" t="str">
        <f>IF(B207="","",IFERROR(VLOOKUP(ChildSampleReport!B207,Randomization!$A$1:$AC$1000,3,),""))</f>
        <v/>
      </c>
      <c r="E207" t="str">
        <f>IF(B207="","",IFERROR(VLOOKUP(ChildSampleReport!B207,Randomization!$A$1:$AC$1000,2,),""))</f>
        <v/>
      </c>
      <c r="F207" t="str">
        <f>IF(ISBLANK(ChildSampleReport!P207),"",ChildSampleReport!P207)</f>
        <v/>
      </c>
      <c r="G207" t="str">
        <f>IF(ISBLANK(ChildSampleReport!O207),"",ChildSampleReport!O207)</f>
        <v/>
      </c>
      <c r="H207" t="str">
        <f>IF(ISBLANK(ChildSampleReport!D207),"",ChildSampleReport!D207)</f>
        <v/>
      </c>
      <c r="I207" t="str">
        <f>IF(ISBLANK(ChildSampleReport!J207),"",ChildSampleReport!J207)</f>
        <v/>
      </c>
      <c r="J207" t="str">
        <f>IF(ISBLANK(ChildSampleReport!B207),"",VLOOKUP(ChildSampleReport!J207,ParentSampleReport!$A$2:$Y$1000,13,))</f>
        <v/>
      </c>
      <c r="K207" t="str">
        <f>IF(ISBLANK(ChildSampleReport!B207),"",VLOOKUP(ChildSampleReport!J207,ParentSampleReport!$A$2:$Y$1000,2,))</f>
        <v/>
      </c>
      <c r="L207" t="str">
        <f>IF(ISBLANK(ChildSampleReport!B207),"",VLOOKUP(ChildSampleReport!J207,ParentSampleReport!$A$2:$Y$1000,4,))</f>
        <v/>
      </c>
      <c r="M207" t="str">
        <f>IF(ISBLANK(ChildSampleReport!B207),"",VLOOKUP(ChildSampleReport!J207,ParentSampleReport!$A$2:$Y$1000,14,))</f>
        <v/>
      </c>
      <c r="N207" t="str">
        <f>IF(ISBLANK(ChildSampleReport!B207),"",VLOOKUP(ChildSampleReport!J207,ParentSampleReport!$A$2:$Y$1000,7,))</f>
        <v/>
      </c>
      <c r="O207" t="str">
        <f>IF(ISBLANK(ChildSampleReport!B207),"",VLOOKUP(ChildSampleReport!J207,ParentSampleReport!$A$2:$Y$1000,6,))</f>
        <v/>
      </c>
      <c r="P207" t="str">
        <f>IF(ISBLANK(ChildSampleReport!B207),"",VLOOKUP(ChildSampleReport!J207,ParentSampleReport!$A$2:$Y$1000,15,))</f>
        <v/>
      </c>
      <c r="Q207" t="str">
        <f>IF(ISBLANK(ChildSampleReport!B207),"",VLOOKUP(ChildSampleReport!J207,ParentSampleReport!$A$2:$Y$1000,17,))</f>
        <v/>
      </c>
      <c r="R207" t="str">
        <f>IF(ISBLANK(ChildSampleReport!B207),"",VLOOKUP(ChildSampleReport!J207,ParentSampleReport!$A$2:$Y$1000,18,))</f>
        <v/>
      </c>
      <c r="S207" t="str">
        <f>IF(ISBLANK(ChildSampleReport!B207),"",VLOOKUP(ChildSampleReport!J207,ParentSampleReport!$A$2:$Y$1000,19,))</f>
        <v/>
      </c>
      <c r="T207" t="str">
        <f>IF(ISBLANK(ChildSampleReport!B207),"",VLOOKUP(ChildSampleReport!J207,ParentSampleReport!$A$2:$Y$1000,20,))</f>
        <v/>
      </c>
      <c r="U207" t="str">
        <f>IF(ISBLANK(ChildSampleReport!B207),"",VLOOKUP(ChildSampleReport!J207,ParentSampleReport!$A$2:$Y$1000,21,))</f>
        <v/>
      </c>
      <c r="V207" t="str">
        <f>IF(ISBLANK(ChildSampleReport!B207),"",VLOOKUP(ChildSampleReport!J207,ParentSampleReport!$A$2:$Y$1000,22,))</f>
        <v/>
      </c>
      <c r="W207" t="str">
        <f>IF(ISBLANK(ChildSampleReport!B207),"",VLOOKUP(ChildSampleReport!J207,ParentSampleReport!$A$2:$Y$1000,23,))</f>
        <v/>
      </c>
      <c r="X207" t="str">
        <f>IF(ISBLANK(ChildSampleReport!B207),"",VLOOKUP(ChildSampleReport!J207,ParentSampleReport!$A$2:$Y$1000,24,))</f>
        <v/>
      </c>
      <c r="Y207" t="str">
        <f>IF(ISBLANK(ChildSampleReport!B207),"",VLOOKUP(ChildSampleReport!J207,ParentSampleReport!$A$2:$Y$1000,25,))</f>
        <v/>
      </c>
    </row>
    <row r="208" spans="1:25">
      <c r="A208" t="str">
        <f>IF(ISBLANK(ChildSampleReport!C208),"",ChildSampleReport!C208)</f>
        <v/>
      </c>
      <c r="B208" t="str">
        <f>IF(ISBLANK(ChildSampleReport!B208),"",ChildSampleReport!B208)</f>
        <v/>
      </c>
      <c r="C208" t="str">
        <f>IF(ISBLANK(ChildSampleReport!E208),"",ChildSampleReport!E208)</f>
        <v/>
      </c>
      <c r="D208" t="str">
        <f>IF(B208="","",IFERROR(VLOOKUP(ChildSampleReport!B208,Randomization!$A$1:$AC$1000,3,),""))</f>
        <v/>
      </c>
      <c r="E208" t="str">
        <f>IF(B208="","",IFERROR(VLOOKUP(ChildSampleReport!B208,Randomization!$A$1:$AC$1000,2,),""))</f>
        <v/>
      </c>
      <c r="F208" t="str">
        <f>IF(ISBLANK(ChildSampleReport!P208),"",ChildSampleReport!P208)</f>
        <v/>
      </c>
      <c r="G208" t="str">
        <f>IF(ISBLANK(ChildSampleReport!O208),"",ChildSampleReport!O208)</f>
        <v/>
      </c>
      <c r="H208" t="str">
        <f>IF(ISBLANK(ChildSampleReport!D208),"",ChildSampleReport!D208)</f>
        <v/>
      </c>
      <c r="I208" t="str">
        <f>IF(ISBLANK(ChildSampleReport!J208),"",ChildSampleReport!J208)</f>
        <v/>
      </c>
      <c r="J208" t="str">
        <f>IF(ISBLANK(ChildSampleReport!B208),"",VLOOKUP(ChildSampleReport!J208,ParentSampleReport!$A$2:$Y$1000,13,))</f>
        <v/>
      </c>
      <c r="K208" t="str">
        <f>IF(ISBLANK(ChildSampleReport!B208),"",VLOOKUP(ChildSampleReport!J208,ParentSampleReport!$A$2:$Y$1000,2,))</f>
        <v/>
      </c>
      <c r="L208" t="str">
        <f>IF(ISBLANK(ChildSampleReport!B208),"",VLOOKUP(ChildSampleReport!J208,ParentSampleReport!$A$2:$Y$1000,4,))</f>
        <v/>
      </c>
      <c r="M208" t="str">
        <f>IF(ISBLANK(ChildSampleReport!B208),"",VLOOKUP(ChildSampleReport!J208,ParentSampleReport!$A$2:$Y$1000,14,))</f>
        <v/>
      </c>
      <c r="N208" t="str">
        <f>IF(ISBLANK(ChildSampleReport!B208),"",VLOOKUP(ChildSampleReport!J208,ParentSampleReport!$A$2:$Y$1000,7,))</f>
        <v/>
      </c>
      <c r="O208" t="str">
        <f>IF(ISBLANK(ChildSampleReport!B208),"",VLOOKUP(ChildSampleReport!J208,ParentSampleReport!$A$2:$Y$1000,6,))</f>
        <v/>
      </c>
      <c r="P208" t="str">
        <f>IF(ISBLANK(ChildSampleReport!B208),"",VLOOKUP(ChildSampleReport!J208,ParentSampleReport!$A$2:$Y$1000,15,))</f>
        <v/>
      </c>
      <c r="Q208" t="str">
        <f>IF(ISBLANK(ChildSampleReport!B208),"",VLOOKUP(ChildSampleReport!J208,ParentSampleReport!$A$2:$Y$1000,17,))</f>
        <v/>
      </c>
      <c r="R208" t="str">
        <f>IF(ISBLANK(ChildSampleReport!B208),"",VLOOKUP(ChildSampleReport!J208,ParentSampleReport!$A$2:$Y$1000,18,))</f>
        <v/>
      </c>
      <c r="S208" t="str">
        <f>IF(ISBLANK(ChildSampleReport!B208),"",VLOOKUP(ChildSampleReport!J208,ParentSampleReport!$A$2:$Y$1000,19,))</f>
        <v/>
      </c>
      <c r="T208" t="str">
        <f>IF(ISBLANK(ChildSampleReport!B208),"",VLOOKUP(ChildSampleReport!J208,ParentSampleReport!$A$2:$Y$1000,20,))</f>
        <v/>
      </c>
      <c r="U208" t="str">
        <f>IF(ISBLANK(ChildSampleReport!B208),"",VLOOKUP(ChildSampleReport!J208,ParentSampleReport!$A$2:$Y$1000,21,))</f>
        <v/>
      </c>
      <c r="V208" t="str">
        <f>IF(ISBLANK(ChildSampleReport!B208),"",VLOOKUP(ChildSampleReport!J208,ParentSampleReport!$A$2:$Y$1000,22,))</f>
        <v/>
      </c>
      <c r="W208" t="str">
        <f>IF(ISBLANK(ChildSampleReport!B208),"",VLOOKUP(ChildSampleReport!J208,ParentSampleReport!$A$2:$Y$1000,23,))</f>
        <v/>
      </c>
      <c r="X208" t="str">
        <f>IF(ISBLANK(ChildSampleReport!B208),"",VLOOKUP(ChildSampleReport!J208,ParentSampleReport!$A$2:$Y$1000,24,))</f>
        <v/>
      </c>
      <c r="Y208" t="str">
        <f>IF(ISBLANK(ChildSampleReport!B208),"",VLOOKUP(ChildSampleReport!J208,ParentSampleReport!$A$2:$Y$1000,25,))</f>
        <v/>
      </c>
    </row>
    <row r="209" spans="1:25">
      <c r="A209" t="str">
        <f>IF(ISBLANK(ChildSampleReport!C209),"",ChildSampleReport!C209)</f>
        <v/>
      </c>
      <c r="B209" t="str">
        <f>IF(ISBLANK(ChildSampleReport!B209),"",ChildSampleReport!B209)</f>
        <v/>
      </c>
      <c r="C209" t="str">
        <f>IF(ISBLANK(ChildSampleReport!E209),"",ChildSampleReport!E209)</f>
        <v/>
      </c>
      <c r="D209" t="str">
        <f>IF(B209="","",IFERROR(VLOOKUP(ChildSampleReport!B209,Randomization!$A$1:$AC$1000,3,),""))</f>
        <v/>
      </c>
      <c r="E209" t="str">
        <f>IF(B209="","",IFERROR(VLOOKUP(ChildSampleReport!B209,Randomization!$A$1:$AC$1000,2,),""))</f>
        <v/>
      </c>
      <c r="F209" t="str">
        <f>IF(ISBLANK(ChildSampleReport!P209),"",ChildSampleReport!P209)</f>
        <v/>
      </c>
      <c r="G209" t="str">
        <f>IF(ISBLANK(ChildSampleReport!O209),"",ChildSampleReport!O209)</f>
        <v/>
      </c>
      <c r="H209" t="str">
        <f>IF(ISBLANK(ChildSampleReport!D209),"",ChildSampleReport!D209)</f>
        <v/>
      </c>
      <c r="I209" t="str">
        <f>IF(ISBLANK(ChildSampleReport!J209),"",ChildSampleReport!J209)</f>
        <v/>
      </c>
      <c r="J209" t="str">
        <f>IF(ISBLANK(ChildSampleReport!B209),"",VLOOKUP(ChildSampleReport!J209,ParentSampleReport!$A$2:$Y$1000,13,))</f>
        <v/>
      </c>
      <c r="K209" t="str">
        <f>IF(ISBLANK(ChildSampleReport!B209),"",VLOOKUP(ChildSampleReport!J209,ParentSampleReport!$A$2:$Y$1000,2,))</f>
        <v/>
      </c>
      <c r="L209" t="str">
        <f>IF(ISBLANK(ChildSampleReport!B209),"",VLOOKUP(ChildSampleReport!J209,ParentSampleReport!$A$2:$Y$1000,4,))</f>
        <v/>
      </c>
      <c r="M209" t="str">
        <f>IF(ISBLANK(ChildSampleReport!B209),"",VLOOKUP(ChildSampleReport!J209,ParentSampleReport!$A$2:$Y$1000,14,))</f>
        <v/>
      </c>
      <c r="N209" t="str">
        <f>IF(ISBLANK(ChildSampleReport!B209),"",VLOOKUP(ChildSampleReport!J209,ParentSampleReport!$A$2:$Y$1000,7,))</f>
        <v/>
      </c>
      <c r="O209" t="str">
        <f>IF(ISBLANK(ChildSampleReport!B209),"",VLOOKUP(ChildSampleReport!J209,ParentSampleReport!$A$2:$Y$1000,6,))</f>
        <v/>
      </c>
      <c r="P209" t="str">
        <f>IF(ISBLANK(ChildSampleReport!B209),"",VLOOKUP(ChildSampleReport!J209,ParentSampleReport!$A$2:$Y$1000,15,))</f>
        <v/>
      </c>
      <c r="Q209" t="str">
        <f>IF(ISBLANK(ChildSampleReport!B209),"",VLOOKUP(ChildSampleReport!J209,ParentSampleReport!$A$2:$Y$1000,17,))</f>
        <v/>
      </c>
      <c r="R209" t="str">
        <f>IF(ISBLANK(ChildSampleReport!B209),"",VLOOKUP(ChildSampleReport!J209,ParentSampleReport!$A$2:$Y$1000,18,))</f>
        <v/>
      </c>
      <c r="S209" t="str">
        <f>IF(ISBLANK(ChildSampleReport!B209),"",VLOOKUP(ChildSampleReport!J209,ParentSampleReport!$A$2:$Y$1000,19,))</f>
        <v/>
      </c>
      <c r="T209" t="str">
        <f>IF(ISBLANK(ChildSampleReport!B209),"",VLOOKUP(ChildSampleReport!J209,ParentSampleReport!$A$2:$Y$1000,20,))</f>
        <v/>
      </c>
      <c r="U209" t="str">
        <f>IF(ISBLANK(ChildSampleReport!B209),"",VLOOKUP(ChildSampleReport!J209,ParentSampleReport!$A$2:$Y$1000,21,))</f>
        <v/>
      </c>
      <c r="V209" t="str">
        <f>IF(ISBLANK(ChildSampleReport!B209),"",VLOOKUP(ChildSampleReport!J209,ParentSampleReport!$A$2:$Y$1000,22,))</f>
        <v/>
      </c>
      <c r="W209" t="str">
        <f>IF(ISBLANK(ChildSampleReport!B209),"",VLOOKUP(ChildSampleReport!J209,ParentSampleReport!$A$2:$Y$1000,23,))</f>
        <v/>
      </c>
      <c r="X209" t="str">
        <f>IF(ISBLANK(ChildSampleReport!B209),"",VLOOKUP(ChildSampleReport!J209,ParentSampleReport!$A$2:$Y$1000,24,))</f>
        <v/>
      </c>
      <c r="Y209" t="str">
        <f>IF(ISBLANK(ChildSampleReport!B209),"",VLOOKUP(ChildSampleReport!J209,ParentSampleReport!$A$2:$Y$1000,25,))</f>
        <v/>
      </c>
    </row>
    <row r="210" spans="1:25">
      <c r="A210" t="str">
        <f>IF(ISBLANK(ChildSampleReport!C210),"",ChildSampleReport!C210)</f>
        <v/>
      </c>
      <c r="B210" t="str">
        <f>IF(ISBLANK(ChildSampleReport!B210),"",ChildSampleReport!B210)</f>
        <v/>
      </c>
      <c r="C210" t="str">
        <f>IF(ISBLANK(ChildSampleReport!E210),"",ChildSampleReport!E210)</f>
        <v/>
      </c>
      <c r="D210" t="str">
        <f>IF(B210="","",IFERROR(VLOOKUP(ChildSampleReport!B210,Randomization!$A$1:$AC$1000,3,),""))</f>
        <v/>
      </c>
      <c r="E210" t="str">
        <f>IF(B210="","",IFERROR(VLOOKUP(ChildSampleReport!B210,Randomization!$A$1:$AC$1000,2,),""))</f>
        <v/>
      </c>
      <c r="F210" t="str">
        <f>IF(ISBLANK(ChildSampleReport!P210),"",ChildSampleReport!P210)</f>
        <v/>
      </c>
      <c r="G210" t="str">
        <f>IF(ISBLANK(ChildSampleReport!O210),"",ChildSampleReport!O210)</f>
        <v/>
      </c>
      <c r="H210" t="str">
        <f>IF(ISBLANK(ChildSampleReport!D210),"",ChildSampleReport!D210)</f>
        <v/>
      </c>
      <c r="I210" t="str">
        <f>IF(ISBLANK(ChildSampleReport!J210),"",ChildSampleReport!J210)</f>
        <v/>
      </c>
      <c r="J210" t="str">
        <f>IF(ISBLANK(ChildSampleReport!B210),"",VLOOKUP(ChildSampleReport!J210,ParentSampleReport!$A$2:$Y$1000,13,))</f>
        <v/>
      </c>
      <c r="K210" t="str">
        <f>IF(ISBLANK(ChildSampleReport!B210),"",VLOOKUP(ChildSampleReport!J210,ParentSampleReport!$A$2:$Y$1000,2,))</f>
        <v/>
      </c>
      <c r="L210" t="str">
        <f>IF(ISBLANK(ChildSampleReport!B210),"",VLOOKUP(ChildSampleReport!J210,ParentSampleReport!$A$2:$Y$1000,4,))</f>
        <v/>
      </c>
      <c r="M210" t="str">
        <f>IF(ISBLANK(ChildSampleReport!B210),"",VLOOKUP(ChildSampleReport!J210,ParentSampleReport!$A$2:$Y$1000,14,))</f>
        <v/>
      </c>
      <c r="N210" t="str">
        <f>IF(ISBLANK(ChildSampleReport!B210),"",VLOOKUP(ChildSampleReport!J210,ParentSampleReport!$A$2:$Y$1000,7,))</f>
        <v/>
      </c>
      <c r="O210" t="str">
        <f>IF(ISBLANK(ChildSampleReport!B210),"",VLOOKUP(ChildSampleReport!J210,ParentSampleReport!$A$2:$Y$1000,6,))</f>
        <v/>
      </c>
      <c r="P210" t="str">
        <f>IF(ISBLANK(ChildSampleReport!B210),"",VLOOKUP(ChildSampleReport!J210,ParentSampleReport!$A$2:$Y$1000,15,))</f>
        <v/>
      </c>
      <c r="Q210" t="str">
        <f>IF(ISBLANK(ChildSampleReport!B210),"",VLOOKUP(ChildSampleReport!J210,ParentSampleReport!$A$2:$Y$1000,17,))</f>
        <v/>
      </c>
      <c r="R210" t="str">
        <f>IF(ISBLANK(ChildSampleReport!B210),"",VLOOKUP(ChildSampleReport!J210,ParentSampleReport!$A$2:$Y$1000,18,))</f>
        <v/>
      </c>
      <c r="S210" t="str">
        <f>IF(ISBLANK(ChildSampleReport!B210),"",VLOOKUP(ChildSampleReport!J210,ParentSampleReport!$A$2:$Y$1000,19,))</f>
        <v/>
      </c>
      <c r="T210" t="str">
        <f>IF(ISBLANK(ChildSampleReport!B210),"",VLOOKUP(ChildSampleReport!J210,ParentSampleReport!$A$2:$Y$1000,20,))</f>
        <v/>
      </c>
      <c r="U210" t="str">
        <f>IF(ISBLANK(ChildSampleReport!B210),"",VLOOKUP(ChildSampleReport!J210,ParentSampleReport!$A$2:$Y$1000,21,))</f>
        <v/>
      </c>
      <c r="V210" t="str">
        <f>IF(ISBLANK(ChildSampleReport!B210),"",VLOOKUP(ChildSampleReport!J210,ParentSampleReport!$A$2:$Y$1000,22,))</f>
        <v/>
      </c>
      <c r="W210" t="str">
        <f>IF(ISBLANK(ChildSampleReport!B210),"",VLOOKUP(ChildSampleReport!J210,ParentSampleReport!$A$2:$Y$1000,23,))</f>
        <v/>
      </c>
      <c r="X210" t="str">
        <f>IF(ISBLANK(ChildSampleReport!B210),"",VLOOKUP(ChildSampleReport!J210,ParentSampleReport!$A$2:$Y$1000,24,))</f>
        <v/>
      </c>
      <c r="Y210" t="str">
        <f>IF(ISBLANK(ChildSampleReport!B210),"",VLOOKUP(ChildSampleReport!J210,ParentSampleReport!$A$2:$Y$1000,25,))</f>
        <v/>
      </c>
    </row>
    <row r="211" spans="1:25">
      <c r="A211" t="str">
        <f>IF(ISBLANK(ChildSampleReport!C211),"",ChildSampleReport!C211)</f>
        <v/>
      </c>
      <c r="B211" t="str">
        <f>IF(ISBLANK(ChildSampleReport!B211),"",ChildSampleReport!B211)</f>
        <v/>
      </c>
      <c r="C211" t="str">
        <f>IF(ISBLANK(ChildSampleReport!E211),"",ChildSampleReport!E211)</f>
        <v/>
      </c>
      <c r="D211" t="str">
        <f>IF(B211="","",IFERROR(VLOOKUP(ChildSampleReport!B211,Randomization!$A$1:$AC$1000,3,),""))</f>
        <v/>
      </c>
      <c r="E211" t="str">
        <f>IF(B211="","",IFERROR(VLOOKUP(ChildSampleReport!B211,Randomization!$A$1:$AC$1000,2,),""))</f>
        <v/>
      </c>
      <c r="F211" t="str">
        <f>IF(ISBLANK(ChildSampleReport!P211),"",ChildSampleReport!P211)</f>
        <v/>
      </c>
      <c r="G211" t="str">
        <f>IF(ISBLANK(ChildSampleReport!O211),"",ChildSampleReport!O211)</f>
        <v/>
      </c>
      <c r="H211" t="str">
        <f>IF(ISBLANK(ChildSampleReport!D211),"",ChildSampleReport!D211)</f>
        <v/>
      </c>
      <c r="I211" t="str">
        <f>IF(ISBLANK(ChildSampleReport!J211),"",ChildSampleReport!J211)</f>
        <v/>
      </c>
      <c r="J211" t="str">
        <f>IF(ISBLANK(ChildSampleReport!B211),"",VLOOKUP(ChildSampleReport!J211,ParentSampleReport!$A$2:$Y$1000,13,))</f>
        <v/>
      </c>
      <c r="K211" t="str">
        <f>IF(ISBLANK(ChildSampleReport!B211),"",VLOOKUP(ChildSampleReport!J211,ParentSampleReport!$A$2:$Y$1000,2,))</f>
        <v/>
      </c>
      <c r="L211" t="str">
        <f>IF(ISBLANK(ChildSampleReport!B211),"",VLOOKUP(ChildSampleReport!J211,ParentSampleReport!$A$2:$Y$1000,4,))</f>
        <v/>
      </c>
      <c r="M211" t="str">
        <f>IF(ISBLANK(ChildSampleReport!B211),"",VLOOKUP(ChildSampleReport!J211,ParentSampleReport!$A$2:$Y$1000,14,))</f>
        <v/>
      </c>
      <c r="N211" t="str">
        <f>IF(ISBLANK(ChildSampleReport!B211),"",VLOOKUP(ChildSampleReport!J211,ParentSampleReport!$A$2:$Y$1000,7,))</f>
        <v/>
      </c>
      <c r="O211" t="str">
        <f>IF(ISBLANK(ChildSampleReport!B211),"",VLOOKUP(ChildSampleReport!J211,ParentSampleReport!$A$2:$Y$1000,6,))</f>
        <v/>
      </c>
      <c r="P211" t="str">
        <f>IF(ISBLANK(ChildSampleReport!B211),"",VLOOKUP(ChildSampleReport!J211,ParentSampleReport!$A$2:$Y$1000,15,))</f>
        <v/>
      </c>
      <c r="Q211" t="str">
        <f>IF(ISBLANK(ChildSampleReport!B211),"",VLOOKUP(ChildSampleReport!J211,ParentSampleReport!$A$2:$Y$1000,17,))</f>
        <v/>
      </c>
      <c r="R211" t="str">
        <f>IF(ISBLANK(ChildSampleReport!B211),"",VLOOKUP(ChildSampleReport!J211,ParentSampleReport!$A$2:$Y$1000,18,))</f>
        <v/>
      </c>
      <c r="S211" t="str">
        <f>IF(ISBLANK(ChildSampleReport!B211),"",VLOOKUP(ChildSampleReport!J211,ParentSampleReport!$A$2:$Y$1000,19,))</f>
        <v/>
      </c>
      <c r="T211" t="str">
        <f>IF(ISBLANK(ChildSampleReport!B211),"",VLOOKUP(ChildSampleReport!J211,ParentSampleReport!$A$2:$Y$1000,20,))</f>
        <v/>
      </c>
      <c r="U211" t="str">
        <f>IF(ISBLANK(ChildSampleReport!B211),"",VLOOKUP(ChildSampleReport!J211,ParentSampleReport!$A$2:$Y$1000,21,))</f>
        <v/>
      </c>
      <c r="V211" t="str">
        <f>IF(ISBLANK(ChildSampleReport!B211),"",VLOOKUP(ChildSampleReport!J211,ParentSampleReport!$A$2:$Y$1000,22,))</f>
        <v/>
      </c>
      <c r="W211" t="str">
        <f>IF(ISBLANK(ChildSampleReport!B211),"",VLOOKUP(ChildSampleReport!J211,ParentSampleReport!$A$2:$Y$1000,23,))</f>
        <v/>
      </c>
      <c r="X211" t="str">
        <f>IF(ISBLANK(ChildSampleReport!B211),"",VLOOKUP(ChildSampleReport!J211,ParentSampleReport!$A$2:$Y$1000,24,))</f>
        <v/>
      </c>
      <c r="Y211" t="str">
        <f>IF(ISBLANK(ChildSampleReport!B211),"",VLOOKUP(ChildSampleReport!J211,ParentSampleReport!$A$2:$Y$1000,25,))</f>
        <v/>
      </c>
    </row>
    <row r="212" spans="1:25">
      <c r="A212" t="str">
        <f>IF(ISBLANK(ChildSampleReport!C212),"",ChildSampleReport!C212)</f>
        <v/>
      </c>
      <c r="B212" t="str">
        <f>IF(ISBLANK(ChildSampleReport!B212),"",ChildSampleReport!B212)</f>
        <v/>
      </c>
      <c r="C212" t="str">
        <f>IF(ISBLANK(ChildSampleReport!E212),"",ChildSampleReport!E212)</f>
        <v/>
      </c>
      <c r="D212" t="str">
        <f>IF(B212="","",IFERROR(VLOOKUP(ChildSampleReport!B212,Randomization!$A$1:$AC$1000,3,),""))</f>
        <v/>
      </c>
      <c r="E212" t="str">
        <f>IF(B212="","",IFERROR(VLOOKUP(ChildSampleReport!B212,Randomization!$A$1:$AC$1000,2,),""))</f>
        <v/>
      </c>
      <c r="F212" t="str">
        <f>IF(ISBLANK(ChildSampleReport!P212),"",ChildSampleReport!P212)</f>
        <v/>
      </c>
      <c r="G212" t="str">
        <f>IF(ISBLANK(ChildSampleReport!O212),"",ChildSampleReport!O212)</f>
        <v/>
      </c>
      <c r="H212" t="str">
        <f>IF(ISBLANK(ChildSampleReport!D212),"",ChildSampleReport!D212)</f>
        <v/>
      </c>
      <c r="I212" t="str">
        <f>IF(ISBLANK(ChildSampleReport!J212),"",ChildSampleReport!J212)</f>
        <v/>
      </c>
      <c r="J212" t="str">
        <f>IF(ISBLANK(ChildSampleReport!B212),"",VLOOKUP(ChildSampleReport!J212,ParentSampleReport!$A$2:$Y$1000,13,))</f>
        <v/>
      </c>
      <c r="K212" t="str">
        <f>IF(ISBLANK(ChildSampleReport!B212),"",VLOOKUP(ChildSampleReport!J212,ParentSampleReport!$A$2:$Y$1000,2,))</f>
        <v/>
      </c>
      <c r="L212" t="str">
        <f>IF(ISBLANK(ChildSampleReport!B212),"",VLOOKUP(ChildSampleReport!J212,ParentSampleReport!$A$2:$Y$1000,4,))</f>
        <v/>
      </c>
      <c r="M212" t="str">
        <f>IF(ISBLANK(ChildSampleReport!B212),"",VLOOKUP(ChildSampleReport!J212,ParentSampleReport!$A$2:$Y$1000,14,))</f>
        <v/>
      </c>
      <c r="N212" t="str">
        <f>IF(ISBLANK(ChildSampleReport!B212),"",VLOOKUP(ChildSampleReport!J212,ParentSampleReport!$A$2:$Y$1000,7,))</f>
        <v/>
      </c>
      <c r="O212" t="str">
        <f>IF(ISBLANK(ChildSampleReport!B212),"",VLOOKUP(ChildSampleReport!J212,ParentSampleReport!$A$2:$Y$1000,6,))</f>
        <v/>
      </c>
      <c r="P212" t="str">
        <f>IF(ISBLANK(ChildSampleReport!B212),"",VLOOKUP(ChildSampleReport!J212,ParentSampleReport!$A$2:$Y$1000,15,))</f>
        <v/>
      </c>
      <c r="Q212" t="str">
        <f>IF(ISBLANK(ChildSampleReport!B212),"",VLOOKUP(ChildSampleReport!J212,ParentSampleReport!$A$2:$Y$1000,17,))</f>
        <v/>
      </c>
      <c r="R212" t="str">
        <f>IF(ISBLANK(ChildSampleReport!B212),"",VLOOKUP(ChildSampleReport!J212,ParentSampleReport!$A$2:$Y$1000,18,))</f>
        <v/>
      </c>
      <c r="S212" t="str">
        <f>IF(ISBLANK(ChildSampleReport!B212),"",VLOOKUP(ChildSampleReport!J212,ParentSampleReport!$A$2:$Y$1000,19,))</f>
        <v/>
      </c>
      <c r="T212" t="str">
        <f>IF(ISBLANK(ChildSampleReport!B212),"",VLOOKUP(ChildSampleReport!J212,ParentSampleReport!$A$2:$Y$1000,20,))</f>
        <v/>
      </c>
      <c r="U212" t="str">
        <f>IF(ISBLANK(ChildSampleReport!B212),"",VLOOKUP(ChildSampleReport!J212,ParentSampleReport!$A$2:$Y$1000,21,))</f>
        <v/>
      </c>
      <c r="V212" t="str">
        <f>IF(ISBLANK(ChildSampleReport!B212),"",VLOOKUP(ChildSampleReport!J212,ParentSampleReport!$A$2:$Y$1000,22,))</f>
        <v/>
      </c>
      <c r="W212" t="str">
        <f>IF(ISBLANK(ChildSampleReport!B212),"",VLOOKUP(ChildSampleReport!J212,ParentSampleReport!$A$2:$Y$1000,23,))</f>
        <v/>
      </c>
      <c r="X212" t="str">
        <f>IF(ISBLANK(ChildSampleReport!B212),"",VLOOKUP(ChildSampleReport!J212,ParentSampleReport!$A$2:$Y$1000,24,))</f>
        <v/>
      </c>
      <c r="Y212" t="str">
        <f>IF(ISBLANK(ChildSampleReport!B212),"",VLOOKUP(ChildSampleReport!J212,ParentSampleReport!$A$2:$Y$1000,25,))</f>
        <v/>
      </c>
    </row>
    <row r="213" spans="1:25">
      <c r="A213" t="str">
        <f>IF(ISBLANK(ChildSampleReport!C213),"",ChildSampleReport!C213)</f>
        <v/>
      </c>
      <c r="B213" t="str">
        <f>IF(ISBLANK(ChildSampleReport!B213),"",ChildSampleReport!B213)</f>
        <v/>
      </c>
      <c r="C213" t="str">
        <f>IF(ISBLANK(ChildSampleReport!E213),"",ChildSampleReport!E213)</f>
        <v/>
      </c>
      <c r="D213" t="str">
        <f>IF(B213="","",IFERROR(VLOOKUP(ChildSampleReport!B213,Randomization!$A$1:$AC$1000,3,),""))</f>
        <v/>
      </c>
      <c r="E213" t="str">
        <f>IF(B213="","",IFERROR(VLOOKUP(ChildSampleReport!B213,Randomization!$A$1:$AC$1000,2,),""))</f>
        <v/>
      </c>
      <c r="F213" t="str">
        <f>IF(ISBLANK(ChildSampleReport!P213),"",ChildSampleReport!P213)</f>
        <v/>
      </c>
      <c r="G213" t="str">
        <f>IF(ISBLANK(ChildSampleReport!O213),"",ChildSampleReport!O213)</f>
        <v/>
      </c>
      <c r="H213" t="str">
        <f>IF(ISBLANK(ChildSampleReport!D213),"",ChildSampleReport!D213)</f>
        <v/>
      </c>
      <c r="I213" t="str">
        <f>IF(ISBLANK(ChildSampleReport!J213),"",ChildSampleReport!J213)</f>
        <v/>
      </c>
      <c r="J213" t="str">
        <f>IF(ISBLANK(ChildSampleReport!B213),"",VLOOKUP(ChildSampleReport!J213,ParentSampleReport!$A$2:$Y$1000,13,))</f>
        <v/>
      </c>
      <c r="K213" t="str">
        <f>IF(ISBLANK(ChildSampleReport!B213),"",VLOOKUP(ChildSampleReport!J213,ParentSampleReport!$A$2:$Y$1000,2,))</f>
        <v/>
      </c>
      <c r="L213" t="str">
        <f>IF(ISBLANK(ChildSampleReport!B213),"",VLOOKUP(ChildSampleReport!J213,ParentSampleReport!$A$2:$Y$1000,4,))</f>
        <v/>
      </c>
      <c r="M213" t="str">
        <f>IF(ISBLANK(ChildSampleReport!B213),"",VLOOKUP(ChildSampleReport!J213,ParentSampleReport!$A$2:$Y$1000,14,))</f>
        <v/>
      </c>
      <c r="N213" t="str">
        <f>IF(ISBLANK(ChildSampleReport!B213),"",VLOOKUP(ChildSampleReport!J213,ParentSampleReport!$A$2:$Y$1000,7,))</f>
        <v/>
      </c>
      <c r="O213" t="str">
        <f>IF(ISBLANK(ChildSampleReport!B213),"",VLOOKUP(ChildSampleReport!J213,ParentSampleReport!$A$2:$Y$1000,6,))</f>
        <v/>
      </c>
      <c r="P213" t="str">
        <f>IF(ISBLANK(ChildSampleReport!B213),"",VLOOKUP(ChildSampleReport!J213,ParentSampleReport!$A$2:$Y$1000,15,))</f>
        <v/>
      </c>
      <c r="Q213" t="str">
        <f>IF(ISBLANK(ChildSampleReport!B213),"",VLOOKUP(ChildSampleReport!J213,ParentSampleReport!$A$2:$Y$1000,17,))</f>
        <v/>
      </c>
      <c r="R213" t="str">
        <f>IF(ISBLANK(ChildSampleReport!B213),"",VLOOKUP(ChildSampleReport!J213,ParentSampleReport!$A$2:$Y$1000,18,))</f>
        <v/>
      </c>
      <c r="S213" t="str">
        <f>IF(ISBLANK(ChildSampleReport!B213),"",VLOOKUP(ChildSampleReport!J213,ParentSampleReport!$A$2:$Y$1000,19,))</f>
        <v/>
      </c>
      <c r="T213" t="str">
        <f>IF(ISBLANK(ChildSampleReport!B213),"",VLOOKUP(ChildSampleReport!J213,ParentSampleReport!$A$2:$Y$1000,20,))</f>
        <v/>
      </c>
      <c r="U213" t="str">
        <f>IF(ISBLANK(ChildSampleReport!B213),"",VLOOKUP(ChildSampleReport!J213,ParentSampleReport!$A$2:$Y$1000,21,))</f>
        <v/>
      </c>
      <c r="V213" t="str">
        <f>IF(ISBLANK(ChildSampleReport!B213),"",VLOOKUP(ChildSampleReport!J213,ParentSampleReport!$A$2:$Y$1000,22,))</f>
        <v/>
      </c>
      <c r="W213" t="str">
        <f>IF(ISBLANK(ChildSampleReport!B213),"",VLOOKUP(ChildSampleReport!J213,ParentSampleReport!$A$2:$Y$1000,23,))</f>
        <v/>
      </c>
      <c r="X213" t="str">
        <f>IF(ISBLANK(ChildSampleReport!B213),"",VLOOKUP(ChildSampleReport!J213,ParentSampleReport!$A$2:$Y$1000,24,))</f>
        <v/>
      </c>
      <c r="Y213" t="str">
        <f>IF(ISBLANK(ChildSampleReport!B213),"",VLOOKUP(ChildSampleReport!J213,ParentSampleReport!$A$2:$Y$1000,25,))</f>
        <v/>
      </c>
    </row>
    <row r="214" spans="1:25">
      <c r="A214" t="str">
        <f>IF(ISBLANK(ChildSampleReport!C214),"",ChildSampleReport!C214)</f>
        <v/>
      </c>
      <c r="B214" t="str">
        <f>IF(ISBLANK(ChildSampleReport!B214),"",ChildSampleReport!B214)</f>
        <v/>
      </c>
      <c r="C214" t="str">
        <f>IF(ISBLANK(ChildSampleReport!E214),"",ChildSampleReport!E214)</f>
        <v/>
      </c>
      <c r="D214" t="str">
        <f>IF(B214="","",IFERROR(VLOOKUP(ChildSampleReport!B214,Randomization!$A$1:$AC$1000,3,),""))</f>
        <v/>
      </c>
      <c r="E214" t="str">
        <f>IF(B214="","",IFERROR(VLOOKUP(ChildSampleReport!B214,Randomization!$A$1:$AC$1000,2,),""))</f>
        <v/>
      </c>
      <c r="F214" t="str">
        <f>IF(ISBLANK(ChildSampleReport!P214),"",ChildSampleReport!P214)</f>
        <v/>
      </c>
      <c r="G214" t="str">
        <f>IF(ISBLANK(ChildSampleReport!O214),"",ChildSampleReport!O214)</f>
        <v/>
      </c>
      <c r="H214" t="str">
        <f>IF(ISBLANK(ChildSampleReport!D214),"",ChildSampleReport!D214)</f>
        <v/>
      </c>
      <c r="I214" t="str">
        <f>IF(ISBLANK(ChildSampleReport!J214),"",ChildSampleReport!J214)</f>
        <v/>
      </c>
      <c r="J214" t="str">
        <f>IF(ISBLANK(ChildSampleReport!B214),"",VLOOKUP(ChildSampleReport!J214,ParentSampleReport!$A$2:$Y$1000,13,))</f>
        <v/>
      </c>
      <c r="K214" t="str">
        <f>IF(ISBLANK(ChildSampleReport!B214),"",VLOOKUP(ChildSampleReport!J214,ParentSampleReport!$A$2:$Y$1000,2,))</f>
        <v/>
      </c>
      <c r="L214" t="str">
        <f>IF(ISBLANK(ChildSampleReport!B214),"",VLOOKUP(ChildSampleReport!J214,ParentSampleReport!$A$2:$Y$1000,4,))</f>
        <v/>
      </c>
      <c r="M214" t="str">
        <f>IF(ISBLANK(ChildSampleReport!B214),"",VLOOKUP(ChildSampleReport!J214,ParentSampleReport!$A$2:$Y$1000,14,))</f>
        <v/>
      </c>
      <c r="N214" t="str">
        <f>IF(ISBLANK(ChildSampleReport!B214),"",VLOOKUP(ChildSampleReport!J214,ParentSampleReport!$A$2:$Y$1000,7,))</f>
        <v/>
      </c>
      <c r="O214" t="str">
        <f>IF(ISBLANK(ChildSampleReport!B214),"",VLOOKUP(ChildSampleReport!J214,ParentSampleReport!$A$2:$Y$1000,6,))</f>
        <v/>
      </c>
      <c r="P214" t="str">
        <f>IF(ISBLANK(ChildSampleReport!B214),"",VLOOKUP(ChildSampleReport!J214,ParentSampleReport!$A$2:$Y$1000,15,))</f>
        <v/>
      </c>
      <c r="Q214" t="str">
        <f>IF(ISBLANK(ChildSampleReport!B214),"",VLOOKUP(ChildSampleReport!J214,ParentSampleReport!$A$2:$Y$1000,17,))</f>
        <v/>
      </c>
      <c r="R214" t="str">
        <f>IF(ISBLANK(ChildSampleReport!B214),"",VLOOKUP(ChildSampleReport!J214,ParentSampleReport!$A$2:$Y$1000,18,))</f>
        <v/>
      </c>
      <c r="S214" t="str">
        <f>IF(ISBLANK(ChildSampleReport!B214),"",VLOOKUP(ChildSampleReport!J214,ParentSampleReport!$A$2:$Y$1000,19,))</f>
        <v/>
      </c>
      <c r="T214" t="str">
        <f>IF(ISBLANK(ChildSampleReport!B214),"",VLOOKUP(ChildSampleReport!J214,ParentSampleReport!$A$2:$Y$1000,20,))</f>
        <v/>
      </c>
      <c r="U214" t="str">
        <f>IF(ISBLANK(ChildSampleReport!B214),"",VLOOKUP(ChildSampleReport!J214,ParentSampleReport!$A$2:$Y$1000,21,))</f>
        <v/>
      </c>
      <c r="V214" t="str">
        <f>IF(ISBLANK(ChildSampleReport!B214),"",VLOOKUP(ChildSampleReport!J214,ParentSampleReport!$A$2:$Y$1000,22,))</f>
        <v/>
      </c>
      <c r="W214" t="str">
        <f>IF(ISBLANK(ChildSampleReport!B214),"",VLOOKUP(ChildSampleReport!J214,ParentSampleReport!$A$2:$Y$1000,23,))</f>
        <v/>
      </c>
      <c r="X214" t="str">
        <f>IF(ISBLANK(ChildSampleReport!B214),"",VLOOKUP(ChildSampleReport!J214,ParentSampleReport!$A$2:$Y$1000,24,))</f>
        <v/>
      </c>
      <c r="Y214" t="str">
        <f>IF(ISBLANK(ChildSampleReport!B214),"",VLOOKUP(ChildSampleReport!J214,ParentSampleReport!$A$2:$Y$1000,25,))</f>
        <v/>
      </c>
    </row>
    <row r="215" spans="1:25">
      <c r="A215" t="str">
        <f>IF(ISBLANK(ChildSampleReport!C215),"",ChildSampleReport!C215)</f>
        <v/>
      </c>
      <c r="B215" t="str">
        <f>IF(ISBLANK(ChildSampleReport!B215),"",ChildSampleReport!B215)</f>
        <v/>
      </c>
      <c r="C215" t="str">
        <f>IF(ISBLANK(ChildSampleReport!E215),"",ChildSampleReport!E215)</f>
        <v/>
      </c>
      <c r="D215" t="str">
        <f>IF(B215="","",IFERROR(VLOOKUP(ChildSampleReport!B215,Randomization!$A$1:$AC$1000,3,),""))</f>
        <v/>
      </c>
      <c r="E215" t="str">
        <f>IF(B215="","",IFERROR(VLOOKUP(ChildSampleReport!B215,Randomization!$A$1:$AC$1000,2,),""))</f>
        <v/>
      </c>
      <c r="F215" t="str">
        <f>IF(ISBLANK(ChildSampleReport!P215),"",ChildSampleReport!P215)</f>
        <v/>
      </c>
      <c r="G215" t="str">
        <f>IF(ISBLANK(ChildSampleReport!O215),"",ChildSampleReport!O215)</f>
        <v/>
      </c>
      <c r="H215" t="str">
        <f>IF(ISBLANK(ChildSampleReport!D215),"",ChildSampleReport!D215)</f>
        <v/>
      </c>
      <c r="I215" t="str">
        <f>IF(ISBLANK(ChildSampleReport!J215),"",ChildSampleReport!J215)</f>
        <v/>
      </c>
      <c r="J215" t="str">
        <f>IF(ISBLANK(ChildSampleReport!B215),"",VLOOKUP(ChildSampleReport!J215,ParentSampleReport!$A$2:$Y$1000,13,))</f>
        <v/>
      </c>
      <c r="K215" t="str">
        <f>IF(ISBLANK(ChildSampleReport!B215),"",VLOOKUP(ChildSampleReport!J215,ParentSampleReport!$A$2:$Y$1000,2,))</f>
        <v/>
      </c>
      <c r="L215" t="str">
        <f>IF(ISBLANK(ChildSampleReport!B215),"",VLOOKUP(ChildSampleReport!J215,ParentSampleReport!$A$2:$Y$1000,4,))</f>
        <v/>
      </c>
      <c r="M215" t="str">
        <f>IF(ISBLANK(ChildSampleReport!B215),"",VLOOKUP(ChildSampleReport!J215,ParentSampleReport!$A$2:$Y$1000,14,))</f>
        <v/>
      </c>
      <c r="N215" t="str">
        <f>IF(ISBLANK(ChildSampleReport!B215),"",VLOOKUP(ChildSampleReport!J215,ParentSampleReport!$A$2:$Y$1000,7,))</f>
        <v/>
      </c>
      <c r="O215" t="str">
        <f>IF(ISBLANK(ChildSampleReport!B215),"",VLOOKUP(ChildSampleReport!J215,ParentSampleReport!$A$2:$Y$1000,6,))</f>
        <v/>
      </c>
      <c r="P215" t="str">
        <f>IF(ISBLANK(ChildSampleReport!B215),"",VLOOKUP(ChildSampleReport!J215,ParentSampleReport!$A$2:$Y$1000,15,))</f>
        <v/>
      </c>
      <c r="Q215" t="str">
        <f>IF(ISBLANK(ChildSampleReport!B215),"",VLOOKUP(ChildSampleReport!J215,ParentSampleReport!$A$2:$Y$1000,17,))</f>
        <v/>
      </c>
      <c r="R215" t="str">
        <f>IF(ISBLANK(ChildSampleReport!B215),"",VLOOKUP(ChildSampleReport!J215,ParentSampleReport!$A$2:$Y$1000,18,))</f>
        <v/>
      </c>
      <c r="S215" t="str">
        <f>IF(ISBLANK(ChildSampleReport!B215),"",VLOOKUP(ChildSampleReport!J215,ParentSampleReport!$A$2:$Y$1000,19,))</f>
        <v/>
      </c>
      <c r="T215" t="str">
        <f>IF(ISBLANK(ChildSampleReport!B215),"",VLOOKUP(ChildSampleReport!J215,ParentSampleReport!$A$2:$Y$1000,20,))</f>
        <v/>
      </c>
      <c r="U215" t="str">
        <f>IF(ISBLANK(ChildSampleReport!B215),"",VLOOKUP(ChildSampleReport!J215,ParentSampleReport!$A$2:$Y$1000,21,))</f>
        <v/>
      </c>
      <c r="V215" t="str">
        <f>IF(ISBLANK(ChildSampleReport!B215),"",VLOOKUP(ChildSampleReport!J215,ParentSampleReport!$A$2:$Y$1000,22,))</f>
        <v/>
      </c>
      <c r="W215" t="str">
        <f>IF(ISBLANK(ChildSampleReport!B215),"",VLOOKUP(ChildSampleReport!J215,ParentSampleReport!$A$2:$Y$1000,23,))</f>
        <v/>
      </c>
      <c r="X215" t="str">
        <f>IF(ISBLANK(ChildSampleReport!B215),"",VLOOKUP(ChildSampleReport!J215,ParentSampleReport!$A$2:$Y$1000,24,))</f>
        <v/>
      </c>
      <c r="Y215" t="str">
        <f>IF(ISBLANK(ChildSampleReport!B215),"",VLOOKUP(ChildSampleReport!J215,ParentSampleReport!$A$2:$Y$1000,25,))</f>
        <v/>
      </c>
    </row>
    <row r="216" spans="1:25">
      <c r="A216" t="str">
        <f>IF(ISBLANK(ChildSampleReport!C216),"",ChildSampleReport!C216)</f>
        <v/>
      </c>
      <c r="B216" t="str">
        <f>IF(ISBLANK(ChildSampleReport!B216),"",ChildSampleReport!B216)</f>
        <v/>
      </c>
      <c r="C216" t="str">
        <f>IF(ISBLANK(ChildSampleReport!E216),"",ChildSampleReport!E216)</f>
        <v/>
      </c>
      <c r="D216" t="str">
        <f>IF(B216="","",IFERROR(VLOOKUP(ChildSampleReport!B216,Randomization!$A$1:$AC$1000,3,),""))</f>
        <v/>
      </c>
      <c r="E216" t="str">
        <f>IF(B216="","",IFERROR(VLOOKUP(ChildSampleReport!B216,Randomization!$A$1:$AC$1000,2,),""))</f>
        <v/>
      </c>
      <c r="F216" t="str">
        <f>IF(ISBLANK(ChildSampleReport!P216),"",ChildSampleReport!P216)</f>
        <v/>
      </c>
      <c r="G216" t="str">
        <f>IF(ISBLANK(ChildSampleReport!O216),"",ChildSampleReport!O216)</f>
        <v/>
      </c>
      <c r="H216" t="str">
        <f>IF(ISBLANK(ChildSampleReport!D216),"",ChildSampleReport!D216)</f>
        <v/>
      </c>
      <c r="I216" t="str">
        <f>IF(ISBLANK(ChildSampleReport!J216),"",ChildSampleReport!J216)</f>
        <v/>
      </c>
      <c r="J216" t="str">
        <f>IF(ISBLANK(ChildSampleReport!B216),"",VLOOKUP(ChildSampleReport!J216,ParentSampleReport!$A$2:$Y$1000,13,))</f>
        <v/>
      </c>
      <c r="K216" t="str">
        <f>IF(ISBLANK(ChildSampleReport!B216),"",VLOOKUP(ChildSampleReport!J216,ParentSampleReport!$A$2:$Y$1000,2,))</f>
        <v/>
      </c>
      <c r="L216" t="str">
        <f>IF(ISBLANK(ChildSampleReport!B216),"",VLOOKUP(ChildSampleReport!J216,ParentSampleReport!$A$2:$Y$1000,4,))</f>
        <v/>
      </c>
      <c r="M216" t="str">
        <f>IF(ISBLANK(ChildSampleReport!B216),"",VLOOKUP(ChildSampleReport!J216,ParentSampleReport!$A$2:$Y$1000,14,))</f>
        <v/>
      </c>
      <c r="N216" t="str">
        <f>IF(ISBLANK(ChildSampleReport!B216),"",VLOOKUP(ChildSampleReport!J216,ParentSampleReport!$A$2:$Y$1000,7,))</f>
        <v/>
      </c>
      <c r="O216" t="str">
        <f>IF(ISBLANK(ChildSampleReport!B216),"",VLOOKUP(ChildSampleReport!J216,ParentSampleReport!$A$2:$Y$1000,6,))</f>
        <v/>
      </c>
      <c r="P216" t="str">
        <f>IF(ISBLANK(ChildSampleReport!B216),"",VLOOKUP(ChildSampleReport!J216,ParentSampleReport!$A$2:$Y$1000,15,))</f>
        <v/>
      </c>
      <c r="Q216" t="str">
        <f>IF(ISBLANK(ChildSampleReport!B216),"",VLOOKUP(ChildSampleReport!J216,ParentSampleReport!$A$2:$Y$1000,17,))</f>
        <v/>
      </c>
      <c r="R216" t="str">
        <f>IF(ISBLANK(ChildSampleReport!B216),"",VLOOKUP(ChildSampleReport!J216,ParentSampleReport!$A$2:$Y$1000,18,))</f>
        <v/>
      </c>
      <c r="S216" t="str">
        <f>IF(ISBLANK(ChildSampleReport!B216),"",VLOOKUP(ChildSampleReport!J216,ParentSampleReport!$A$2:$Y$1000,19,))</f>
        <v/>
      </c>
      <c r="T216" t="str">
        <f>IF(ISBLANK(ChildSampleReport!B216),"",VLOOKUP(ChildSampleReport!J216,ParentSampleReport!$A$2:$Y$1000,20,))</f>
        <v/>
      </c>
      <c r="U216" t="str">
        <f>IF(ISBLANK(ChildSampleReport!B216),"",VLOOKUP(ChildSampleReport!J216,ParentSampleReport!$A$2:$Y$1000,21,))</f>
        <v/>
      </c>
      <c r="V216" t="str">
        <f>IF(ISBLANK(ChildSampleReport!B216),"",VLOOKUP(ChildSampleReport!J216,ParentSampleReport!$A$2:$Y$1000,22,))</f>
        <v/>
      </c>
      <c r="W216" t="str">
        <f>IF(ISBLANK(ChildSampleReport!B216),"",VLOOKUP(ChildSampleReport!J216,ParentSampleReport!$A$2:$Y$1000,23,))</f>
        <v/>
      </c>
      <c r="X216" t="str">
        <f>IF(ISBLANK(ChildSampleReport!B216),"",VLOOKUP(ChildSampleReport!J216,ParentSampleReport!$A$2:$Y$1000,24,))</f>
        <v/>
      </c>
      <c r="Y216" t="str">
        <f>IF(ISBLANK(ChildSampleReport!B216),"",VLOOKUP(ChildSampleReport!J216,ParentSampleReport!$A$2:$Y$1000,25,))</f>
        <v/>
      </c>
    </row>
    <row r="217" spans="1:25">
      <c r="A217" t="str">
        <f>IF(ISBLANK(ChildSampleReport!C217),"",ChildSampleReport!C217)</f>
        <v/>
      </c>
      <c r="B217" t="str">
        <f>IF(ISBLANK(ChildSampleReport!B217),"",ChildSampleReport!B217)</f>
        <v/>
      </c>
      <c r="C217" t="str">
        <f>IF(ISBLANK(ChildSampleReport!E217),"",ChildSampleReport!E217)</f>
        <v/>
      </c>
      <c r="D217" t="str">
        <f>IF(B217="","",IFERROR(VLOOKUP(ChildSampleReport!B217,Randomization!$A$1:$AC$1000,3,),""))</f>
        <v/>
      </c>
      <c r="E217" t="str">
        <f>IF(B217="","",IFERROR(VLOOKUP(ChildSampleReport!B217,Randomization!$A$1:$AC$1000,2,),""))</f>
        <v/>
      </c>
      <c r="F217" t="str">
        <f>IF(ISBLANK(ChildSampleReport!P217),"",ChildSampleReport!P217)</f>
        <v/>
      </c>
      <c r="G217" t="str">
        <f>IF(ISBLANK(ChildSampleReport!O217),"",ChildSampleReport!O217)</f>
        <v/>
      </c>
      <c r="H217" t="str">
        <f>IF(ISBLANK(ChildSampleReport!D217),"",ChildSampleReport!D217)</f>
        <v/>
      </c>
      <c r="I217" t="str">
        <f>IF(ISBLANK(ChildSampleReport!J217),"",ChildSampleReport!J217)</f>
        <v/>
      </c>
      <c r="J217" t="str">
        <f>IF(ISBLANK(ChildSampleReport!B217),"",VLOOKUP(ChildSampleReport!J217,ParentSampleReport!$A$2:$Y$1000,13,))</f>
        <v/>
      </c>
      <c r="K217" t="str">
        <f>IF(ISBLANK(ChildSampleReport!B217),"",VLOOKUP(ChildSampleReport!J217,ParentSampleReport!$A$2:$Y$1000,2,))</f>
        <v/>
      </c>
      <c r="L217" t="str">
        <f>IF(ISBLANK(ChildSampleReport!B217),"",VLOOKUP(ChildSampleReport!J217,ParentSampleReport!$A$2:$Y$1000,4,))</f>
        <v/>
      </c>
      <c r="M217" t="str">
        <f>IF(ISBLANK(ChildSampleReport!B217),"",VLOOKUP(ChildSampleReport!J217,ParentSampleReport!$A$2:$Y$1000,14,))</f>
        <v/>
      </c>
      <c r="N217" t="str">
        <f>IF(ISBLANK(ChildSampleReport!B217),"",VLOOKUP(ChildSampleReport!J217,ParentSampleReport!$A$2:$Y$1000,7,))</f>
        <v/>
      </c>
      <c r="O217" t="str">
        <f>IF(ISBLANK(ChildSampleReport!B217),"",VLOOKUP(ChildSampleReport!J217,ParentSampleReport!$A$2:$Y$1000,6,))</f>
        <v/>
      </c>
      <c r="P217" t="str">
        <f>IF(ISBLANK(ChildSampleReport!B217),"",VLOOKUP(ChildSampleReport!J217,ParentSampleReport!$A$2:$Y$1000,15,))</f>
        <v/>
      </c>
      <c r="Q217" t="str">
        <f>IF(ISBLANK(ChildSampleReport!B217),"",VLOOKUP(ChildSampleReport!J217,ParentSampleReport!$A$2:$Y$1000,17,))</f>
        <v/>
      </c>
      <c r="R217" t="str">
        <f>IF(ISBLANK(ChildSampleReport!B217),"",VLOOKUP(ChildSampleReport!J217,ParentSampleReport!$A$2:$Y$1000,18,))</f>
        <v/>
      </c>
      <c r="S217" t="str">
        <f>IF(ISBLANK(ChildSampleReport!B217),"",VLOOKUP(ChildSampleReport!J217,ParentSampleReport!$A$2:$Y$1000,19,))</f>
        <v/>
      </c>
      <c r="T217" t="str">
        <f>IF(ISBLANK(ChildSampleReport!B217),"",VLOOKUP(ChildSampleReport!J217,ParentSampleReport!$A$2:$Y$1000,20,))</f>
        <v/>
      </c>
      <c r="U217" t="str">
        <f>IF(ISBLANK(ChildSampleReport!B217),"",VLOOKUP(ChildSampleReport!J217,ParentSampleReport!$A$2:$Y$1000,21,))</f>
        <v/>
      </c>
      <c r="V217" t="str">
        <f>IF(ISBLANK(ChildSampleReport!B217),"",VLOOKUP(ChildSampleReport!J217,ParentSampleReport!$A$2:$Y$1000,22,))</f>
        <v/>
      </c>
      <c r="W217" t="str">
        <f>IF(ISBLANK(ChildSampleReport!B217),"",VLOOKUP(ChildSampleReport!J217,ParentSampleReport!$A$2:$Y$1000,23,))</f>
        <v/>
      </c>
      <c r="X217" t="str">
        <f>IF(ISBLANK(ChildSampleReport!B217),"",VLOOKUP(ChildSampleReport!J217,ParentSampleReport!$A$2:$Y$1000,24,))</f>
        <v/>
      </c>
      <c r="Y217" t="str">
        <f>IF(ISBLANK(ChildSampleReport!B217),"",VLOOKUP(ChildSampleReport!J217,ParentSampleReport!$A$2:$Y$1000,25,))</f>
        <v/>
      </c>
    </row>
    <row r="218" spans="1:25">
      <c r="A218" t="str">
        <f>IF(ISBLANK(ChildSampleReport!C218),"",ChildSampleReport!C218)</f>
        <v/>
      </c>
      <c r="B218" t="str">
        <f>IF(ISBLANK(ChildSampleReport!B218),"",ChildSampleReport!B218)</f>
        <v/>
      </c>
      <c r="C218" t="str">
        <f>IF(ISBLANK(ChildSampleReport!E218),"",ChildSampleReport!E218)</f>
        <v/>
      </c>
      <c r="D218" t="str">
        <f>IF(B218="","",IFERROR(VLOOKUP(ChildSampleReport!B218,Randomization!$A$1:$AC$1000,3,),""))</f>
        <v/>
      </c>
      <c r="E218" t="str">
        <f>IF(B218="","",IFERROR(VLOOKUP(ChildSampleReport!B218,Randomization!$A$1:$AC$1000,2,),""))</f>
        <v/>
      </c>
      <c r="F218" t="str">
        <f>IF(ISBLANK(ChildSampleReport!P218),"",ChildSampleReport!P218)</f>
        <v/>
      </c>
      <c r="G218" t="str">
        <f>IF(ISBLANK(ChildSampleReport!O218),"",ChildSampleReport!O218)</f>
        <v/>
      </c>
      <c r="H218" t="str">
        <f>IF(ISBLANK(ChildSampleReport!D218),"",ChildSampleReport!D218)</f>
        <v/>
      </c>
      <c r="I218" t="str">
        <f>IF(ISBLANK(ChildSampleReport!J218),"",ChildSampleReport!J218)</f>
        <v/>
      </c>
      <c r="J218" t="str">
        <f>IF(ISBLANK(ChildSampleReport!B218),"",VLOOKUP(ChildSampleReport!J218,ParentSampleReport!$A$2:$Y$1000,13,))</f>
        <v/>
      </c>
      <c r="K218" t="str">
        <f>IF(ISBLANK(ChildSampleReport!B218),"",VLOOKUP(ChildSampleReport!J218,ParentSampleReport!$A$2:$Y$1000,2,))</f>
        <v/>
      </c>
      <c r="L218" t="str">
        <f>IF(ISBLANK(ChildSampleReport!B218),"",VLOOKUP(ChildSampleReport!J218,ParentSampleReport!$A$2:$Y$1000,4,))</f>
        <v/>
      </c>
      <c r="M218" t="str">
        <f>IF(ISBLANK(ChildSampleReport!B218),"",VLOOKUP(ChildSampleReport!J218,ParentSampleReport!$A$2:$Y$1000,14,))</f>
        <v/>
      </c>
      <c r="N218" t="str">
        <f>IF(ISBLANK(ChildSampleReport!B218),"",VLOOKUP(ChildSampleReport!J218,ParentSampleReport!$A$2:$Y$1000,7,))</f>
        <v/>
      </c>
      <c r="O218" t="str">
        <f>IF(ISBLANK(ChildSampleReport!B218),"",VLOOKUP(ChildSampleReport!J218,ParentSampleReport!$A$2:$Y$1000,6,))</f>
        <v/>
      </c>
      <c r="P218" t="str">
        <f>IF(ISBLANK(ChildSampleReport!B218),"",VLOOKUP(ChildSampleReport!J218,ParentSampleReport!$A$2:$Y$1000,15,))</f>
        <v/>
      </c>
      <c r="Q218" t="str">
        <f>IF(ISBLANK(ChildSampleReport!B218),"",VLOOKUP(ChildSampleReport!J218,ParentSampleReport!$A$2:$Y$1000,17,))</f>
        <v/>
      </c>
      <c r="R218" t="str">
        <f>IF(ISBLANK(ChildSampleReport!B218),"",VLOOKUP(ChildSampleReport!J218,ParentSampleReport!$A$2:$Y$1000,18,))</f>
        <v/>
      </c>
      <c r="S218" t="str">
        <f>IF(ISBLANK(ChildSampleReport!B218),"",VLOOKUP(ChildSampleReport!J218,ParentSampleReport!$A$2:$Y$1000,19,))</f>
        <v/>
      </c>
      <c r="T218" t="str">
        <f>IF(ISBLANK(ChildSampleReport!B218),"",VLOOKUP(ChildSampleReport!J218,ParentSampleReport!$A$2:$Y$1000,20,))</f>
        <v/>
      </c>
      <c r="U218" t="str">
        <f>IF(ISBLANK(ChildSampleReport!B218),"",VLOOKUP(ChildSampleReport!J218,ParentSampleReport!$A$2:$Y$1000,21,))</f>
        <v/>
      </c>
      <c r="V218" t="str">
        <f>IF(ISBLANK(ChildSampleReport!B218),"",VLOOKUP(ChildSampleReport!J218,ParentSampleReport!$A$2:$Y$1000,22,))</f>
        <v/>
      </c>
      <c r="W218" t="str">
        <f>IF(ISBLANK(ChildSampleReport!B218),"",VLOOKUP(ChildSampleReport!J218,ParentSampleReport!$A$2:$Y$1000,23,))</f>
        <v/>
      </c>
      <c r="X218" t="str">
        <f>IF(ISBLANK(ChildSampleReport!B218),"",VLOOKUP(ChildSampleReport!J218,ParentSampleReport!$A$2:$Y$1000,24,))</f>
        <v/>
      </c>
      <c r="Y218" t="str">
        <f>IF(ISBLANK(ChildSampleReport!B218),"",VLOOKUP(ChildSampleReport!J218,ParentSampleReport!$A$2:$Y$1000,25,))</f>
        <v/>
      </c>
    </row>
    <row r="219" spans="1:25">
      <c r="A219" t="str">
        <f>IF(ISBLANK(ChildSampleReport!C219),"",ChildSampleReport!C219)</f>
        <v/>
      </c>
      <c r="B219" t="str">
        <f>IF(ISBLANK(ChildSampleReport!B219),"",ChildSampleReport!B219)</f>
        <v/>
      </c>
      <c r="C219" t="str">
        <f>IF(ISBLANK(ChildSampleReport!E219),"",ChildSampleReport!E219)</f>
        <v/>
      </c>
      <c r="D219" t="str">
        <f>IF(B219="","",IFERROR(VLOOKUP(ChildSampleReport!B219,Randomization!$A$1:$AC$1000,3,),""))</f>
        <v/>
      </c>
      <c r="E219" t="str">
        <f>IF(B219="","",IFERROR(VLOOKUP(ChildSampleReport!B219,Randomization!$A$1:$AC$1000,2,),""))</f>
        <v/>
      </c>
      <c r="F219" t="str">
        <f>IF(ISBLANK(ChildSampleReport!P219),"",ChildSampleReport!P219)</f>
        <v/>
      </c>
      <c r="G219" t="str">
        <f>IF(ISBLANK(ChildSampleReport!O219),"",ChildSampleReport!O219)</f>
        <v/>
      </c>
      <c r="H219" t="str">
        <f>IF(ISBLANK(ChildSampleReport!D219),"",ChildSampleReport!D219)</f>
        <v/>
      </c>
      <c r="I219" t="str">
        <f>IF(ISBLANK(ChildSampleReport!J219),"",ChildSampleReport!J219)</f>
        <v/>
      </c>
      <c r="J219" t="str">
        <f>IF(ISBLANK(ChildSampleReport!B219),"",VLOOKUP(ChildSampleReport!J219,ParentSampleReport!$A$2:$Y$1000,13,))</f>
        <v/>
      </c>
      <c r="K219" t="str">
        <f>IF(ISBLANK(ChildSampleReport!B219),"",VLOOKUP(ChildSampleReport!J219,ParentSampleReport!$A$2:$Y$1000,2,))</f>
        <v/>
      </c>
      <c r="L219" t="str">
        <f>IF(ISBLANK(ChildSampleReport!B219),"",VLOOKUP(ChildSampleReport!J219,ParentSampleReport!$A$2:$Y$1000,4,))</f>
        <v/>
      </c>
      <c r="M219" t="str">
        <f>IF(ISBLANK(ChildSampleReport!B219),"",VLOOKUP(ChildSampleReport!J219,ParentSampleReport!$A$2:$Y$1000,14,))</f>
        <v/>
      </c>
      <c r="N219" t="str">
        <f>IF(ISBLANK(ChildSampleReport!B219),"",VLOOKUP(ChildSampleReport!J219,ParentSampleReport!$A$2:$Y$1000,7,))</f>
        <v/>
      </c>
      <c r="O219" t="str">
        <f>IF(ISBLANK(ChildSampleReport!B219),"",VLOOKUP(ChildSampleReport!J219,ParentSampleReport!$A$2:$Y$1000,6,))</f>
        <v/>
      </c>
      <c r="P219" t="str">
        <f>IF(ISBLANK(ChildSampleReport!B219),"",VLOOKUP(ChildSampleReport!J219,ParentSampleReport!$A$2:$Y$1000,15,))</f>
        <v/>
      </c>
      <c r="Q219" t="str">
        <f>IF(ISBLANK(ChildSampleReport!B219),"",VLOOKUP(ChildSampleReport!J219,ParentSampleReport!$A$2:$Y$1000,17,))</f>
        <v/>
      </c>
      <c r="R219" t="str">
        <f>IF(ISBLANK(ChildSampleReport!B219),"",VLOOKUP(ChildSampleReport!J219,ParentSampleReport!$A$2:$Y$1000,18,))</f>
        <v/>
      </c>
      <c r="S219" t="str">
        <f>IF(ISBLANK(ChildSampleReport!B219),"",VLOOKUP(ChildSampleReport!J219,ParentSampleReport!$A$2:$Y$1000,19,))</f>
        <v/>
      </c>
      <c r="T219" t="str">
        <f>IF(ISBLANK(ChildSampleReport!B219),"",VLOOKUP(ChildSampleReport!J219,ParentSampleReport!$A$2:$Y$1000,20,))</f>
        <v/>
      </c>
      <c r="U219" t="str">
        <f>IF(ISBLANK(ChildSampleReport!B219),"",VLOOKUP(ChildSampleReport!J219,ParentSampleReport!$A$2:$Y$1000,21,))</f>
        <v/>
      </c>
      <c r="V219" t="str">
        <f>IF(ISBLANK(ChildSampleReport!B219),"",VLOOKUP(ChildSampleReport!J219,ParentSampleReport!$A$2:$Y$1000,22,))</f>
        <v/>
      </c>
      <c r="W219" t="str">
        <f>IF(ISBLANK(ChildSampleReport!B219),"",VLOOKUP(ChildSampleReport!J219,ParentSampleReport!$A$2:$Y$1000,23,))</f>
        <v/>
      </c>
      <c r="X219" t="str">
        <f>IF(ISBLANK(ChildSampleReport!B219),"",VLOOKUP(ChildSampleReport!J219,ParentSampleReport!$A$2:$Y$1000,24,))</f>
        <v/>
      </c>
      <c r="Y219" t="str">
        <f>IF(ISBLANK(ChildSampleReport!B219),"",VLOOKUP(ChildSampleReport!J219,ParentSampleReport!$A$2:$Y$1000,25,))</f>
        <v/>
      </c>
    </row>
    <row r="220" spans="1:25">
      <c r="A220" t="str">
        <f>IF(ISBLANK(ChildSampleReport!C220),"",ChildSampleReport!C220)</f>
        <v/>
      </c>
      <c r="B220" t="str">
        <f>IF(ISBLANK(ChildSampleReport!B220),"",ChildSampleReport!B220)</f>
        <v/>
      </c>
      <c r="C220" t="str">
        <f>IF(ISBLANK(ChildSampleReport!E220),"",ChildSampleReport!E220)</f>
        <v/>
      </c>
      <c r="D220" t="str">
        <f>IF(B220="","",IFERROR(VLOOKUP(ChildSampleReport!B220,Randomization!$A$1:$AC$1000,3,),""))</f>
        <v/>
      </c>
      <c r="E220" t="str">
        <f>IF(B220="","",IFERROR(VLOOKUP(ChildSampleReport!B220,Randomization!$A$1:$AC$1000,2,),""))</f>
        <v/>
      </c>
      <c r="F220" t="str">
        <f>IF(ISBLANK(ChildSampleReport!P220),"",ChildSampleReport!P220)</f>
        <v/>
      </c>
      <c r="G220" t="str">
        <f>IF(ISBLANK(ChildSampleReport!O220),"",ChildSampleReport!O220)</f>
        <v/>
      </c>
      <c r="H220" t="str">
        <f>IF(ISBLANK(ChildSampleReport!D220),"",ChildSampleReport!D220)</f>
        <v/>
      </c>
      <c r="I220" t="str">
        <f>IF(ISBLANK(ChildSampleReport!J220),"",ChildSampleReport!J220)</f>
        <v/>
      </c>
      <c r="J220" t="str">
        <f>IF(ISBLANK(ChildSampleReport!B220),"",VLOOKUP(ChildSampleReport!J220,ParentSampleReport!$A$2:$Y$1000,13,))</f>
        <v/>
      </c>
      <c r="K220" t="str">
        <f>IF(ISBLANK(ChildSampleReport!B220),"",VLOOKUP(ChildSampleReport!J220,ParentSampleReport!$A$2:$Y$1000,2,))</f>
        <v/>
      </c>
      <c r="L220" t="str">
        <f>IF(ISBLANK(ChildSampleReport!B220),"",VLOOKUP(ChildSampleReport!J220,ParentSampleReport!$A$2:$Y$1000,4,))</f>
        <v/>
      </c>
      <c r="M220" t="str">
        <f>IF(ISBLANK(ChildSampleReport!B220),"",VLOOKUP(ChildSampleReport!J220,ParentSampleReport!$A$2:$Y$1000,14,))</f>
        <v/>
      </c>
      <c r="N220" t="str">
        <f>IF(ISBLANK(ChildSampleReport!B220),"",VLOOKUP(ChildSampleReport!J220,ParentSampleReport!$A$2:$Y$1000,7,))</f>
        <v/>
      </c>
      <c r="O220" t="str">
        <f>IF(ISBLANK(ChildSampleReport!B220),"",VLOOKUP(ChildSampleReport!J220,ParentSampleReport!$A$2:$Y$1000,6,))</f>
        <v/>
      </c>
      <c r="P220" t="str">
        <f>IF(ISBLANK(ChildSampleReport!B220),"",VLOOKUP(ChildSampleReport!J220,ParentSampleReport!$A$2:$Y$1000,15,))</f>
        <v/>
      </c>
      <c r="Q220" t="str">
        <f>IF(ISBLANK(ChildSampleReport!B220),"",VLOOKUP(ChildSampleReport!J220,ParentSampleReport!$A$2:$Y$1000,17,))</f>
        <v/>
      </c>
      <c r="R220" t="str">
        <f>IF(ISBLANK(ChildSampleReport!B220),"",VLOOKUP(ChildSampleReport!J220,ParentSampleReport!$A$2:$Y$1000,18,))</f>
        <v/>
      </c>
      <c r="S220" t="str">
        <f>IF(ISBLANK(ChildSampleReport!B220),"",VLOOKUP(ChildSampleReport!J220,ParentSampleReport!$A$2:$Y$1000,19,))</f>
        <v/>
      </c>
      <c r="T220" t="str">
        <f>IF(ISBLANK(ChildSampleReport!B220),"",VLOOKUP(ChildSampleReport!J220,ParentSampleReport!$A$2:$Y$1000,20,))</f>
        <v/>
      </c>
      <c r="U220" t="str">
        <f>IF(ISBLANK(ChildSampleReport!B220),"",VLOOKUP(ChildSampleReport!J220,ParentSampleReport!$A$2:$Y$1000,21,))</f>
        <v/>
      </c>
      <c r="V220" t="str">
        <f>IF(ISBLANK(ChildSampleReport!B220),"",VLOOKUP(ChildSampleReport!J220,ParentSampleReport!$A$2:$Y$1000,22,))</f>
        <v/>
      </c>
      <c r="W220" t="str">
        <f>IF(ISBLANK(ChildSampleReport!B220),"",VLOOKUP(ChildSampleReport!J220,ParentSampleReport!$A$2:$Y$1000,23,))</f>
        <v/>
      </c>
      <c r="X220" t="str">
        <f>IF(ISBLANK(ChildSampleReport!B220),"",VLOOKUP(ChildSampleReport!J220,ParentSampleReport!$A$2:$Y$1000,24,))</f>
        <v/>
      </c>
      <c r="Y220" t="str">
        <f>IF(ISBLANK(ChildSampleReport!B220),"",VLOOKUP(ChildSampleReport!J220,ParentSampleReport!$A$2:$Y$1000,25,))</f>
        <v/>
      </c>
    </row>
    <row r="221" spans="1:25">
      <c r="A221" t="str">
        <f>IF(ISBLANK(ChildSampleReport!C221),"",ChildSampleReport!C221)</f>
        <v/>
      </c>
      <c r="B221" t="str">
        <f>IF(ISBLANK(ChildSampleReport!B221),"",ChildSampleReport!B221)</f>
        <v/>
      </c>
      <c r="C221" t="str">
        <f>IF(ISBLANK(ChildSampleReport!E221),"",ChildSampleReport!E221)</f>
        <v/>
      </c>
      <c r="D221" t="str">
        <f>IF(B221="","",IFERROR(VLOOKUP(ChildSampleReport!B221,Randomization!$A$1:$AC$1000,3,),""))</f>
        <v/>
      </c>
      <c r="E221" t="str">
        <f>IF(B221="","",IFERROR(VLOOKUP(ChildSampleReport!B221,Randomization!$A$1:$AC$1000,2,),""))</f>
        <v/>
      </c>
      <c r="F221" t="str">
        <f>IF(ISBLANK(ChildSampleReport!P221),"",ChildSampleReport!P221)</f>
        <v/>
      </c>
      <c r="G221" t="str">
        <f>IF(ISBLANK(ChildSampleReport!O221),"",ChildSampleReport!O221)</f>
        <v/>
      </c>
      <c r="H221" t="str">
        <f>IF(ISBLANK(ChildSampleReport!D221),"",ChildSampleReport!D221)</f>
        <v/>
      </c>
      <c r="I221" t="str">
        <f>IF(ISBLANK(ChildSampleReport!J221),"",ChildSampleReport!J221)</f>
        <v/>
      </c>
      <c r="J221" t="str">
        <f>IF(ISBLANK(ChildSampleReport!B221),"",VLOOKUP(ChildSampleReport!J221,ParentSampleReport!$A$2:$Y$1000,13,))</f>
        <v/>
      </c>
      <c r="K221" t="str">
        <f>IF(ISBLANK(ChildSampleReport!B221),"",VLOOKUP(ChildSampleReport!J221,ParentSampleReport!$A$2:$Y$1000,2,))</f>
        <v/>
      </c>
      <c r="L221" t="str">
        <f>IF(ISBLANK(ChildSampleReport!B221),"",VLOOKUP(ChildSampleReport!J221,ParentSampleReport!$A$2:$Y$1000,4,))</f>
        <v/>
      </c>
      <c r="M221" t="str">
        <f>IF(ISBLANK(ChildSampleReport!B221),"",VLOOKUP(ChildSampleReport!J221,ParentSampleReport!$A$2:$Y$1000,14,))</f>
        <v/>
      </c>
      <c r="N221" t="str">
        <f>IF(ISBLANK(ChildSampleReport!B221),"",VLOOKUP(ChildSampleReport!J221,ParentSampleReport!$A$2:$Y$1000,7,))</f>
        <v/>
      </c>
      <c r="O221" t="str">
        <f>IF(ISBLANK(ChildSampleReport!B221),"",VLOOKUP(ChildSampleReport!J221,ParentSampleReport!$A$2:$Y$1000,6,))</f>
        <v/>
      </c>
      <c r="P221" t="str">
        <f>IF(ISBLANK(ChildSampleReport!B221),"",VLOOKUP(ChildSampleReport!J221,ParentSampleReport!$A$2:$Y$1000,15,))</f>
        <v/>
      </c>
      <c r="Q221" t="str">
        <f>IF(ISBLANK(ChildSampleReport!B221),"",VLOOKUP(ChildSampleReport!J221,ParentSampleReport!$A$2:$Y$1000,17,))</f>
        <v/>
      </c>
      <c r="R221" t="str">
        <f>IF(ISBLANK(ChildSampleReport!B221),"",VLOOKUP(ChildSampleReport!J221,ParentSampleReport!$A$2:$Y$1000,18,))</f>
        <v/>
      </c>
      <c r="S221" t="str">
        <f>IF(ISBLANK(ChildSampleReport!B221),"",VLOOKUP(ChildSampleReport!J221,ParentSampleReport!$A$2:$Y$1000,19,))</f>
        <v/>
      </c>
      <c r="T221" t="str">
        <f>IF(ISBLANK(ChildSampleReport!B221),"",VLOOKUP(ChildSampleReport!J221,ParentSampleReport!$A$2:$Y$1000,20,))</f>
        <v/>
      </c>
      <c r="U221" t="str">
        <f>IF(ISBLANK(ChildSampleReport!B221),"",VLOOKUP(ChildSampleReport!J221,ParentSampleReport!$A$2:$Y$1000,21,))</f>
        <v/>
      </c>
      <c r="V221" t="str">
        <f>IF(ISBLANK(ChildSampleReport!B221),"",VLOOKUP(ChildSampleReport!J221,ParentSampleReport!$A$2:$Y$1000,22,))</f>
        <v/>
      </c>
      <c r="W221" t="str">
        <f>IF(ISBLANK(ChildSampleReport!B221),"",VLOOKUP(ChildSampleReport!J221,ParentSampleReport!$A$2:$Y$1000,23,))</f>
        <v/>
      </c>
      <c r="X221" t="str">
        <f>IF(ISBLANK(ChildSampleReport!B221),"",VLOOKUP(ChildSampleReport!J221,ParentSampleReport!$A$2:$Y$1000,24,))</f>
        <v/>
      </c>
      <c r="Y221" t="str">
        <f>IF(ISBLANK(ChildSampleReport!B221),"",VLOOKUP(ChildSampleReport!J221,ParentSampleReport!$A$2:$Y$1000,25,))</f>
        <v/>
      </c>
    </row>
    <row r="222" spans="1:25">
      <c r="A222" t="str">
        <f>IF(ISBLANK(ChildSampleReport!C222),"",ChildSampleReport!C222)</f>
        <v/>
      </c>
      <c r="B222" t="str">
        <f>IF(ISBLANK(ChildSampleReport!B222),"",ChildSampleReport!B222)</f>
        <v/>
      </c>
      <c r="C222" t="str">
        <f>IF(ISBLANK(ChildSampleReport!E222),"",ChildSampleReport!E222)</f>
        <v/>
      </c>
      <c r="D222" t="str">
        <f>IF(B222="","",IFERROR(VLOOKUP(ChildSampleReport!B222,Randomization!$A$1:$AC$1000,3,),""))</f>
        <v/>
      </c>
      <c r="E222" t="str">
        <f>IF(B222="","",IFERROR(VLOOKUP(ChildSampleReport!B222,Randomization!$A$1:$AC$1000,2,),""))</f>
        <v/>
      </c>
      <c r="F222" t="str">
        <f>IF(ISBLANK(ChildSampleReport!P222),"",ChildSampleReport!P222)</f>
        <v/>
      </c>
      <c r="G222" t="str">
        <f>IF(ISBLANK(ChildSampleReport!O222),"",ChildSampleReport!O222)</f>
        <v/>
      </c>
      <c r="H222" t="str">
        <f>IF(ISBLANK(ChildSampleReport!D222),"",ChildSampleReport!D222)</f>
        <v/>
      </c>
      <c r="I222" t="str">
        <f>IF(ISBLANK(ChildSampleReport!J222),"",ChildSampleReport!J222)</f>
        <v/>
      </c>
      <c r="J222" t="str">
        <f>IF(ISBLANK(ChildSampleReport!B222),"",VLOOKUP(ChildSampleReport!J222,ParentSampleReport!$A$2:$Y$1000,13,))</f>
        <v/>
      </c>
      <c r="K222" t="str">
        <f>IF(ISBLANK(ChildSampleReport!B222),"",VLOOKUP(ChildSampleReport!J222,ParentSampleReport!$A$2:$Y$1000,2,))</f>
        <v/>
      </c>
      <c r="L222" t="str">
        <f>IF(ISBLANK(ChildSampleReport!B222),"",VLOOKUP(ChildSampleReport!J222,ParentSampleReport!$A$2:$Y$1000,4,))</f>
        <v/>
      </c>
      <c r="M222" t="str">
        <f>IF(ISBLANK(ChildSampleReport!B222),"",VLOOKUP(ChildSampleReport!J222,ParentSampleReport!$A$2:$Y$1000,14,))</f>
        <v/>
      </c>
      <c r="N222" t="str">
        <f>IF(ISBLANK(ChildSampleReport!B222),"",VLOOKUP(ChildSampleReport!J222,ParentSampleReport!$A$2:$Y$1000,7,))</f>
        <v/>
      </c>
      <c r="O222" t="str">
        <f>IF(ISBLANK(ChildSampleReport!B222),"",VLOOKUP(ChildSampleReport!J222,ParentSampleReport!$A$2:$Y$1000,6,))</f>
        <v/>
      </c>
      <c r="P222" t="str">
        <f>IF(ISBLANK(ChildSampleReport!B222),"",VLOOKUP(ChildSampleReport!J222,ParentSampleReport!$A$2:$Y$1000,15,))</f>
        <v/>
      </c>
      <c r="Q222" t="str">
        <f>IF(ISBLANK(ChildSampleReport!B222),"",VLOOKUP(ChildSampleReport!J222,ParentSampleReport!$A$2:$Y$1000,17,))</f>
        <v/>
      </c>
      <c r="R222" t="str">
        <f>IF(ISBLANK(ChildSampleReport!B222),"",VLOOKUP(ChildSampleReport!J222,ParentSampleReport!$A$2:$Y$1000,18,))</f>
        <v/>
      </c>
      <c r="S222" t="str">
        <f>IF(ISBLANK(ChildSampleReport!B222),"",VLOOKUP(ChildSampleReport!J222,ParentSampleReport!$A$2:$Y$1000,19,))</f>
        <v/>
      </c>
      <c r="T222" t="str">
        <f>IF(ISBLANK(ChildSampleReport!B222),"",VLOOKUP(ChildSampleReport!J222,ParentSampleReport!$A$2:$Y$1000,20,))</f>
        <v/>
      </c>
      <c r="U222" t="str">
        <f>IF(ISBLANK(ChildSampleReport!B222),"",VLOOKUP(ChildSampleReport!J222,ParentSampleReport!$A$2:$Y$1000,21,))</f>
        <v/>
      </c>
      <c r="V222" t="str">
        <f>IF(ISBLANK(ChildSampleReport!B222),"",VLOOKUP(ChildSampleReport!J222,ParentSampleReport!$A$2:$Y$1000,22,))</f>
        <v/>
      </c>
      <c r="W222" t="str">
        <f>IF(ISBLANK(ChildSampleReport!B222),"",VLOOKUP(ChildSampleReport!J222,ParentSampleReport!$A$2:$Y$1000,23,))</f>
        <v/>
      </c>
      <c r="X222" t="str">
        <f>IF(ISBLANK(ChildSampleReport!B222),"",VLOOKUP(ChildSampleReport!J222,ParentSampleReport!$A$2:$Y$1000,24,))</f>
        <v/>
      </c>
      <c r="Y222" t="str">
        <f>IF(ISBLANK(ChildSampleReport!B222),"",VLOOKUP(ChildSampleReport!J222,ParentSampleReport!$A$2:$Y$1000,25,))</f>
        <v/>
      </c>
    </row>
    <row r="223" spans="1:25">
      <c r="A223" t="str">
        <f>IF(ISBLANK(ChildSampleReport!C223),"",ChildSampleReport!C223)</f>
        <v/>
      </c>
      <c r="B223" t="str">
        <f>IF(ISBLANK(ChildSampleReport!B223),"",ChildSampleReport!B223)</f>
        <v/>
      </c>
      <c r="C223" t="str">
        <f>IF(ISBLANK(ChildSampleReport!E223),"",ChildSampleReport!E223)</f>
        <v/>
      </c>
      <c r="D223" t="str">
        <f>IF(B223="","",IFERROR(VLOOKUP(ChildSampleReport!B223,Randomization!$A$1:$AC$1000,3,),""))</f>
        <v/>
      </c>
      <c r="E223" t="str">
        <f>IF(B223="","",IFERROR(VLOOKUP(ChildSampleReport!B223,Randomization!$A$1:$AC$1000,2,),""))</f>
        <v/>
      </c>
      <c r="F223" t="str">
        <f>IF(ISBLANK(ChildSampleReport!P223),"",ChildSampleReport!P223)</f>
        <v/>
      </c>
      <c r="G223" t="str">
        <f>IF(ISBLANK(ChildSampleReport!O223),"",ChildSampleReport!O223)</f>
        <v/>
      </c>
      <c r="H223" t="str">
        <f>IF(ISBLANK(ChildSampleReport!D223),"",ChildSampleReport!D223)</f>
        <v/>
      </c>
      <c r="I223" t="str">
        <f>IF(ISBLANK(ChildSampleReport!J223),"",ChildSampleReport!J223)</f>
        <v/>
      </c>
      <c r="J223" t="str">
        <f>IF(ISBLANK(ChildSampleReport!B223),"",VLOOKUP(ChildSampleReport!J223,ParentSampleReport!$A$2:$Y$1000,13,))</f>
        <v/>
      </c>
      <c r="K223" t="str">
        <f>IF(ISBLANK(ChildSampleReport!B223),"",VLOOKUP(ChildSampleReport!J223,ParentSampleReport!$A$2:$Y$1000,2,))</f>
        <v/>
      </c>
      <c r="L223" t="str">
        <f>IF(ISBLANK(ChildSampleReport!B223),"",VLOOKUP(ChildSampleReport!J223,ParentSampleReport!$A$2:$Y$1000,4,))</f>
        <v/>
      </c>
      <c r="M223" t="str">
        <f>IF(ISBLANK(ChildSampleReport!B223),"",VLOOKUP(ChildSampleReport!J223,ParentSampleReport!$A$2:$Y$1000,14,))</f>
        <v/>
      </c>
      <c r="N223" t="str">
        <f>IF(ISBLANK(ChildSampleReport!B223),"",VLOOKUP(ChildSampleReport!J223,ParentSampleReport!$A$2:$Y$1000,7,))</f>
        <v/>
      </c>
      <c r="O223" t="str">
        <f>IF(ISBLANK(ChildSampleReport!B223),"",VLOOKUP(ChildSampleReport!J223,ParentSampleReport!$A$2:$Y$1000,6,))</f>
        <v/>
      </c>
      <c r="P223" t="str">
        <f>IF(ISBLANK(ChildSampleReport!B223),"",VLOOKUP(ChildSampleReport!J223,ParentSampleReport!$A$2:$Y$1000,15,))</f>
        <v/>
      </c>
      <c r="Q223" t="str">
        <f>IF(ISBLANK(ChildSampleReport!B223),"",VLOOKUP(ChildSampleReport!J223,ParentSampleReport!$A$2:$Y$1000,17,))</f>
        <v/>
      </c>
      <c r="R223" t="str">
        <f>IF(ISBLANK(ChildSampleReport!B223),"",VLOOKUP(ChildSampleReport!J223,ParentSampleReport!$A$2:$Y$1000,18,))</f>
        <v/>
      </c>
      <c r="S223" t="str">
        <f>IF(ISBLANK(ChildSampleReport!B223),"",VLOOKUP(ChildSampleReport!J223,ParentSampleReport!$A$2:$Y$1000,19,))</f>
        <v/>
      </c>
      <c r="T223" t="str">
        <f>IF(ISBLANK(ChildSampleReport!B223),"",VLOOKUP(ChildSampleReport!J223,ParentSampleReport!$A$2:$Y$1000,20,))</f>
        <v/>
      </c>
      <c r="U223" t="str">
        <f>IF(ISBLANK(ChildSampleReport!B223),"",VLOOKUP(ChildSampleReport!J223,ParentSampleReport!$A$2:$Y$1000,21,))</f>
        <v/>
      </c>
      <c r="V223" t="str">
        <f>IF(ISBLANK(ChildSampleReport!B223),"",VLOOKUP(ChildSampleReport!J223,ParentSampleReport!$A$2:$Y$1000,22,))</f>
        <v/>
      </c>
      <c r="W223" t="str">
        <f>IF(ISBLANK(ChildSampleReport!B223),"",VLOOKUP(ChildSampleReport!J223,ParentSampleReport!$A$2:$Y$1000,23,))</f>
        <v/>
      </c>
      <c r="X223" t="str">
        <f>IF(ISBLANK(ChildSampleReport!B223),"",VLOOKUP(ChildSampleReport!J223,ParentSampleReport!$A$2:$Y$1000,24,))</f>
        <v/>
      </c>
      <c r="Y223" t="str">
        <f>IF(ISBLANK(ChildSampleReport!B223),"",VLOOKUP(ChildSampleReport!J223,ParentSampleReport!$A$2:$Y$1000,25,))</f>
        <v/>
      </c>
    </row>
    <row r="224" spans="1:25">
      <c r="A224" t="str">
        <f>IF(ISBLANK(ChildSampleReport!C224),"",ChildSampleReport!C224)</f>
        <v/>
      </c>
      <c r="B224" t="str">
        <f>IF(ISBLANK(ChildSampleReport!B224),"",ChildSampleReport!B224)</f>
        <v/>
      </c>
      <c r="C224" t="str">
        <f>IF(ISBLANK(ChildSampleReport!E224),"",ChildSampleReport!E224)</f>
        <v/>
      </c>
      <c r="D224" t="str">
        <f>IF(B224="","",IFERROR(VLOOKUP(ChildSampleReport!B224,Randomization!$A$1:$AC$1000,3,),""))</f>
        <v/>
      </c>
      <c r="E224" t="str">
        <f>IF(B224="","",IFERROR(VLOOKUP(ChildSampleReport!B224,Randomization!$A$1:$AC$1000,2,),""))</f>
        <v/>
      </c>
      <c r="F224" t="str">
        <f>IF(ISBLANK(ChildSampleReport!P224),"",ChildSampleReport!P224)</f>
        <v/>
      </c>
      <c r="G224" t="str">
        <f>IF(ISBLANK(ChildSampleReport!O224),"",ChildSampleReport!O224)</f>
        <v/>
      </c>
      <c r="H224" t="str">
        <f>IF(ISBLANK(ChildSampleReport!D224),"",ChildSampleReport!D224)</f>
        <v/>
      </c>
      <c r="I224" t="str">
        <f>IF(ISBLANK(ChildSampleReport!J224),"",ChildSampleReport!J224)</f>
        <v/>
      </c>
      <c r="J224" t="str">
        <f>IF(ISBLANK(ChildSampleReport!B224),"",VLOOKUP(ChildSampleReport!J224,ParentSampleReport!$A$2:$Y$1000,13,))</f>
        <v/>
      </c>
      <c r="K224" t="str">
        <f>IF(ISBLANK(ChildSampleReport!B224),"",VLOOKUP(ChildSampleReport!J224,ParentSampleReport!$A$2:$Y$1000,2,))</f>
        <v/>
      </c>
      <c r="L224" t="str">
        <f>IF(ISBLANK(ChildSampleReport!B224),"",VLOOKUP(ChildSampleReport!J224,ParentSampleReport!$A$2:$Y$1000,4,))</f>
        <v/>
      </c>
      <c r="M224" t="str">
        <f>IF(ISBLANK(ChildSampleReport!B224),"",VLOOKUP(ChildSampleReport!J224,ParentSampleReport!$A$2:$Y$1000,14,))</f>
        <v/>
      </c>
      <c r="N224" t="str">
        <f>IF(ISBLANK(ChildSampleReport!B224),"",VLOOKUP(ChildSampleReport!J224,ParentSampleReport!$A$2:$Y$1000,7,))</f>
        <v/>
      </c>
      <c r="O224" t="str">
        <f>IF(ISBLANK(ChildSampleReport!B224),"",VLOOKUP(ChildSampleReport!J224,ParentSampleReport!$A$2:$Y$1000,6,))</f>
        <v/>
      </c>
      <c r="P224" t="str">
        <f>IF(ISBLANK(ChildSampleReport!B224),"",VLOOKUP(ChildSampleReport!J224,ParentSampleReport!$A$2:$Y$1000,15,))</f>
        <v/>
      </c>
      <c r="Q224" t="str">
        <f>IF(ISBLANK(ChildSampleReport!B224),"",VLOOKUP(ChildSampleReport!J224,ParentSampleReport!$A$2:$Y$1000,17,))</f>
        <v/>
      </c>
      <c r="R224" t="str">
        <f>IF(ISBLANK(ChildSampleReport!B224),"",VLOOKUP(ChildSampleReport!J224,ParentSampleReport!$A$2:$Y$1000,18,))</f>
        <v/>
      </c>
      <c r="S224" t="str">
        <f>IF(ISBLANK(ChildSampleReport!B224),"",VLOOKUP(ChildSampleReport!J224,ParentSampleReport!$A$2:$Y$1000,19,))</f>
        <v/>
      </c>
      <c r="T224" t="str">
        <f>IF(ISBLANK(ChildSampleReport!B224),"",VLOOKUP(ChildSampleReport!J224,ParentSampleReport!$A$2:$Y$1000,20,))</f>
        <v/>
      </c>
      <c r="U224" t="str">
        <f>IF(ISBLANK(ChildSampleReport!B224),"",VLOOKUP(ChildSampleReport!J224,ParentSampleReport!$A$2:$Y$1000,21,))</f>
        <v/>
      </c>
      <c r="V224" t="str">
        <f>IF(ISBLANK(ChildSampleReport!B224),"",VLOOKUP(ChildSampleReport!J224,ParentSampleReport!$A$2:$Y$1000,22,))</f>
        <v/>
      </c>
      <c r="W224" t="str">
        <f>IF(ISBLANK(ChildSampleReport!B224),"",VLOOKUP(ChildSampleReport!J224,ParentSampleReport!$A$2:$Y$1000,23,))</f>
        <v/>
      </c>
      <c r="X224" t="str">
        <f>IF(ISBLANK(ChildSampleReport!B224),"",VLOOKUP(ChildSampleReport!J224,ParentSampleReport!$A$2:$Y$1000,24,))</f>
        <v/>
      </c>
      <c r="Y224" t="str">
        <f>IF(ISBLANK(ChildSampleReport!B224),"",VLOOKUP(ChildSampleReport!J224,ParentSampleReport!$A$2:$Y$1000,25,))</f>
        <v/>
      </c>
    </row>
    <row r="225" spans="1:25">
      <c r="A225" t="str">
        <f>IF(ISBLANK(ChildSampleReport!C225),"",ChildSampleReport!C225)</f>
        <v/>
      </c>
      <c r="B225" t="str">
        <f>IF(ISBLANK(ChildSampleReport!B225),"",ChildSampleReport!B225)</f>
        <v/>
      </c>
      <c r="C225" t="str">
        <f>IF(ISBLANK(ChildSampleReport!E225),"",ChildSampleReport!E225)</f>
        <v/>
      </c>
      <c r="D225" t="str">
        <f>IF(B225="","",IFERROR(VLOOKUP(ChildSampleReport!B225,Randomization!$A$1:$AC$1000,3,),""))</f>
        <v/>
      </c>
      <c r="E225" t="str">
        <f>IF(B225="","",IFERROR(VLOOKUP(ChildSampleReport!B225,Randomization!$A$1:$AC$1000,2,),""))</f>
        <v/>
      </c>
      <c r="F225" t="str">
        <f>IF(ISBLANK(ChildSampleReport!P225),"",ChildSampleReport!P225)</f>
        <v/>
      </c>
      <c r="G225" t="str">
        <f>IF(ISBLANK(ChildSampleReport!O225),"",ChildSampleReport!O225)</f>
        <v/>
      </c>
      <c r="H225" t="str">
        <f>IF(ISBLANK(ChildSampleReport!D225),"",ChildSampleReport!D225)</f>
        <v/>
      </c>
      <c r="I225" t="str">
        <f>IF(ISBLANK(ChildSampleReport!J225),"",ChildSampleReport!J225)</f>
        <v/>
      </c>
      <c r="J225" t="str">
        <f>IF(ISBLANK(ChildSampleReport!B225),"",VLOOKUP(ChildSampleReport!J225,ParentSampleReport!$A$2:$Y$1000,13,))</f>
        <v/>
      </c>
      <c r="K225" t="str">
        <f>IF(ISBLANK(ChildSampleReport!B225),"",VLOOKUP(ChildSampleReport!J225,ParentSampleReport!$A$2:$Y$1000,2,))</f>
        <v/>
      </c>
      <c r="L225" t="str">
        <f>IF(ISBLANK(ChildSampleReport!B225),"",VLOOKUP(ChildSampleReport!J225,ParentSampleReport!$A$2:$Y$1000,4,))</f>
        <v/>
      </c>
      <c r="M225" t="str">
        <f>IF(ISBLANK(ChildSampleReport!B225),"",VLOOKUP(ChildSampleReport!J225,ParentSampleReport!$A$2:$Y$1000,14,))</f>
        <v/>
      </c>
      <c r="N225" t="str">
        <f>IF(ISBLANK(ChildSampleReport!B225),"",VLOOKUP(ChildSampleReport!J225,ParentSampleReport!$A$2:$Y$1000,7,))</f>
        <v/>
      </c>
      <c r="O225" t="str">
        <f>IF(ISBLANK(ChildSampleReport!B225),"",VLOOKUP(ChildSampleReport!J225,ParentSampleReport!$A$2:$Y$1000,6,))</f>
        <v/>
      </c>
      <c r="P225" t="str">
        <f>IF(ISBLANK(ChildSampleReport!B225),"",VLOOKUP(ChildSampleReport!J225,ParentSampleReport!$A$2:$Y$1000,15,))</f>
        <v/>
      </c>
      <c r="Q225" t="str">
        <f>IF(ISBLANK(ChildSampleReport!B225),"",VLOOKUP(ChildSampleReport!J225,ParentSampleReport!$A$2:$Y$1000,17,))</f>
        <v/>
      </c>
      <c r="R225" t="str">
        <f>IF(ISBLANK(ChildSampleReport!B225),"",VLOOKUP(ChildSampleReport!J225,ParentSampleReport!$A$2:$Y$1000,18,))</f>
        <v/>
      </c>
      <c r="S225" t="str">
        <f>IF(ISBLANK(ChildSampleReport!B225),"",VLOOKUP(ChildSampleReport!J225,ParentSampleReport!$A$2:$Y$1000,19,))</f>
        <v/>
      </c>
      <c r="T225" t="str">
        <f>IF(ISBLANK(ChildSampleReport!B225),"",VLOOKUP(ChildSampleReport!J225,ParentSampleReport!$A$2:$Y$1000,20,))</f>
        <v/>
      </c>
      <c r="U225" t="str">
        <f>IF(ISBLANK(ChildSampleReport!B225),"",VLOOKUP(ChildSampleReport!J225,ParentSampleReport!$A$2:$Y$1000,21,))</f>
        <v/>
      </c>
      <c r="V225" t="str">
        <f>IF(ISBLANK(ChildSampleReport!B225),"",VLOOKUP(ChildSampleReport!J225,ParentSampleReport!$A$2:$Y$1000,22,))</f>
        <v/>
      </c>
      <c r="W225" t="str">
        <f>IF(ISBLANK(ChildSampleReport!B225),"",VLOOKUP(ChildSampleReport!J225,ParentSampleReport!$A$2:$Y$1000,23,))</f>
        <v/>
      </c>
      <c r="X225" t="str">
        <f>IF(ISBLANK(ChildSampleReport!B225),"",VLOOKUP(ChildSampleReport!J225,ParentSampleReport!$A$2:$Y$1000,24,))</f>
        <v/>
      </c>
      <c r="Y225" t="str">
        <f>IF(ISBLANK(ChildSampleReport!B225),"",VLOOKUP(ChildSampleReport!J225,ParentSampleReport!$A$2:$Y$1000,25,))</f>
        <v/>
      </c>
    </row>
    <row r="226" spans="1:25">
      <c r="A226" t="str">
        <f>IF(ISBLANK(ChildSampleReport!C226),"",ChildSampleReport!C226)</f>
        <v/>
      </c>
      <c r="B226" t="str">
        <f>IF(ISBLANK(ChildSampleReport!B226),"",ChildSampleReport!B226)</f>
        <v/>
      </c>
      <c r="C226" t="str">
        <f>IF(ISBLANK(ChildSampleReport!E226),"",ChildSampleReport!E226)</f>
        <v/>
      </c>
      <c r="D226" t="str">
        <f>IF(B226="","",IFERROR(VLOOKUP(ChildSampleReport!B226,Randomization!$A$1:$AC$1000,3,),""))</f>
        <v/>
      </c>
      <c r="E226" t="str">
        <f>IF(B226="","",IFERROR(VLOOKUP(ChildSampleReport!B226,Randomization!$A$1:$AC$1000,2,),""))</f>
        <v/>
      </c>
      <c r="F226" t="str">
        <f>IF(ISBLANK(ChildSampleReport!P226),"",ChildSampleReport!P226)</f>
        <v/>
      </c>
      <c r="G226" t="str">
        <f>IF(ISBLANK(ChildSampleReport!O226),"",ChildSampleReport!O226)</f>
        <v/>
      </c>
      <c r="H226" t="str">
        <f>IF(ISBLANK(ChildSampleReport!D226),"",ChildSampleReport!D226)</f>
        <v/>
      </c>
      <c r="I226" t="str">
        <f>IF(ISBLANK(ChildSampleReport!J226),"",ChildSampleReport!J226)</f>
        <v/>
      </c>
      <c r="J226" t="str">
        <f>IF(ISBLANK(ChildSampleReport!B226),"",VLOOKUP(ChildSampleReport!J226,ParentSampleReport!$A$2:$Y$1000,13,))</f>
        <v/>
      </c>
      <c r="K226" t="str">
        <f>IF(ISBLANK(ChildSampleReport!B226),"",VLOOKUP(ChildSampleReport!J226,ParentSampleReport!$A$2:$Y$1000,2,))</f>
        <v/>
      </c>
      <c r="L226" t="str">
        <f>IF(ISBLANK(ChildSampleReport!B226),"",VLOOKUP(ChildSampleReport!J226,ParentSampleReport!$A$2:$Y$1000,4,))</f>
        <v/>
      </c>
      <c r="M226" t="str">
        <f>IF(ISBLANK(ChildSampleReport!B226),"",VLOOKUP(ChildSampleReport!J226,ParentSampleReport!$A$2:$Y$1000,14,))</f>
        <v/>
      </c>
      <c r="N226" t="str">
        <f>IF(ISBLANK(ChildSampleReport!B226),"",VLOOKUP(ChildSampleReport!J226,ParentSampleReport!$A$2:$Y$1000,7,))</f>
        <v/>
      </c>
      <c r="O226" t="str">
        <f>IF(ISBLANK(ChildSampleReport!B226),"",VLOOKUP(ChildSampleReport!J226,ParentSampleReport!$A$2:$Y$1000,6,))</f>
        <v/>
      </c>
      <c r="P226" t="str">
        <f>IF(ISBLANK(ChildSampleReport!B226),"",VLOOKUP(ChildSampleReport!J226,ParentSampleReport!$A$2:$Y$1000,15,))</f>
        <v/>
      </c>
      <c r="Q226" t="str">
        <f>IF(ISBLANK(ChildSampleReport!B226),"",VLOOKUP(ChildSampleReport!J226,ParentSampleReport!$A$2:$Y$1000,17,))</f>
        <v/>
      </c>
      <c r="R226" t="str">
        <f>IF(ISBLANK(ChildSampleReport!B226),"",VLOOKUP(ChildSampleReport!J226,ParentSampleReport!$A$2:$Y$1000,18,))</f>
        <v/>
      </c>
      <c r="S226" t="str">
        <f>IF(ISBLANK(ChildSampleReport!B226),"",VLOOKUP(ChildSampleReport!J226,ParentSampleReport!$A$2:$Y$1000,19,))</f>
        <v/>
      </c>
      <c r="T226" t="str">
        <f>IF(ISBLANK(ChildSampleReport!B226),"",VLOOKUP(ChildSampleReport!J226,ParentSampleReport!$A$2:$Y$1000,20,))</f>
        <v/>
      </c>
      <c r="U226" t="str">
        <f>IF(ISBLANK(ChildSampleReport!B226),"",VLOOKUP(ChildSampleReport!J226,ParentSampleReport!$A$2:$Y$1000,21,))</f>
        <v/>
      </c>
      <c r="V226" t="str">
        <f>IF(ISBLANK(ChildSampleReport!B226),"",VLOOKUP(ChildSampleReport!J226,ParentSampleReport!$A$2:$Y$1000,22,))</f>
        <v/>
      </c>
      <c r="W226" t="str">
        <f>IF(ISBLANK(ChildSampleReport!B226),"",VLOOKUP(ChildSampleReport!J226,ParentSampleReport!$A$2:$Y$1000,23,))</f>
        <v/>
      </c>
      <c r="X226" t="str">
        <f>IF(ISBLANK(ChildSampleReport!B226),"",VLOOKUP(ChildSampleReport!J226,ParentSampleReport!$A$2:$Y$1000,24,))</f>
        <v/>
      </c>
      <c r="Y226" t="str">
        <f>IF(ISBLANK(ChildSampleReport!B226),"",VLOOKUP(ChildSampleReport!J226,ParentSampleReport!$A$2:$Y$1000,25,))</f>
        <v/>
      </c>
    </row>
    <row r="227" spans="1:25">
      <c r="A227" t="str">
        <f>IF(ISBLANK(ChildSampleReport!C227),"",ChildSampleReport!C227)</f>
        <v/>
      </c>
      <c r="B227" t="str">
        <f>IF(ISBLANK(ChildSampleReport!B227),"",ChildSampleReport!B227)</f>
        <v/>
      </c>
      <c r="C227" t="str">
        <f>IF(ISBLANK(ChildSampleReport!E227),"",ChildSampleReport!E227)</f>
        <v/>
      </c>
      <c r="D227" t="str">
        <f>IF(B227="","",IFERROR(VLOOKUP(ChildSampleReport!B227,Randomization!$A$1:$AC$1000,3,),""))</f>
        <v/>
      </c>
      <c r="E227" t="str">
        <f>IF(B227="","",IFERROR(VLOOKUP(ChildSampleReport!B227,Randomization!$A$1:$AC$1000,2,),""))</f>
        <v/>
      </c>
      <c r="F227" t="str">
        <f>IF(ISBLANK(ChildSampleReport!P227),"",ChildSampleReport!P227)</f>
        <v/>
      </c>
      <c r="G227" t="str">
        <f>IF(ISBLANK(ChildSampleReport!O227),"",ChildSampleReport!O227)</f>
        <v/>
      </c>
      <c r="H227" t="str">
        <f>IF(ISBLANK(ChildSampleReport!D227),"",ChildSampleReport!D227)</f>
        <v/>
      </c>
      <c r="I227" t="str">
        <f>IF(ISBLANK(ChildSampleReport!J227),"",ChildSampleReport!J227)</f>
        <v/>
      </c>
      <c r="J227" t="str">
        <f>IF(ISBLANK(ChildSampleReport!B227),"",VLOOKUP(ChildSampleReport!J227,ParentSampleReport!$A$2:$Y$1000,13,))</f>
        <v/>
      </c>
      <c r="K227" t="str">
        <f>IF(ISBLANK(ChildSampleReport!B227),"",VLOOKUP(ChildSampleReport!J227,ParentSampleReport!$A$2:$Y$1000,2,))</f>
        <v/>
      </c>
      <c r="L227" t="str">
        <f>IF(ISBLANK(ChildSampleReport!B227),"",VLOOKUP(ChildSampleReport!J227,ParentSampleReport!$A$2:$Y$1000,4,))</f>
        <v/>
      </c>
      <c r="M227" t="str">
        <f>IF(ISBLANK(ChildSampleReport!B227),"",VLOOKUP(ChildSampleReport!J227,ParentSampleReport!$A$2:$Y$1000,14,))</f>
        <v/>
      </c>
      <c r="N227" t="str">
        <f>IF(ISBLANK(ChildSampleReport!B227),"",VLOOKUP(ChildSampleReport!J227,ParentSampleReport!$A$2:$Y$1000,7,))</f>
        <v/>
      </c>
      <c r="O227" t="str">
        <f>IF(ISBLANK(ChildSampleReport!B227),"",VLOOKUP(ChildSampleReport!J227,ParentSampleReport!$A$2:$Y$1000,6,))</f>
        <v/>
      </c>
      <c r="P227" t="str">
        <f>IF(ISBLANK(ChildSampleReport!B227),"",VLOOKUP(ChildSampleReport!J227,ParentSampleReport!$A$2:$Y$1000,15,))</f>
        <v/>
      </c>
      <c r="Q227" t="str">
        <f>IF(ISBLANK(ChildSampleReport!B227),"",VLOOKUP(ChildSampleReport!J227,ParentSampleReport!$A$2:$Y$1000,17,))</f>
        <v/>
      </c>
      <c r="R227" t="str">
        <f>IF(ISBLANK(ChildSampleReport!B227),"",VLOOKUP(ChildSampleReport!J227,ParentSampleReport!$A$2:$Y$1000,18,))</f>
        <v/>
      </c>
      <c r="S227" t="str">
        <f>IF(ISBLANK(ChildSampleReport!B227),"",VLOOKUP(ChildSampleReport!J227,ParentSampleReport!$A$2:$Y$1000,19,))</f>
        <v/>
      </c>
      <c r="T227" t="str">
        <f>IF(ISBLANK(ChildSampleReport!B227),"",VLOOKUP(ChildSampleReport!J227,ParentSampleReport!$A$2:$Y$1000,20,))</f>
        <v/>
      </c>
      <c r="U227" t="str">
        <f>IF(ISBLANK(ChildSampleReport!B227),"",VLOOKUP(ChildSampleReport!J227,ParentSampleReport!$A$2:$Y$1000,21,))</f>
        <v/>
      </c>
      <c r="V227" t="str">
        <f>IF(ISBLANK(ChildSampleReport!B227),"",VLOOKUP(ChildSampleReport!J227,ParentSampleReport!$A$2:$Y$1000,22,))</f>
        <v/>
      </c>
      <c r="W227" t="str">
        <f>IF(ISBLANK(ChildSampleReport!B227),"",VLOOKUP(ChildSampleReport!J227,ParentSampleReport!$A$2:$Y$1000,23,))</f>
        <v/>
      </c>
      <c r="X227" t="str">
        <f>IF(ISBLANK(ChildSampleReport!B227),"",VLOOKUP(ChildSampleReport!J227,ParentSampleReport!$A$2:$Y$1000,24,))</f>
        <v/>
      </c>
      <c r="Y227" t="str">
        <f>IF(ISBLANK(ChildSampleReport!B227),"",VLOOKUP(ChildSampleReport!J227,ParentSampleReport!$A$2:$Y$1000,25,))</f>
        <v/>
      </c>
    </row>
    <row r="228" spans="1:25">
      <c r="A228" t="str">
        <f>IF(ISBLANK(ChildSampleReport!C228),"",ChildSampleReport!C228)</f>
        <v/>
      </c>
      <c r="B228" t="str">
        <f>IF(ISBLANK(ChildSampleReport!B228),"",ChildSampleReport!B228)</f>
        <v/>
      </c>
      <c r="C228" t="str">
        <f>IF(ISBLANK(ChildSampleReport!E228),"",ChildSampleReport!E228)</f>
        <v/>
      </c>
      <c r="D228" t="str">
        <f>IF(B228="","",IFERROR(VLOOKUP(ChildSampleReport!B228,Randomization!$A$1:$AC$1000,3,),""))</f>
        <v/>
      </c>
      <c r="E228" t="str">
        <f>IF(B228="","",IFERROR(VLOOKUP(ChildSampleReport!B228,Randomization!$A$1:$AC$1000,2,),""))</f>
        <v/>
      </c>
      <c r="F228" t="str">
        <f>IF(ISBLANK(ChildSampleReport!P228),"",ChildSampleReport!P228)</f>
        <v/>
      </c>
      <c r="G228" t="str">
        <f>IF(ISBLANK(ChildSampleReport!O228),"",ChildSampleReport!O228)</f>
        <v/>
      </c>
      <c r="H228" t="str">
        <f>IF(ISBLANK(ChildSampleReport!D228),"",ChildSampleReport!D228)</f>
        <v/>
      </c>
      <c r="I228" t="str">
        <f>IF(ISBLANK(ChildSampleReport!J228),"",ChildSampleReport!J228)</f>
        <v/>
      </c>
      <c r="J228" t="str">
        <f>IF(ISBLANK(ChildSampleReport!B228),"",VLOOKUP(ChildSampleReport!J228,ParentSampleReport!$A$2:$Y$1000,13,))</f>
        <v/>
      </c>
      <c r="K228" t="str">
        <f>IF(ISBLANK(ChildSampleReport!B228),"",VLOOKUP(ChildSampleReport!J228,ParentSampleReport!$A$2:$Y$1000,2,))</f>
        <v/>
      </c>
      <c r="L228" t="str">
        <f>IF(ISBLANK(ChildSampleReport!B228),"",VLOOKUP(ChildSampleReport!J228,ParentSampleReport!$A$2:$Y$1000,4,))</f>
        <v/>
      </c>
      <c r="M228" t="str">
        <f>IF(ISBLANK(ChildSampleReport!B228),"",VLOOKUP(ChildSampleReport!J228,ParentSampleReport!$A$2:$Y$1000,14,))</f>
        <v/>
      </c>
      <c r="N228" t="str">
        <f>IF(ISBLANK(ChildSampleReport!B228),"",VLOOKUP(ChildSampleReport!J228,ParentSampleReport!$A$2:$Y$1000,7,))</f>
        <v/>
      </c>
      <c r="O228" t="str">
        <f>IF(ISBLANK(ChildSampleReport!B228),"",VLOOKUP(ChildSampleReport!J228,ParentSampleReport!$A$2:$Y$1000,6,))</f>
        <v/>
      </c>
      <c r="P228" t="str">
        <f>IF(ISBLANK(ChildSampleReport!B228),"",VLOOKUP(ChildSampleReport!J228,ParentSampleReport!$A$2:$Y$1000,15,))</f>
        <v/>
      </c>
      <c r="Q228" t="str">
        <f>IF(ISBLANK(ChildSampleReport!B228),"",VLOOKUP(ChildSampleReport!J228,ParentSampleReport!$A$2:$Y$1000,17,))</f>
        <v/>
      </c>
      <c r="R228" t="str">
        <f>IF(ISBLANK(ChildSampleReport!B228),"",VLOOKUP(ChildSampleReport!J228,ParentSampleReport!$A$2:$Y$1000,18,))</f>
        <v/>
      </c>
      <c r="S228" t="str">
        <f>IF(ISBLANK(ChildSampleReport!B228),"",VLOOKUP(ChildSampleReport!J228,ParentSampleReport!$A$2:$Y$1000,19,))</f>
        <v/>
      </c>
      <c r="T228" t="str">
        <f>IF(ISBLANK(ChildSampleReport!B228),"",VLOOKUP(ChildSampleReport!J228,ParentSampleReport!$A$2:$Y$1000,20,))</f>
        <v/>
      </c>
      <c r="U228" t="str">
        <f>IF(ISBLANK(ChildSampleReport!B228),"",VLOOKUP(ChildSampleReport!J228,ParentSampleReport!$A$2:$Y$1000,21,))</f>
        <v/>
      </c>
      <c r="V228" t="str">
        <f>IF(ISBLANK(ChildSampleReport!B228),"",VLOOKUP(ChildSampleReport!J228,ParentSampleReport!$A$2:$Y$1000,22,))</f>
        <v/>
      </c>
      <c r="W228" t="str">
        <f>IF(ISBLANK(ChildSampleReport!B228),"",VLOOKUP(ChildSampleReport!J228,ParentSampleReport!$A$2:$Y$1000,23,))</f>
        <v/>
      </c>
      <c r="X228" t="str">
        <f>IF(ISBLANK(ChildSampleReport!B228),"",VLOOKUP(ChildSampleReport!J228,ParentSampleReport!$A$2:$Y$1000,24,))</f>
        <v/>
      </c>
      <c r="Y228" t="str">
        <f>IF(ISBLANK(ChildSampleReport!B228),"",VLOOKUP(ChildSampleReport!J228,ParentSampleReport!$A$2:$Y$1000,25,))</f>
        <v/>
      </c>
    </row>
    <row r="229" spans="1:25">
      <c r="A229" t="str">
        <f>IF(ISBLANK(ChildSampleReport!C229),"",ChildSampleReport!C229)</f>
        <v/>
      </c>
      <c r="B229" t="str">
        <f>IF(ISBLANK(ChildSampleReport!B229),"",ChildSampleReport!B229)</f>
        <v/>
      </c>
      <c r="C229" t="str">
        <f>IF(ISBLANK(ChildSampleReport!E229),"",ChildSampleReport!E229)</f>
        <v/>
      </c>
      <c r="D229" t="str">
        <f>IF(B229="","",IFERROR(VLOOKUP(ChildSampleReport!B229,Randomization!$A$1:$AC$1000,3,),""))</f>
        <v/>
      </c>
      <c r="E229" t="str">
        <f>IF(B229="","",IFERROR(VLOOKUP(ChildSampleReport!B229,Randomization!$A$1:$AC$1000,2,),""))</f>
        <v/>
      </c>
      <c r="F229" t="str">
        <f>IF(ISBLANK(ChildSampleReport!P229),"",ChildSampleReport!P229)</f>
        <v/>
      </c>
      <c r="G229" t="str">
        <f>IF(ISBLANK(ChildSampleReport!O229),"",ChildSampleReport!O229)</f>
        <v/>
      </c>
      <c r="H229" t="str">
        <f>IF(ISBLANK(ChildSampleReport!D229),"",ChildSampleReport!D229)</f>
        <v/>
      </c>
      <c r="I229" t="str">
        <f>IF(ISBLANK(ChildSampleReport!J229),"",ChildSampleReport!J229)</f>
        <v/>
      </c>
      <c r="J229" t="str">
        <f>IF(ISBLANK(ChildSampleReport!B229),"",VLOOKUP(ChildSampleReport!J229,ParentSampleReport!$A$2:$Y$1000,13,))</f>
        <v/>
      </c>
      <c r="K229" t="str">
        <f>IF(ISBLANK(ChildSampleReport!B229),"",VLOOKUP(ChildSampleReport!J229,ParentSampleReport!$A$2:$Y$1000,2,))</f>
        <v/>
      </c>
      <c r="L229" t="str">
        <f>IF(ISBLANK(ChildSampleReport!B229),"",VLOOKUP(ChildSampleReport!J229,ParentSampleReport!$A$2:$Y$1000,4,))</f>
        <v/>
      </c>
      <c r="M229" t="str">
        <f>IF(ISBLANK(ChildSampleReport!B229),"",VLOOKUP(ChildSampleReport!J229,ParentSampleReport!$A$2:$Y$1000,14,))</f>
        <v/>
      </c>
      <c r="N229" t="str">
        <f>IF(ISBLANK(ChildSampleReport!B229),"",VLOOKUP(ChildSampleReport!J229,ParentSampleReport!$A$2:$Y$1000,7,))</f>
        <v/>
      </c>
      <c r="O229" t="str">
        <f>IF(ISBLANK(ChildSampleReport!B229),"",VLOOKUP(ChildSampleReport!J229,ParentSampleReport!$A$2:$Y$1000,6,))</f>
        <v/>
      </c>
      <c r="P229" t="str">
        <f>IF(ISBLANK(ChildSampleReport!B229),"",VLOOKUP(ChildSampleReport!J229,ParentSampleReport!$A$2:$Y$1000,15,))</f>
        <v/>
      </c>
      <c r="Q229" t="str">
        <f>IF(ISBLANK(ChildSampleReport!B229),"",VLOOKUP(ChildSampleReport!J229,ParentSampleReport!$A$2:$Y$1000,17,))</f>
        <v/>
      </c>
      <c r="R229" t="str">
        <f>IF(ISBLANK(ChildSampleReport!B229),"",VLOOKUP(ChildSampleReport!J229,ParentSampleReport!$A$2:$Y$1000,18,))</f>
        <v/>
      </c>
      <c r="S229" t="str">
        <f>IF(ISBLANK(ChildSampleReport!B229),"",VLOOKUP(ChildSampleReport!J229,ParentSampleReport!$A$2:$Y$1000,19,))</f>
        <v/>
      </c>
      <c r="T229" t="str">
        <f>IF(ISBLANK(ChildSampleReport!B229),"",VLOOKUP(ChildSampleReport!J229,ParentSampleReport!$A$2:$Y$1000,20,))</f>
        <v/>
      </c>
      <c r="U229" t="str">
        <f>IF(ISBLANK(ChildSampleReport!B229),"",VLOOKUP(ChildSampleReport!J229,ParentSampleReport!$A$2:$Y$1000,21,))</f>
        <v/>
      </c>
      <c r="V229" t="str">
        <f>IF(ISBLANK(ChildSampleReport!B229),"",VLOOKUP(ChildSampleReport!J229,ParentSampleReport!$A$2:$Y$1000,22,))</f>
        <v/>
      </c>
      <c r="W229" t="str">
        <f>IF(ISBLANK(ChildSampleReport!B229),"",VLOOKUP(ChildSampleReport!J229,ParentSampleReport!$A$2:$Y$1000,23,))</f>
        <v/>
      </c>
      <c r="X229" t="str">
        <f>IF(ISBLANK(ChildSampleReport!B229),"",VLOOKUP(ChildSampleReport!J229,ParentSampleReport!$A$2:$Y$1000,24,))</f>
        <v/>
      </c>
      <c r="Y229" t="str">
        <f>IF(ISBLANK(ChildSampleReport!B229),"",VLOOKUP(ChildSampleReport!J229,ParentSampleReport!$A$2:$Y$1000,25,))</f>
        <v/>
      </c>
    </row>
    <row r="230" spans="1:25">
      <c r="A230" t="str">
        <f>IF(ISBLANK(ChildSampleReport!C230),"",ChildSampleReport!C230)</f>
        <v/>
      </c>
      <c r="B230" t="str">
        <f>IF(ISBLANK(ChildSampleReport!B230),"",ChildSampleReport!B230)</f>
        <v/>
      </c>
      <c r="C230" t="str">
        <f>IF(ISBLANK(ChildSampleReport!E230),"",ChildSampleReport!E230)</f>
        <v/>
      </c>
      <c r="D230" t="str">
        <f>IF(B230="","",IFERROR(VLOOKUP(ChildSampleReport!B230,Randomization!$A$1:$AC$1000,3,),""))</f>
        <v/>
      </c>
      <c r="E230" t="str">
        <f>IF(B230="","",IFERROR(VLOOKUP(ChildSampleReport!B230,Randomization!$A$1:$AC$1000,2,),""))</f>
        <v/>
      </c>
      <c r="F230" t="str">
        <f>IF(ISBLANK(ChildSampleReport!P230),"",ChildSampleReport!P230)</f>
        <v/>
      </c>
      <c r="G230" t="str">
        <f>IF(ISBLANK(ChildSampleReport!O230),"",ChildSampleReport!O230)</f>
        <v/>
      </c>
      <c r="H230" t="str">
        <f>IF(ISBLANK(ChildSampleReport!D230),"",ChildSampleReport!D230)</f>
        <v/>
      </c>
      <c r="I230" t="str">
        <f>IF(ISBLANK(ChildSampleReport!J230),"",ChildSampleReport!J230)</f>
        <v/>
      </c>
      <c r="J230" t="str">
        <f>IF(ISBLANK(ChildSampleReport!B230),"",VLOOKUP(ChildSampleReport!J230,ParentSampleReport!$A$2:$Y$1000,13,))</f>
        <v/>
      </c>
      <c r="K230" t="str">
        <f>IF(ISBLANK(ChildSampleReport!B230),"",VLOOKUP(ChildSampleReport!J230,ParentSampleReport!$A$2:$Y$1000,2,))</f>
        <v/>
      </c>
      <c r="L230" t="str">
        <f>IF(ISBLANK(ChildSampleReport!B230),"",VLOOKUP(ChildSampleReport!J230,ParentSampleReport!$A$2:$Y$1000,4,))</f>
        <v/>
      </c>
      <c r="M230" t="str">
        <f>IF(ISBLANK(ChildSampleReport!B230),"",VLOOKUP(ChildSampleReport!J230,ParentSampleReport!$A$2:$Y$1000,14,))</f>
        <v/>
      </c>
      <c r="N230" t="str">
        <f>IF(ISBLANK(ChildSampleReport!B230),"",VLOOKUP(ChildSampleReport!J230,ParentSampleReport!$A$2:$Y$1000,7,))</f>
        <v/>
      </c>
      <c r="O230" t="str">
        <f>IF(ISBLANK(ChildSampleReport!B230),"",VLOOKUP(ChildSampleReport!J230,ParentSampleReport!$A$2:$Y$1000,6,))</f>
        <v/>
      </c>
      <c r="P230" t="str">
        <f>IF(ISBLANK(ChildSampleReport!B230),"",VLOOKUP(ChildSampleReport!J230,ParentSampleReport!$A$2:$Y$1000,15,))</f>
        <v/>
      </c>
      <c r="Q230" t="str">
        <f>IF(ISBLANK(ChildSampleReport!B230),"",VLOOKUP(ChildSampleReport!J230,ParentSampleReport!$A$2:$Y$1000,17,))</f>
        <v/>
      </c>
      <c r="R230" t="str">
        <f>IF(ISBLANK(ChildSampleReport!B230),"",VLOOKUP(ChildSampleReport!J230,ParentSampleReport!$A$2:$Y$1000,18,))</f>
        <v/>
      </c>
      <c r="S230" t="str">
        <f>IF(ISBLANK(ChildSampleReport!B230),"",VLOOKUP(ChildSampleReport!J230,ParentSampleReport!$A$2:$Y$1000,19,))</f>
        <v/>
      </c>
      <c r="T230" t="str">
        <f>IF(ISBLANK(ChildSampleReport!B230),"",VLOOKUP(ChildSampleReport!J230,ParentSampleReport!$A$2:$Y$1000,20,))</f>
        <v/>
      </c>
      <c r="U230" t="str">
        <f>IF(ISBLANK(ChildSampleReport!B230),"",VLOOKUP(ChildSampleReport!J230,ParentSampleReport!$A$2:$Y$1000,21,))</f>
        <v/>
      </c>
      <c r="V230" t="str">
        <f>IF(ISBLANK(ChildSampleReport!B230),"",VLOOKUP(ChildSampleReport!J230,ParentSampleReport!$A$2:$Y$1000,22,))</f>
        <v/>
      </c>
      <c r="W230" t="str">
        <f>IF(ISBLANK(ChildSampleReport!B230),"",VLOOKUP(ChildSampleReport!J230,ParentSampleReport!$A$2:$Y$1000,23,))</f>
        <v/>
      </c>
      <c r="X230" t="str">
        <f>IF(ISBLANK(ChildSampleReport!B230),"",VLOOKUP(ChildSampleReport!J230,ParentSampleReport!$A$2:$Y$1000,24,))</f>
        <v/>
      </c>
      <c r="Y230" t="str">
        <f>IF(ISBLANK(ChildSampleReport!B230),"",VLOOKUP(ChildSampleReport!J230,ParentSampleReport!$A$2:$Y$1000,25,))</f>
        <v/>
      </c>
    </row>
    <row r="231" spans="1:25">
      <c r="A231" t="str">
        <f>IF(ISBLANK(ChildSampleReport!C231),"",ChildSampleReport!C231)</f>
        <v/>
      </c>
      <c r="B231" t="str">
        <f>IF(ISBLANK(ChildSampleReport!B231),"",ChildSampleReport!B231)</f>
        <v/>
      </c>
      <c r="C231" t="str">
        <f>IF(ISBLANK(ChildSampleReport!E231),"",ChildSampleReport!E231)</f>
        <v/>
      </c>
      <c r="D231" t="str">
        <f>IF(B231="","",IFERROR(VLOOKUP(ChildSampleReport!B231,Randomization!$A$1:$AC$1000,3,),""))</f>
        <v/>
      </c>
      <c r="E231" t="str">
        <f>IF(B231="","",IFERROR(VLOOKUP(ChildSampleReport!B231,Randomization!$A$1:$AC$1000,2,),""))</f>
        <v/>
      </c>
      <c r="F231" t="str">
        <f>IF(ISBLANK(ChildSampleReport!P231),"",ChildSampleReport!P231)</f>
        <v/>
      </c>
      <c r="G231" t="str">
        <f>IF(ISBLANK(ChildSampleReport!O231),"",ChildSampleReport!O231)</f>
        <v/>
      </c>
      <c r="H231" t="str">
        <f>IF(ISBLANK(ChildSampleReport!D231),"",ChildSampleReport!D231)</f>
        <v/>
      </c>
      <c r="I231" t="str">
        <f>IF(ISBLANK(ChildSampleReport!J231),"",ChildSampleReport!J231)</f>
        <v/>
      </c>
      <c r="J231" t="str">
        <f>IF(ISBLANK(ChildSampleReport!B231),"",VLOOKUP(ChildSampleReport!J231,ParentSampleReport!$A$2:$Y$1000,13,))</f>
        <v/>
      </c>
      <c r="K231" t="str">
        <f>IF(ISBLANK(ChildSampleReport!B231),"",VLOOKUP(ChildSampleReport!J231,ParentSampleReport!$A$2:$Y$1000,2,))</f>
        <v/>
      </c>
      <c r="L231" t="str">
        <f>IF(ISBLANK(ChildSampleReport!B231),"",VLOOKUP(ChildSampleReport!J231,ParentSampleReport!$A$2:$Y$1000,4,))</f>
        <v/>
      </c>
      <c r="M231" t="str">
        <f>IF(ISBLANK(ChildSampleReport!B231),"",VLOOKUP(ChildSampleReport!J231,ParentSampleReport!$A$2:$Y$1000,14,))</f>
        <v/>
      </c>
      <c r="N231" t="str">
        <f>IF(ISBLANK(ChildSampleReport!B231),"",VLOOKUP(ChildSampleReport!J231,ParentSampleReport!$A$2:$Y$1000,7,))</f>
        <v/>
      </c>
      <c r="O231" t="str">
        <f>IF(ISBLANK(ChildSampleReport!B231),"",VLOOKUP(ChildSampleReport!J231,ParentSampleReport!$A$2:$Y$1000,6,))</f>
        <v/>
      </c>
      <c r="P231" t="str">
        <f>IF(ISBLANK(ChildSampleReport!B231),"",VLOOKUP(ChildSampleReport!J231,ParentSampleReport!$A$2:$Y$1000,15,))</f>
        <v/>
      </c>
      <c r="Q231" t="str">
        <f>IF(ISBLANK(ChildSampleReport!B231),"",VLOOKUP(ChildSampleReport!J231,ParentSampleReport!$A$2:$Y$1000,17,))</f>
        <v/>
      </c>
      <c r="R231" t="str">
        <f>IF(ISBLANK(ChildSampleReport!B231),"",VLOOKUP(ChildSampleReport!J231,ParentSampleReport!$A$2:$Y$1000,18,))</f>
        <v/>
      </c>
      <c r="S231" t="str">
        <f>IF(ISBLANK(ChildSampleReport!B231),"",VLOOKUP(ChildSampleReport!J231,ParentSampleReport!$A$2:$Y$1000,19,))</f>
        <v/>
      </c>
      <c r="T231" t="str">
        <f>IF(ISBLANK(ChildSampleReport!B231),"",VLOOKUP(ChildSampleReport!J231,ParentSampleReport!$A$2:$Y$1000,20,))</f>
        <v/>
      </c>
      <c r="U231" t="str">
        <f>IF(ISBLANK(ChildSampleReport!B231),"",VLOOKUP(ChildSampleReport!J231,ParentSampleReport!$A$2:$Y$1000,21,))</f>
        <v/>
      </c>
      <c r="V231" t="str">
        <f>IF(ISBLANK(ChildSampleReport!B231),"",VLOOKUP(ChildSampleReport!J231,ParentSampleReport!$A$2:$Y$1000,22,))</f>
        <v/>
      </c>
      <c r="W231" t="str">
        <f>IF(ISBLANK(ChildSampleReport!B231),"",VLOOKUP(ChildSampleReport!J231,ParentSampleReport!$A$2:$Y$1000,23,))</f>
        <v/>
      </c>
      <c r="X231" t="str">
        <f>IF(ISBLANK(ChildSampleReport!B231),"",VLOOKUP(ChildSampleReport!J231,ParentSampleReport!$A$2:$Y$1000,24,))</f>
        <v/>
      </c>
      <c r="Y231" t="str">
        <f>IF(ISBLANK(ChildSampleReport!B231),"",VLOOKUP(ChildSampleReport!J231,ParentSampleReport!$A$2:$Y$1000,25,))</f>
        <v/>
      </c>
    </row>
    <row r="232" spans="1:25">
      <c r="A232" t="str">
        <f>IF(ISBLANK(ChildSampleReport!C232),"",ChildSampleReport!C232)</f>
        <v/>
      </c>
      <c r="B232" t="str">
        <f>IF(ISBLANK(ChildSampleReport!B232),"",ChildSampleReport!B232)</f>
        <v/>
      </c>
      <c r="C232" t="str">
        <f>IF(ISBLANK(ChildSampleReport!E232),"",ChildSampleReport!E232)</f>
        <v/>
      </c>
      <c r="D232" t="str">
        <f>IF(B232="","",IFERROR(VLOOKUP(ChildSampleReport!B232,Randomization!$A$1:$AC$1000,3,),""))</f>
        <v/>
      </c>
      <c r="E232" t="str">
        <f>IF(B232="","",IFERROR(VLOOKUP(ChildSampleReport!B232,Randomization!$A$1:$AC$1000,2,),""))</f>
        <v/>
      </c>
      <c r="F232" t="str">
        <f>IF(ISBLANK(ChildSampleReport!P232),"",ChildSampleReport!P232)</f>
        <v/>
      </c>
      <c r="G232" t="str">
        <f>IF(ISBLANK(ChildSampleReport!O232),"",ChildSampleReport!O232)</f>
        <v/>
      </c>
      <c r="H232" t="str">
        <f>IF(ISBLANK(ChildSampleReport!D232),"",ChildSampleReport!D232)</f>
        <v/>
      </c>
      <c r="I232" t="str">
        <f>IF(ISBLANK(ChildSampleReport!J232),"",ChildSampleReport!J232)</f>
        <v/>
      </c>
      <c r="J232" t="str">
        <f>IF(ISBLANK(ChildSampleReport!B232),"",VLOOKUP(ChildSampleReport!J232,ParentSampleReport!$A$2:$Y$1000,13,))</f>
        <v/>
      </c>
      <c r="K232" t="str">
        <f>IF(ISBLANK(ChildSampleReport!B232),"",VLOOKUP(ChildSampleReport!J232,ParentSampleReport!$A$2:$Y$1000,2,))</f>
        <v/>
      </c>
      <c r="L232" t="str">
        <f>IF(ISBLANK(ChildSampleReport!B232),"",VLOOKUP(ChildSampleReport!J232,ParentSampleReport!$A$2:$Y$1000,4,))</f>
        <v/>
      </c>
      <c r="M232" t="str">
        <f>IF(ISBLANK(ChildSampleReport!B232),"",VLOOKUP(ChildSampleReport!J232,ParentSampleReport!$A$2:$Y$1000,14,))</f>
        <v/>
      </c>
      <c r="N232" t="str">
        <f>IF(ISBLANK(ChildSampleReport!B232),"",VLOOKUP(ChildSampleReport!J232,ParentSampleReport!$A$2:$Y$1000,7,))</f>
        <v/>
      </c>
      <c r="O232" t="str">
        <f>IF(ISBLANK(ChildSampleReport!B232),"",VLOOKUP(ChildSampleReport!J232,ParentSampleReport!$A$2:$Y$1000,6,))</f>
        <v/>
      </c>
      <c r="P232" t="str">
        <f>IF(ISBLANK(ChildSampleReport!B232),"",VLOOKUP(ChildSampleReport!J232,ParentSampleReport!$A$2:$Y$1000,15,))</f>
        <v/>
      </c>
      <c r="Q232" t="str">
        <f>IF(ISBLANK(ChildSampleReport!B232),"",VLOOKUP(ChildSampleReport!J232,ParentSampleReport!$A$2:$Y$1000,17,))</f>
        <v/>
      </c>
      <c r="R232" t="str">
        <f>IF(ISBLANK(ChildSampleReport!B232),"",VLOOKUP(ChildSampleReport!J232,ParentSampleReport!$A$2:$Y$1000,18,))</f>
        <v/>
      </c>
      <c r="S232" t="str">
        <f>IF(ISBLANK(ChildSampleReport!B232),"",VLOOKUP(ChildSampleReport!J232,ParentSampleReport!$A$2:$Y$1000,19,))</f>
        <v/>
      </c>
      <c r="T232" t="str">
        <f>IF(ISBLANK(ChildSampleReport!B232),"",VLOOKUP(ChildSampleReport!J232,ParentSampleReport!$A$2:$Y$1000,20,))</f>
        <v/>
      </c>
      <c r="U232" t="str">
        <f>IF(ISBLANK(ChildSampleReport!B232),"",VLOOKUP(ChildSampleReport!J232,ParentSampleReport!$A$2:$Y$1000,21,))</f>
        <v/>
      </c>
      <c r="V232" t="str">
        <f>IF(ISBLANK(ChildSampleReport!B232),"",VLOOKUP(ChildSampleReport!J232,ParentSampleReport!$A$2:$Y$1000,22,))</f>
        <v/>
      </c>
      <c r="W232" t="str">
        <f>IF(ISBLANK(ChildSampleReport!B232),"",VLOOKUP(ChildSampleReport!J232,ParentSampleReport!$A$2:$Y$1000,23,))</f>
        <v/>
      </c>
      <c r="X232" t="str">
        <f>IF(ISBLANK(ChildSampleReport!B232),"",VLOOKUP(ChildSampleReport!J232,ParentSampleReport!$A$2:$Y$1000,24,))</f>
        <v/>
      </c>
      <c r="Y232" t="str">
        <f>IF(ISBLANK(ChildSampleReport!B232),"",VLOOKUP(ChildSampleReport!J232,ParentSampleReport!$A$2:$Y$1000,25,))</f>
        <v/>
      </c>
    </row>
    <row r="233" spans="1:25">
      <c r="A233" t="str">
        <f>IF(ISBLANK(ChildSampleReport!C233),"",ChildSampleReport!C233)</f>
        <v/>
      </c>
      <c r="B233" t="str">
        <f>IF(ISBLANK(ChildSampleReport!B233),"",ChildSampleReport!B233)</f>
        <v/>
      </c>
      <c r="C233" t="str">
        <f>IF(ISBLANK(ChildSampleReport!E233),"",ChildSampleReport!E233)</f>
        <v/>
      </c>
      <c r="D233" t="str">
        <f>IF(B233="","",IFERROR(VLOOKUP(ChildSampleReport!B233,Randomization!$A$1:$AC$1000,3,),""))</f>
        <v/>
      </c>
      <c r="E233" t="str">
        <f>IF(B233="","",IFERROR(VLOOKUP(ChildSampleReport!B233,Randomization!$A$1:$AC$1000,2,),""))</f>
        <v/>
      </c>
      <c r="F233" t="str">
        <f>IF(ISBLANK(ChildSampleReport!P233),"",ChildSampleReport!P233)</f>
        <v/>
      </c>
      <c r="G233" t="str">
        <f>IF(ISBLANK(ChildSampleReport!O233),"",ChildSampleReport!O233)</f>
        <v/>
      </c>
      <c r="H233" t="str">
        <f>IF(ISBLANK(ChildSampleReport!D233),"",ChildSampleReport!D233)</f>
        <v/>
      </c>
      <c r="I233" t="str">
        <f>IF(ISBLANK(ChildSampleReport!J233),"",ChildSampleReport!J233)</f>
        <v/>
      </c>
      <c r="J233" t="str">
        <f>IF(ISBLANK(ChildSampleReport!B233),"",VLOOKUP(ChildSampleReport!J233,ParentSampleReport!$A$2:$Y$1000,13,))</f>
        <v/>
      </c>
      <c r="K233" t="str">
        <f>IF(ISBLANK(ChildSampleReport!B233),"",VLOOKUP(ChildSampleReport!J233,ParentSampleReport!$A$2:$Y$1000,2,))</f>
        <v/>
      </c>
      <c r="L233" t="str">
        <f>IF(ISBLANK(ChildSampleReport!B233),"",VLOOKUP(ChildSampleReport!J233,ParentSampleReport!$A$2:$Y$1000,4,))</f>
        <v/>
      </c>
      <c r="M233" t="str">
        <f>IF(ISBLANK(ChildSampleReport!B233),"",VLOOKUP(ChildSampleReport!J233,ParentSampleReport!$A$2:$Y$1000,14,))</f>
        <v/>
      </c>
      <c r="N233" t="str">
        <f>IF(ISBLANK(ChildSampleReport!B233),"",VLOOKUP(ChildSampleReport!J233,ParentSampleReport!$A$2:$Y$1000,7,))</f>
        <v/>
      </c>
      <c r="O233" t="str">
        <f>IF(ISBLANK(ChildSampleReport!B233),"",VLOOKUP(ChildSampleReport!J233,ParentSampleReport!$A$2:$Y$1000,6,))</f>
        <v/>
      </c>
      <c r="P233" t="str">
        <f>IF(ISBLANK(ChildSampleReport!B233),"",VLOOKUP(ChildSampleReport!J233,ParentSampleReport!$A$2:$Y$1000,15,))</f>
        <v/>
      </c>
      <c r="Q233" t="str">
        <f>IF(ISBLANK(ChildSampleReport!B233),"",VLOOKUP(ChildSampleReport!J233,ParentSampleReport!$A$2:$Y$1000,17,))</f>
        <v/>
      </c>
      <c r="R233" t="str">
        <f>IF(ISBLANK(ChildSampleReport!B233),"",VLOOKUP(ChildSampleReport!J233,ParentSampleReport!$A$2:$Y$1000,18,))</f>
        <v/>
      </c>
      <c r="S233" t="str">
        <f>IF(ISBLANK(ChildSampleReport!B233),"",VLOOKUP(ChildSampleReport!J233,ParentSampleReport!$A$2:$Y$1000,19,))</f>
        <v/>
      </c>
      <c r="T233" t="str">
        <f>IF(ISBLANK(ChildSampleReport!B233),"",VLOOKUP(ChildSampleReport!J233,ParentSampleReport!$A$2:$Y$1000,20,))</f>
        <v/>
      </c>
      <c r="U233" t="str">
        <f>IF(ISBLANK(ChildSampleReport!B233),"",VLOOKUP(ChildSampleReport!J233,ParentSampleReport!$A$2:$Y$1000,21,))</f>
        <v/>
      </c>
      <c r="V233" t="str">
        <f>IF(ISBLANK(ChildSampleReport!B233),"",VLOOKUP(ChildSampleReport!J233,ParentSampleReport!$A$2:$Y$1000,22,))</f>
        <v/>
      </c>
      <c r="W233" t="str">
        <f>IF(ISBLANK(ChildSampleReport!B233),"",VLOOKUP(ChildSampleReport!J233,ParentSampleReport!$A$2:$Y$1000,23,))</f>
        <v/>
      </c>
      <c r="X233" t="str">
        <f>IF(ISBLANK(ChildSampleReport!B233),"",VLOOKUP(ChildSampleReport!J233,ParentSampleReport!$A$2:$Y$1000,24,))</f>
        <v/>
      </c>
      <c r="Y233" t="str">
        <f>IF(ISBLANK(ChildSampleReport!B233),"",VLOOKUP(ChildSampleReport!J233,ParentSampleReport!$A$2:$Y$1000,25,))</f>
        <v/>
      </c>
    </row>
    <row r="234" spans="1:25">
      <c r="A234" t="str">
        <f>IF(ISBLANK(ChildSampleReport!C234),"",ChildSampleReport!C234)</f>
        <v/>
      </c>
      <c r="B234" t="str">
        <f>IF(ISBLANK(ChildSampleReport!B234),"",ChildSampleReport!B234)</f>
        <v/>
      </c>
      <c r="C234" t="str">
        <f>IF(ISBLANK(ChildSampleReport!E234),"",ChildSampleReport!E234)</f>
        <v/>
      </c>
      <c r="D234" t="str">
        <f>IF(B234="","",IFERROR(VLOOKUP(ChildSampleReport!B234,Randomization!$A$1:$AC$1000,3,),""))</f>
        <v/>
      </c>
      <c r="E234" t="str">
        <f>IF(B234="","",IFERROR(VLOOKUP(ChildSampleReport!B234,Randomization!$A$1:$AC$1000,2,),""))</f>
        <v/>
      </c>
      <c r="F234" t="str">
        <f>IF(ISBLANK(ChildSampleReport!P234),"",ChildSampleReport!P234)</f>
        <v/>
      </c>
      <c r="G234" t="str">
        <f>IF(ISBLANK(ChildSampleReport!O234),"",ChildSampleReport!O234)</f>
        <v/>
      </c>
      <c r="H234" t="str">
        <f>IF(ISBLANK(ChildSampleReport!D234),"",ChildSampleReport!D234)</f>
        <v/>
      </c>
      <c r="I234" t="str">
        <f>IF(ISBLANK(ChildSampleReport!J234),"",ChildSampleReport!J234)</f>
        <v/>
      </c>
      <c r="J234" t="str">
        <f>IF(ISBLANK(ChildSampleReport!B234),"",VLOOKUP(ChildSampleReport!J234,ParentSampleReport!$A$2:$Y$1000,13,))</f>
        <v/>
      </c>
      <c r="K234" t="str">
        <f>IF(ISBLANK(ChildSampleReport!B234),"",VLOOKUP(ChildSampleReport!J234,ParentSampleReport!$A$2:$Y$1000,2,))</f>
        <v/>
      </c>
      <c r="L234" t="str">
        <f>IF(ISBLANK(ChildSampleReport!B234),"",VLOOKUP(ChildSampleReport!J234,ParentSampleReport!$A$2:$Y$1000,4,))</f>
        <v/>
      </c>
      <c r="M234" t="str">
        <f>IF(ISBLANK(ChildSampleReport!B234),"",VLOOKUP(ChildSampleReport!J234,ParentSampleReport!$A$2:$Y$1000,14,))</f>
        <v/>
      </c>
      <c r="N234" t="str">
        <f>IF(ISBLANK(ChildSampleReport!B234),"",VLOOKUP(ChildSampleReport!J234,ParentSampleReport!$A$2:$Y$1000,7,))</f>
        <v/>
      </c>
      <c r="O234" t="str">
        <f>IF(ISBLANK(ChildSampleReport!B234),"",VLOOKUP(ChildSampleReport!J234,ParentSampleReport!$A$2:$Y$1000,6,))</f>
        <v/>
      </c>
      <c r="P234" t="str">
        <f>IF(ISBLANK(ChildSampleReport!B234),"",VLOOKUP(ChildSampleReport!J234,ParentSampleReport!$A$2:$Y$1000,15,))</f>
        <v/>
      </c>
      <c r="Q234" t="str">
        <f>IF(ISBLANK(ChildSampleReport!B234),"",VLOOKUP(ChildSampleReport!J234,ParentSampleReport!$A$2:$Y$1000,17,))</f>
        <v/>
      </c>
      <c r="R234" t="str">
        <f>IF(ISBLANK(ChildSampleReport!B234),"",VLOOKUP(ChildSampleReport!J234,ParentSampleReport!$A$2:$Y$1000,18,))</f>
        <v/>
      </c>
      <c r="S234" t="str">
        <f>IF(ISBLANK(ChildSampleReport!B234),"",VLOOKUP(ChildSampleReport!J234,ParentSampleReport!$A$2:$Y$1000,19,))</f>
        <v/>
      </c>
      <c r="T234" t="str">
        <f>IF(ISBLANK(ChildSampleReport!B234),"",VLOOKUP(ChildSampleReport!J234,ParentSampleReport!$A$2:$Y$1000,20,))</f>
        <v/>
      </c>
      <c r="U234" t="str">
        <f>IF(ISBLANK(ChildSampleReport!B234),"",VLOOKUP(ChildSampleReport!J234,ParentSampleReport!$A$2:$Y$1000,21,))</f>
        <v/>
      </c>
      <c r="V234" t="str">
        <f>IF(ISBLANK(ChildSampleReport!B234),"",VLOOKUP(ChildSampleReport!J234,ParentSampleReport!$A$2:$Y$1000,22,))</f>
        <v/>
      </c>
      <c r="W234" t="str">
        <f>IF(ISBLANK(ChildSampleReport!B234),"",VLOOKUP(ChildSampleReport!J234,ParentSampleReport!$A$2:$Y$1000,23,))</f>
        <v/>
      </c>
      <c r="X234" t="str">
        <f>IF(ISBLANK(ChildSampleReport!B234),"",VLOOKUP(ChildSampleReport!J234,ParentSampleReport!$A$2:$Y$1000,24,))</f>
        <v/>
      </c>
      <c r="Y234" t="str">
        <f>IF(ISBLANK(ChildSampleReport!B234),"",VLOOKUP(ChildSampleReport!J234,ParentSampleReport!$A$2:$Y$1000,25,))</f>
        <v/>
      </c>
    </row>
    <row r="235" spans="1:25">
      <c r="A235" t="str">
        <f>IF(ISBLANK(ChildSampleReport!C235),"",ChildSampleReport!C235)</f>
        <v/>
      </c>
      <c r="B235" t="str">
        <f>IF(ISBLANK(ChildSampleReport!B235),"",ChildSampleReport!B235)</f>
        <v/>
      </c>
      <c r="C235" t="str">
        <f>IF(ISBLANK(ChildSampleReport!E235),"",ChildSampleReport!E235)</f>
        <v/>
      </c>
      <c r="D235" t="str">
        <f>IF(B235="","",IFERROR(VLOOKUP(ChildSampleReport!B235,Randomization!$A$1:$AC$1000,3,),""))</f>
        <v/>
      </c>
      <c r="E235" t="str">
        <f>IF(B235="","",IFERROR(VLOOKUP(ChildSampleReport!B235,Randomization!$A$1:$AC$1000,2,),""))</f>
        <v/>
      </c>
      <c r="F235" t="str">
        <f>IF(ISBLANK(ChildSampleReport!P235),"",ChildSampleReport!P235)</f>
        <v/>
      </c>
      <c r="G235" t="str">
        <f>IF(ISBLANK(ChildSampleReport!O235),"",ChildSampleReport!O235)</f>
        <v/>
      </c>
      <c r="H235" t="str">
        <f>IF(ISBLANK(ChildSampleReport!D235),"",ChildSampleReport!D235)</f>
        <v/>
      </c>
      <c r="I235" t="str">
        <f>IF(ISBLANK(ChildSampleReport!J235),"",ChildSampleReport!J235)</f>
        <v/>
      </c>
      <c r="J235" t="str">
        <f>IF(ISBLANK(ChildSampleReport!B235),"",VLOOKUP(ChildSampleReport!J235,ParentSampleReport!$A$2:$Y$1000,13,))</f>
        <v/>
      </c>
      <c r="K235" t="str">
        <f>IF(ISBLANK(ChildSampleReport!B235),"",VLOOKUP(ChildSampleReport!J235,ParentSampleReport!$A$2:$Y$1000,2,))</f>
        <v/>
      </c>
      <c r="L235" t="str">
        <f>IF(ISBLANK(ChildSampleReport!B235),"",VLOOKUP(ChildSampleReport!J235,ParentSampleReport!$A$2:$Y$1000,4,))</f>
        <v/>
      </c>
      <c r="M235" t="str">
        <f>IF(ISBLANK(ChildSampleReport!B235),"",VLOOKUP(ChildSampleReport!J235,ParentSampleReport!$A$2:$Y$1000,14,))</f>
        <v/>
      </c>
      <c r="N235" t="str">
        <f>IF(ISBLANK(ChildSampleReport!B235),"",VLOOKUP(ChildSampleReport!J235,ParentSampleReport!$A$2:$Y$1000,7,))</f>
        <v/>
      </c>
      <c r="O235" t="str">
        <f>IF(ISBLANK(ChildSampleReport!B235),"",VLOOKUP(ChildSampleReport!J235,ParentSampleReport!$A$2:$Y$1000,6,))</f>
        <v/>
      </c>
      <c r="P235" t="str">
        <f>IF(ISBLANK(ChildSampleReport!B235),"",VLOOKUP(ChildSampleReport!J235,ParentSampleReport!$A$2:$Y$1000,15,))</f>
        <v/>
      </c>
      <c r="Q235" t="str">
        <f>IF(ISBLANK(ChildSampleReport!B235),"",VLOOKUP(ChildSampleReport!J235,ParentSampleReport!$A$2:$Y$1000,17,))</f>
        <v/>
      </c>
      <c r="R235" t="str">
        <f>IF(ISBLANK(ChildSampleReport!B235),"",VLOOKUP(ChildSampleReport!J235,ParentSampleReport!$A$2:$Y$1000,18,))</f>
        <v/>
      </c>
      <c r="S235" t="str">
        <f>IF(ISBLANK(ChildSampleReport!B235),"",VLOOKUP(ChildSampleReport!J235,ParentSampleReport!$A$2:$Y$1000,19,))</f>
        <v/>
      </c>
      <c r="T235" t="str">
        <f>IF(ISBLANK(ChildSampleReport!B235),"",VLOOKUP(ChildSampleReport!J235,ParentSampleReport!$A$2:$Y$1000,20,))</f>
        <v/>
      </c>
      <c r="U235" t="str">
        <f>IF(ISBLANK(ChildSampleReport!B235),"",VLOOKUP(ChildSampleReport!J235,ParentSampleReport!$A$2:$Y$1000,21,))</f>
        <v/>
      </c>
      <c r="V235" t="str">
        <f>IF(ISBLANK(ChildSampleReport!B235),"",VLOOKUP(ChildSampleReport!J235,ParentSampleReport!$A$2:$Y$1000,22,))</f>
        <v/>
      </c>
      <c r="W235" t="str">
        <f>IF(ISBLANK(ChildSampleReport!B235),"",VLOOKUP(ChildSampleReport!J235,ParentSampleReport!$A$2:$Y$1000,23,))</f>
        <v/>
      </c>
      <c r="X235" t="str">
        <f>IF(ISBLANK(ChildSampleReport!B235),"",VLOOKUP(ChildSampleReport!J235,ParentSampleReport!$A$2:$Y$1000,24,))</f>
        <v/>
      </c>
      <c r="Y235" t="str">
        <f>IF(ISBLANK(ChildSampleReport!B235),"",VLOOKUP(ChildSampleReport!J235,ParentSampleReport!$A$2:$Y$1000,25,))</f>
        <v/>
      </c>
    </row>
    <row r="236" spans="1:25">
      <c r="A236" t="str">
        <f>IF(ISBLANK(ChildSampleReport!C236),"",ChildSampleReport!C236)</f>
        <v/>
      </c>
      <c r="B236" t="str">
        <f>IF(ISBLANK(ChildSampleReport!B236),"",ChildSampleReport!B236)</f>
        <v/>
      </c>
      <c r="C236" t="str">
        <f>IF(ISBLANK(ChildSampleReport!E236),"",ChildSampleReport!E236)</f>
        <v/>
      </c>
      <c r="D236" t="str">
        <f>IF(B236="","",IFERROR(VLOOKUP(ChildSampleReport!B236,Randomization!$A$1:$AC$1000,3,),""))</f>
        <v/>
      </c>
      <c r="E236" t="str">
        <f>IF(B236="","",IFERROR(VLOOKUP(ChildSampleReport!B236,Randomization!$A$1:$AC$1000,2,),""))</f>
        <v/>
      </c>
      <c r="F236" t="str">
        <f>IF(ISBLANK(ChildSampleReport!P236),"",ChildSampleReport!P236)</f>
        <v/>
      </c>
      <c r="G236" t="str">
        <f>IF(ISBLANK(ChildSampleReport!O236),"",ChildSampleReport!O236)</f>
        <v/>
      </c>
      <c r="H236" t="str">
        <f>IF(ISBLANK(ChildSampleReport!D236),"",ChildSampleReport!D236)</f>
        <v/>
      </c>
      <c r="I236" t="str">
        <f>IF(ISBLANK(ChildSampleReport!J236),"",ChildSampleReport!J236)</f>
        <v/>
      </c>
      <c r="J236" t="str">
        <f>IF(ISBLANK(ChildSampleReport!B236),"",VLOOKUP(ChildSampleReport!J236,ParentSampleReport!$A$2:$Y$1000,13,))</f>
        <v/>
      </c>
      <c r="K236" t="str">
        <f>IF(ISBLANK(ChildSampleReport!B236),"",VLOOKUP(ChildSampleReport!J236,ParentSampleReport!$A$2:$Y$1000,2,))</f>
        <v/>
      </c>
      <c r="L236" t="str">
        <f>IF(ISBLANK(ChildSampleReport!B236),"",VLOOKUP(ChildSampleReport!J236,ParentSampleReport!$A$2:$Y$1000,4,))</f>
        <v/>
      </c>
      <c r="M236" t="str">
        <f>IF(ISBLANK(ChildSampleReport!B236),"",VLOOKUP(ChildSampleReport!J236,ParentSampleReport!$A$2:$Y$1000,14,))</f>
        <v/>
      </c>
      <c r="N236" t="str">
        <f>IF(ISBLANK(ChildSampleReport!B236),"",VLOOKUP(ChildSampleReport!J236,ParentSampleReport!$A$2:$Y$1000,7,))</f>
        <v/>
      </c>
      <c r="O236" t="str">
        <f>IF(ISBLANK(ChildSampleReport!B236),"",VLOOKUP(ChildSampleReport!J236,ParentSampleReport!$A$2:$Y$1000,6,))</f>
        <v/>
      </c>
      <c r="P236" t="str">
        <f>IF(ISBLANK(ChildSampleReport!B236),"",VLOOKUP(ChildSampleReport!J236,ParentSampleReport!$A$2:$Y$1000,15,))</f>
        <v/>
      </c>
      <c r="Q236" t="str">
        <f>IF(ISBLANK(ChildSampleReport!B236),"",VLOOKUP(ChildSampleReport!J236,ParentSampleReport!$A$2:$Y$1000,17,))</f>
        <v/>
      </c>
      <c r="R236" t="str">
        <f>IF(ISBLANK(ChildSampleReport!B236),"",VLOOKUP(ChildSampleReport!J236,ParentSampleReport!$A$2:$Y$1000,18,))</f>
        <v/>
      </c>
      <c r="S236" t="str">
        <f>IF(ISBLANK(ChildSampleReport!B236),"",VLOOKUP(ChildSampleReport!J236,ParentSampleReport!$A$2:$Y$1000,19,))</f>
        <v/>
      </c>
      <c r="T236" t="str">
        <f>IF(ISBLANK(ChildSampleReport!B236),"",VLOOKUP(ChildSampleReport!J236,ParentSampleReport!$A$2:$Y$1000,20,))</f>
        <v/>
      </c>
      <c r="U236" t="str">
        <f>IF(ISBLANK(ChildSampleReport!B236),"",VLOOKUP(ChildSampleReport!J236,ParentSampleReport!$A$2:$Y$1000,21,))</f>
        <v/>
      </c>
      <c r="V236" t="str">
        <f>IF(ISBLANK(ChildSampleReport!B236),"",VLOOKUP(ChildSampleReport!J236,ParentSampleReport!$A$2:$Y$1000,22,))</f>
        <v/>
      </c>
      <c r="W236" t="str">
        <f>IF(ISBLANK(ChildSampleReport!B236),"",VLOOKUP(ChildSampleReport!J236,ParentSampleReport!$A$2:$Y$1000,23,))</f>
        <v/>
      </c>
      <c r="X236" t="str">
        <f>IF(ISBLANK(ChildSampleReport!B236),"",VLOOKUP(ChildSampleReport!J236,ParentSampleReport!$A$2:$Y$1000,24,))</f>
        <v/>
      </c>
      <c r="Y236" t="str">
        <f>IF(ISBLANK(ChildSampleReport!B236),"",VLOOKUP(ChildSampleReport!J236,ParentSampleReport!$A$2:$Y$1000,25,))</f>
        <v/>
      </c>
    </row>
    <row r="237" spans="1:25">
      <c r="A237" t="str">
        <f>IF(ISBLANK(ChildSampleReport!C237),"",ChildSampleReport!C237)</f>
        <v/>
      </c>
      <c r="B237" t="str">
        <f>IF(ISBLANK(ChildSampleReport!B237),"",ChildSampleReport!B237)</f>
        <v/>
      </c>
      <c r="C237" t="str">
        <f>IF(ISBLANK(ChildSampleReport!E237),"",ChildSampleReport!E237)</f>
        <v/>
      </c>
      <c r="D237" t="str">
        <f>IF(B237="","",IFERROR(VLOOKUP(ChildSampleReport!B237,Randomization!$A$1:$AC$1000,3,),""))</f>
        <v/>
      </c>
      <c r="E237" t="str">
        <f>IF(B237="","",IFERROR(VLOOKUP(ChildSampleReport!B237,Randomization!$A$1:$AC$1000,2,),""))</f>
        <v/>
      </c>
      <c r="F237" t="str">
        <f>IF(ISBLANK(ChildSampleReport!P237),"",ChildSampleReport!P237)</f>
        <v/>
      </c>
      <c r="G237" t="str">
        <f>IF(ISBLANK(ChildSampleReport!O237),"",ChildSampleReport!O237)</f>
        <v/>
      </c>
      <c r="H237" t="str">
        <f>IF(ISBLANK(ChildSampleReport!D237),"",ChildSampleReport!D237)</f>
        <v/>
      </c>
      <c r="I237" t="str">
        <f>IF(ISBLANK(ChildSampleReport!J237),"",ChildSampleReport!J237)</f>
        <v/>
      </c>
      <c r="J237" t="str">
        <f>IF(ISBLANK(ChildSampleReport!B237),"",VLOOKUP(ChildSampleReport!J237,ParentSampleReport!$A$2:$Y$1000,13,))</f>
        <v/>
      </c>
      <c r="K237" t="str">
        <f>IF(ISBLANK(ChildSampleReport!B237),"",VLOOKUP(ChildSampleReport!J237,ParentSampleReport!$A$2:$Y$1000,2,))</f>
        <v/>
      </c>
      <c r="L237" t="str">
        <f>IF(ISBLANK(ChildSampleReport!B237),"",VLOOKUP(ChildSampleReport!J237,ParentSampleReport!$A$2:$Y$1000,4,))</f>
        <v/>
      </c>
      <c r="M237" t="str">
        <f>IF(ISBLANK(ChildSampleReport!B237),"",VLOOKUP(ChildSampleReport!J237,ParentSampleReport!$A$2:$Y$1000,14,))</f>
        <v/>
      </c>
      <c r="N237" t="str">
        <f>IF(ISBLANK(ChildSampleReport!B237),"",VLOOKUP(ChildSampleReport!J237,ParentSampleReport!$A$2:$Y$1000,7,))</f>
        <v/>
      </c>
      <c r="O237" t="str">
        <f>IF(ISBLANK(ChildSampleReport!B237),"",VLOOKUP(ChildSampleReport!J237,ParentSampleReport!$A$2:$Y$1000,6,))</f>
        <v/>
      </c>
      <c r="P237" t="str">
        <f>IF(ISBLANK(ChildSampleReport!B237),"",VLOOKUP(ChildSampleReport!J237,ParentSampleReport!$A$2:$Y$1000,15,))</f>
        <v/>
      </c>
      <c r="Q237" t="str">
        <f>IF(ISBLANK(ChildSampleReport!B237),"",VLOOKUP(ChildSampleReport!J237,ParentSampleReport!$A$2:$Y$1000,17,))</f>
        <v/>
      </c>
      <c r="R237" t="str">
        <f>IF(ISBLANK(ChildSampleReport!B237),"",VLOOKUP(ChildSampleReport!J237,ParentSampleReport!$A$2:$Y$1000,18,))</f>
        <v/>
      </c>
      <c r="S237" t="str">
        <f>IF(ISBLANK(ChildSampleReport!B237),"",VLOOKUP(ChildSampleReport!J237,ParentSampleReport!$A$2:$Y$1000,19,))</f>
        <v/>
      </c>
      <c r="T237" t="str">
        <f>IF(ISBLANK(ChildSampleReport!B237),"",VLOOKUP(ChildSampleReport!J237,ParentSampleReport!$A$2:$Y$1000,20,))</f>
        <v/>
      </c>
      <c r="U237" t="str">
        <f>IF(ISBLANK(ChildSampleReport!B237),"",VLOOKUP(ChildSampleReport!J237,ParentSampleReport!$A$2:$Y$1000,21,))</f>
        <v/>
      </c>
      <c r="V237" t="str">
        <f>IF(ISBLANK(ChildSampleReport!B237),"",VLOOKUP(ChildSampleReport!J237,ParentSampleReport!$A$2:$Y$1000,22,))</f>
        <v/>
      </c>
      <c r="W237" t="str">
        <f>IF(ISBLANK(ChildSampleReport!B237),"",VLOOKUP(ChildSampleReport!J237,ParentSampleReport!$A$2:$Y$1000,23,))</f>
        <v/>
      </c>
      <c r="X237" t="str">
        <f>IF(ISBLANK(ChildSampleReport!B237),"",VLOOKUP(ChildSampleReport!J237,ParentSampleReport!$A$2:$Y$1000,24,))</f>
        <v/>
      </c>
      <c r="Y237" t="str">
        <f>IF(ISBLANK(ChildSampleReport!B237),"",VLOOKUP(ChildSampleReport!J237,ParentSampleReport!$A$2:$Y$1000,25,))</f>
        <v/>
      </c>
    </row>
    <row r="238" spans="1:25">
      <c r="A238" t="str">
        <f>IF(ISBLANK(ChildSampleReport!C238),"",ChildSampleReport!C238)</f>
        <v/>
      </c>
      <c r="B238" t="str">
        <f>IF(ISBLANK(ChildSampleReport!B238),"",ChildSampleReport!B238)</f>
        <v/>
      </c>
      <c r="C238" t="str">
        <f>IF(ISBLANK(ChildSampleReport!E238),"",ChildSampleReport!E238)</f>
        <v/>
      </c>
      <c r="D238" t="str">
        <f>IF(B238="","",IFERROR(VLOOKUP(ChildSampleReport!B238,Randomization!$A$1:$AC$1000,3,),""))</f>
        <v/>
      </c>
      <c r="E238" t="str">
        <f>IF(B238="","",IFERROR(VLOOKUP(ChildSampleReport!B238,Randomization!$A$1:$AC$1000,2,),""))</f>
        <v/>
      </c>
      <c r="F238" t="str">
        <f>IF(ISBLANK(ChildSampleReport!P238),"",ChildSampleReport!P238)</f>
        <v/>
      </c>
      <c r="G238" t="str">
        <f>IF(ISBLANK(ChildSampleReport!O238),"",ChildSampleReport!O238)</f>
        <v/>
      </c>
      <c r="H238" t="str">
        <f>IF(ISBLANK(ChildSampleReport!D238),"",ChildSampleReport!D238)</f>
        <v/>
      </c>
      <c r="I238" t="str">
        <f>IF(ISBLANK(ChildSampleReport!J238),"",ChildSampleReport!J238)</f>
        <v/>
      </c>
      <c r="J238" t="str">
        <f>IF(ISBLANK(ChildSampleReport!B238),"",VLOOKUP(ChildSampleReport!J238,ParentSampleReport!$A$2:$Y$1000,13,))</f>
        <v/>
      </c>
      <c r="K238" t="str">
        <f>IF(ISBLANK(ChildSampleReport!B238),"",VLOOKUP(ChildSampleReport!J238,ParentSampleReport!$A$2:$Y$1000,2,))</f>
        <v/>
      </c>
      <c r="L238" t="str">
        <f>IF(ISBLANK(ChildSampleReport!B238),"",VLOOKUP(ChildSampleReport!J238,ParentSampleReport!$A$2:$Y$1000,4,))</f>
        <v/>
      </c>
      <c r="M238" t="str">
        <f>IF(ISBLANK(ChildSampleReport!B238),"",VLOOKUP(ChildSampleReport!J238,ParentSampleReport!$A$2:$Y$1000,14,))</f>
        <v/>
      </c>
      <c r="N238" t="str">
        <f>IF(ISBLANK(ChildSampleReport!B238),"",VLOOKUP(ChildSampleReport!J238,ParentSampleReport!$A$2:$Y$1000,7,))</f>
        <v/>
      </c>
      <c r="O238" t="str">
        <f>IF(ISBLANK(ChildSampleReport!B238),"",VLOOKUP(ChildSampleReport!J238,ParentSampleReport!$A$2:$Y$1000,6,))</f>
        <v/>
      </c>
      <c r="P238" t="str">
        <f>IF(ISBLANK(ChildSampleReport!B238),"",VLOOKUP(ChildSampleReport!J238,ParentSampleReport!$A$2:$Y$1000,15,))</f>
        <v/>
      </c>
      <c r="Q238" t="str">
        <f>IF(ISBLANK(ChildSampleReport!B238),"",VLOOKUP(ChildSampleReport!J238,ParentSampleReport!$A$2:$Y$1000,17,))</f>
        <v/>
      </c>
      <c r="R238" t="str">
        <f>IF(ISBLANK(ChildSampleReport!B238),"",VLOOKUP(ChildSampleReport!J238,ParentSampleReport!$A$2:$Y$1000,18,))</f>
        <v/>
      </c>
      <c r="S238" t="str">
        <f>IF(ISBLANK(ChildSampleReport!B238),"",VLOOKUP(ChildSampleReport!J238,ParentSampleReport!$A$2:$Y$1000,19,))</f>
        <v/>
      </c>
      <c r="T238" t="str">
        <f>IF(ISBLANK(ChildSampleReport!B238),"",VLOOKUP(ChildSampleReport!J238,ParentSampleReport!$A$2:$Y$1000,20,))</f>
        <v/>
      </c>
      <c r="U238" t="str">
        <f>IF(ISBLANK(ChildSampleReport!B238),"",VLOOKUP(ChildSampleReport!J238,ParentSampleReport!$A$2:$Y$1000,21,))</f>
        <v/>
      </c>
      <c r="V238" t="str">
        <f>IF(ISBLANK(ChildSampleReport!B238),"",VLOOKUP(ChildSampleReport!J238,ParentSampleReport!$A$2:$Y$1000,22,))</f>
        <v/>
      </c>
      <c r="W238" t="str">
        <f>IF(ISBLANK(ChildSampleReport!B238),"",VLOOKUP(ChildSampleReport!J238,ParentSampleReport!$A$2:$Y$1000,23,))</f>
        <v/>
      </c>
      <c r="X238" t="str">
        <f>IF(ISBLANK(ChildSampleReport!B238),"",VLOOKUP(ChildSampleReport!J238,ParentSampleReport!$A$2:$Y$1000,24,))</f>
        <v/>
      </c>
      <c r="Y238" t="str">
        <f>IF(ISBLANK(ChildSampleReport!B238),"",VLOOKUP(ChildSampleReport!J238,ParentSampleReport!$A$2:$Y$1000,25,))</f>
        <v/>
      </c>
    </row>
    <row r="239" spans="1:25">
      <c r="A239" t="str">
        <f>IF(ISBLANK(ChildSampleReport!C239),"",ChildSampleReport!C239)</f>
        <v/>
      </c>
      <c r="B239" t="str">
        <f>IF(ISBLANK(ChildSampleReport!B239),"",ChildSampleReport!B239)</f>
        <v/>
      </c>
      <c r="C239" t="str">
        <f>IF(ISBLANK(ChildSampleReport!E239),"",ChildSampleReport!E239)</f>
        <v/>
      </c>
      <c r="D239" t="str">
        <f>IF(B239="","",IFERROR(VLOOKUP(ChildSampleReport!B239,Randomization!$A$1:$AC$1000,3,),""))</f>
        <v/>
      </c>
      <c r="E239" t="str">
        <f>IF(B239="","",IFERROR(VLOOKUP(ChildSampleReport!B239,Randomization!$A$1:$AC$1000,2,),""))</f>
        <v/>
      </c>
      <c r="F239" t="str">
        <f>IF(ISBLANK(ChildSampleReport!P239),"",ChildSampleReport!P239)</f>
        <v/>
      </c>
      <c r="G239" t="str">
        <f>IF(ISBLANK(ChildSampleReport!O239),"",ChildSampleReport!O239)</f>
        <v/>
      </c>
      <c r="H239" t="str">
        <f>IF(ISBLANK(ChildSampleReport!D239),"",ChildSampleReport!D239)</f>
        <v/>
      </c>
      <c r="I239" t="str">
        <f>IF(ISBLANK(ChildSampleReport!J239),"",ChildSampleReport!J239)</f>
        <v/>
      </c>
      <c r="J239" t="str">
        <f>IF(ISBLANK(ChildSampleReport!B239),"",VLOOKUP(ChildSampleReport!J239,ParentSampleReport!$A$2:$Y$1000,13,))</f>
        <v/>
      </c>
      <c r="K239" t="str">
        <f>IF(ISBLANK(ChildSampleReport!B239),"",VLOOKUP(ChildSampleReport!J239,ParentSampleReport!$A$2:$Y$1000,2,))</f>
        <v/>
      </c>
      <c r="L239" t="str">
        <f>IF(ISBLANK(ChildSampleReport!B239),"",VLOOKUP(ChildSampleReport!J239,ParentSampleReport!$A$2:$Y$1000,4,))</f>
        <v/>
      </c>
      <c r="M239" t="str">
        <f>IF(ISBLANK(ChildSampleReport!B239),"",VLOOKUP(ChildSampleReport!J239,ParentSampleReport!$A$2:$Y$1000,14,))</f>
        <v/>
      </c>
      <c r="N239" t="str">
        <f>IF(ISBLANK(ChildSampleReport!B239),"",VLOOKUP(ChildSampleReport!J239,ParentSampleReport!$A$2:$Y$1000,7,))</f>
        <v/>
      </c>
      <c r="O239" t="str">
        <f>IF(ISBLANK(ChildSampleReport!B239),"",VLOOKUP(ChildSampleReport!J239,ParentSampleReport!$A$2:$Y$1000,6,))</f>
        <v/>
      </c>
      <c r="P239" t="str">
        <f>IF(ISBLANK(ChildSampleReport!B239),"",VLOOKUP(ChildSampleReport!J239,ParentSampleReport!$A$2:$Y$1000,15,))</f>
        <v/>
      </c>
      <c r="Q239" t="str">
        <f>IF(ISBLANK(ChildSampleReport!B239),"",VLOOKUP(ChildSampleReport!J239,ParentSampleReport!$A$2:$Y$1000,17,))</f>
        <v/>
      </c>
      <c r="R239" t="str">
        <f>IF(ISBLANK(ChildSampleReport!B239),"",VLOOKUP(ChildSampleReport!J239,ParentSampleReport!$A$2:$Y$1000,18,))</f>
        <v/>
      </c>
      <c r="S239" t="str">
        <f>IF(ISBLANK(ChildSampleReport!B239),"",VLOOKUP(ChildSampleReport!J239,ParentSampleReport!$A$2:$Y$1000,19,))</f>
        <v/>
      </c>
      <c r="T239" t="str">
        <f>IF(ISBLANK(ChildSampleReport!B239),"",VLOOKUP(ChildSampleReport!J239,ParentSampleReport!$A$2:$Y$1000,20,))</f>
        <v/>
      </c>
      <c r="U239" t="str">
        <f>IF(ISBLANK(ChildSampleReport!B239),"",VLOOKUP(ChildSampleReport!J239,ParentSampleReport!$A$2:$Y$1000,21,))</f>
        <v/>
      </c>
      <c r="V239" t="str">
        <f>IF(ISBLANK(ChildSampleReport!B239),"",VLOOKUP(ChildSampleReport!J239,ParentSampleReport!$A$2:$Y$1000,22,))</f>
        <v/>
      </c>
      <c r="W239" t="str">
        <f>IF(ISBLANK(ChildSampleReport!B239),"",VLOOKUP(ChildSampleReport!J239,ParentSampleReport!$A$2:$Y$1000,23,))</f>
        <v/>
      </c>
      <c r="X239" t="str">
        <f>IF(ISBLANK(ChildSampleReport!B239),"",VLOOKUP(ChildSampleReport!J239,ParentSampleReport!$A$2:$Y$1000,24,))</f>
        <v/>
      </c>
      <c r="Y239" t="str">
        <f>IF(ISBLANK(ChildSampleReport!B239),"",VLOOKUP(ChildSampleReport!J239,ParentSampleReport!$A$2:$Y$1000,25,))</f>
        <v/>
      </c>
    </row>
    <row r="240" spans="1:25">
      <c r="A240" t="str">
        <f>IF(ISBLANK(ChildSampleReport!C240),"",ChildSampleReport!C240)</f>
        <v/>
      </c>
      <c r="B240" t="str">
        <f>IF(ISBLANK(ChildSampleReport!B240),"",ChildSampleReport!B240)</f>
        <v/>
      </c>
      <c r="C240" t="str">
        <f>IF(ISBLANK(ChildSampleReport!E240),"",ChildSampleReport!E240)</f>
        <v/>
      </c>
      <c r="D240" t="str">
        <f>IF(B240="","",IFERROR(VLOOKUP(ChildSampleReport!B240,Randomization!$A$1:$AC$1000,3,),""))</f>
        <v/>
      </c>
      <c r="E240" t="str">
        <f>IF(B240="","",IFERROR(VLOOKUP(ChildSampleReport!B240,Randomization!$A$1:$AC$1000,2,),""))</f>
        <v/>
      </c>
      <c r="F240" t="str">
        <f>IF(ISBLANK(ChildSampleReport!P240),"",ChildSampleReport!P240)</f>
        <v/>
      </c>
      <c r="G240" t="str">
        <f>IF(ISBLANK(ChildSampleReport!O240),"",ChildSampleReport!O240)</f>
        <v/>
      </c>
      <c r="H240" t="str">
        <f>IF(ISBLANK(ChildSampleReport!D240),"",ChildSampleReport!D240)</f>
        <v/>
      </c>
      <c r="I240" t="str">
        <f>IF(ISBLANK(ChildSampleReport!J240),"",ChildSampleReport!J240)</f>
        <v/>
      </c>
      <c r="J240" t="str">
        <f>IF(ISBLANK(ChildSampleReport!B240),"",VLOOKUP(ChildSampleReport!J240,ParentSampleReport!$A$2:$Y$1000,13,))</f>
        <v/>
      </c>
      <c r="K240" t="str">
        <f>IF(ISBLANK(ChildSampleReport!B240),"",VLOOKUP(ChildSampleReport!J240,ParentSampleReport!$A$2:$Y$1000,2,))</f>
        <v/>
      </c>
      <c r="L240" t="str">
        <f>IF(ISBLANK(ChildSampleReport!B240),"",VLOOKUP(ChildSampleReport!J240,ParentSampleReport!$A$2:$Y$1000,4,))</f>
        <v/>
      </c>
      <c r="M240" t="str">
        <f>IF(ISBLANK(ChildSampleReport!B240),"",VLOOKUP(ChildSampleReport!J240,ParentSampleReport!$A$2:$Y$1000,14,))</f>
        <v/>
      </c>
      <c r="N240" t="str">
        <f>IF(ISBLANK(ChildSampleReport!B240),"",VLOOKUP(ChildSampleReport!J240,ParentSampleReport!$A$2:$Y$1000,7,))</f>
        <v/>
      </c>
      <c r="O240" t="str">
        <f>IF(ISBLANK(ChildSampleReport!B240),"",VLOOKUP(ChildSampleReport!J240,ParentSampleReport!$A$2:$Y$1000,6,))</f>
        <v/>
      </c>
      <c r="P240" t="str">
        <f>IF(ISBLANK(ChildSampleReport!B240),"",VLOOKUP(ChildSampleReport!J240,ParentSampleReport!$A$2:$Y$1000,15,))</f>
        <v/>
      </c>
      <c r="Q240" t="str">
        <f>IF(ISBLANK(ChildSampleReport!B240),"",VLOOKUP(ChildSampleReport!J240,ParentSampleReport!$A$2:$Y$1000,17,))</f>
        <v/>
      </c>
      <c r="R240" t="str">
        <f>IF(ISBLANK(ChildSampleReport!B240),"",VLOOKUP(ChildSampleReport!J240,ParentSampleReport!$A$2:$Y$1000,18,))</f>
        <v/>
      </c>
      <c r="S240" t="str">
        <f>IF(ISBLANK(ChildSampleReport!B240),"",VLOOKUP(ChildSampleReport!J240,ParentSampleReport!$A$2:$Y$1000,19,))</f>
        <v/>
      </c>
      <c r="T240" t="str">
        <f>IF(ISBLANK(ChildSampleReport!B240),"",VLOOKUP(ChildSampleReport!J240,ParentSampleReport!$A$2:$Y$1000,20,))</f>
        <v/>
      </c>
      <c r="U240" t="str">
        <f>IF(ISBLANK(ChildSampleReport!B240),"",VLOOKUP(ChildSampleReport!J240,ParentSampleReport!$A$2:$Y$1000,21,))</f>
        <v/>
      </c>
      <c r="V240" t="str">
        <f>IF(ISBLANK(ChildSampleReport!B240),"",VLOOKUP(ChildSampleReport!J240,ParentSampleReport!$A$2:$Y$1000,22,))</f>
        <v/>
      </c>
      <c r="W240" t="str">
        <f>IF(ISBLANK(ChildSampleReport!B240),"",VLOOKUP(ChildSampleReport!J240,ParentSampleReport!$A$2:$Y$1000,23,))</f>
        <v/>
      </c>
      <c r="X240" t="str">
        <f>IF(ISBLANK(ChildSampleReport!B240),"",VLOOKUP(ChildSampleReport!J240,ParentSampleReport!$A$2:$Y$1000,24,))</f>
        <v/>
      </c>
      <c r="Y240" t="str">
        <f>IF(ISBLANK(ChildSampleReport!B240),"",VLOOKUP(ChildSampleReport!J240,ParentSampleReport!$A$2:$Y$1000,25,))</f>
        <v/>
      </c>
    </row>
    <row r="241" spans="1:25">
      <c r="A241" t="str">
        <f>IF(ISBLANK(ChildSampleReport!C241),"",ChildSampleReport!C241)</f>
        <v/>
      </c>
      <c r="B241" t="str">
        <f>IF(ISBLANK(ChildSampleReport!B241),"",ChildSampleReport!B241)</f>
        <v/>
      </c>
      <c r="C241" t="str">
        <f>IF(ISBLANK(ChildSampleReport!E241),"",ChildSampleReport!E241)</f>
        <v/>
      </c>
      <c r="D241" t="str">
        <f>IF(B241="","",IFERROR(VLOOKUP(ChildSampleReport!B241,Randomization!$A$1:$AC$1000,3,),""))</f>
        <v/>
      </c>
      <c r="E241" t="str">
        <f>IF(B241="","",IFERROR(VLOOKUP(ChildSampleReport!B241,Randomization!$A$1:$AC$1000,2,),""))</f>
        <v/>
      </c>
      <c r="F241" t="str">
        <f>IF(ISBLANK(ChildSampleReport!P241),"",ChildSampleReport!P241)</f>
        <v/>
      </c>
      <c r="G241" t="str">
        <f>IF(ISBLANK(ChildSampleReport!O241),"",ChildSampleReport!O241)</f>
        <v/>
      </c>
      <c r="H241" t="str">
        <f>IF(ISBLANK(ChildSampleReport!D241),"",ChildSampleReport!D241)</f>
        <v/>
      </c>
      <c r="I241" t="str">
        <f>IF(ISBLANK(ChildSampleReport!J241),"",ChildSampleReport!J241)</f>
        <v/>
      </c>
      <c r="J241" t="str">
        <f>IF(ISBLANK(ChildSampleReport!B241),"",VLOOKUP(ChildSampleReport!J241,ParentSampleReport!$A$2:$Y$1000,13,))</f>
        <v/>
      </c>
      <c r="K241" t="str">
        <f>IF(ISBLANK(ChildSampleReport!B241),"",VLOOKUP(ChildSampleReport!J241,ParentSampleReport!$A$2:$Y$1000,2,))</f>
        <v/>
      </c>
      <c r="L241" t="str">
        <f>IF(ISBLANK(ChildSampleReport!B241),"",VLOOKUP(ChildSampleReport!J241,ParentSampleReport!$A$2:$Y$1000,4,))</f>
        <v/>
      </c>
      <c r="M241" t="str">
        <f>IF(ISBLANK(ChildSampleReport!B241),"",VLOOKUP(ChildSampleReport!J241,ParentSampleReport!$A$2:$Y$1000,14,))</f>
        <v/>
      </c>
      <c r="N241" t="str">
        <f>IF(ISBLANK(ChildSampleReport!B241),"",VLOOKUP(ChildSampleReport!J241,ParentSampleReport!$A$2:$Y$1000,7,))</f>
        <v/>
      </c>
      <c r="O241" t="str">
        <f>IF(ISBLANK(ChildSampleReport!B241),"",VLOOKUP(ChildSampleReport!J241,ParentSampleReport!$A$2:$Y$1000,6,))</f>
        <v/>
      </c>
      <c r="P241" t="str">
        <f>IF(ISBLANK(ChildSampleReport!B241),"",VLOOKUP(ChildSampleReport!J241,ParentSampleReport!$A$2:$Y$1000,15,))</f>
        <v/>
      </c>
      <c r="Q241" t="str">
        <f>IF(ISBLANK(ChildSampleReport!B241),"",VLOOKUP(ChildSampleReport!J241,ParentSampleReport!$A$2:$Y$1000,17,))</f>
        <v/>
      </c>
      <c r="R241" t="str">
        <f>IF(ISBLANK(ChildSampleReport!B241),"",VLOOKUP(ChildSampleReport!J241,ParentSampleReport!$A$2:$Y$1000,18,))</f>
        <v/>
      </c>
      <c r="S241" t="str">
        <f>IF(ISBLANK(ChildSampleReport!B241),"",VLOOKUP(ChildSampleReport!J241,ParentSampleReport!$A$2:$Y$1000,19,))</f>
        <v/>
      </c>
      <c r="T241" t="str">
        <f>IF(ISBLANK(ChildSampleReport!B241),"",VLOOKUP(ChildSampleReport!J241,ParentSampleReport!$A$2:$Y$1000,20,))</f>
        <v/>
      </c>
      <c r="U241" t="str">
        <f>IF(ISBLANK(ChildSampleReport!B241),"",VLOOKUP(ChildSampleReport!J241,ParentSampleReport!$A$2:$Y$1000,21,))</f>
        <v/>
      </c>
      <c r="V241" t="str">
        <f>IF(ISBLANK(ChildSampleReport!B241),"",VLOOKUP(ChildSampleReport!J241,ParentSampleReport!$A$2:$Y$1000,22,))</f>
        <v/>
      </c>
      <c r="W241" t="str">
        <f>IF(ISBLANK(ChildSampleReport!B241),"",VLOOKUP(ChildSampleReport!J241,ParentSampleReport!$A$2:$Y$1000,23,))</f>
        <v/>
      </c>
      <c r="X241" t="str">
        <f>IF(ISBLANK(ChildSampleReport!B241),"",VLOOKUP(ChildSampleReport!J241,ParentSampleReport!$A$2:$Y$1000,24,))</f>
        <v/>
      </c>
      <c r="Y241" t="str">
        <f>IF(ISBLANK(ChildSampleReport!B241),"",VLOOKUP(ChildSampleReport!J241,ParentSampleReport!$A$2:$Y$1000,25,))</f>
        <v/>
      </c>
    </row>
    <row r="242" spans="1:25">
      <c r="A242" t="str">
        <f>IF(ISBLANK(ChildSampleReport!C242),"",ChildSampleReport!C242)</f>
        <v/>
      </c>
      <c r="B242" t="str">
        <f>IF(ISBLANK(ChildSampleReport!B242),"",ChildSampleReport!B242)</f>
        <v/>
      </c>
      <c r="C242" t="str">
        <f>IF(ISBLANK(ChildSampleReport!E242),"",ChildSampleReport!E242)</f>
        <v/>
      </c>
      <c r="D242" t="str">
        <f>IF(B242="","",IFERROR(VLOOKUP(ChildSampleReport!B242,Randomization!$A$1:$AC$1000,3,),""))</f>
        <v/>
      </c>
      <c r="E242" t="str">
        <f>IF(B242="","",IFERROR(VLOOKUP(ChildSampleReport!B242,Randomization!$A$1:$AC$1000,2,),""))</f>
        <v/>
      </c>
      <c r="F242" t="str">
        <f>IF(ISBLANK(ChildSampleReport!P242),"",ChildSampleReport!P242)</f>
        <v/>
      </c>
      <c r="G242" t="str">
        <f>IF(ISBLANK(ChildSampleReport!O242),"",ChildSampleReport!O242)</f>
        <v/>
      </c>
      <c r="H242" t="str">
        <f>IF(ISBLANK(ChildSampleReport!D242),"",ChildSampleReport!D242)</f>
        <v/>
      </c>
      <c r="I242" t="str">
        <f>IF(ISBLANK(ChildSampleReport!J242),"",ChildSampleReport!J242)</f>
        <v/>
      </c>
      <c r="J242" t="str">
        <f>IF(ISBLANK(ChildSampleReport!B242),"",VLOOKUP(ChildSampleReport!J242,ParentSampleReport!$A$2:$Y$1000,13,))</f>
        <v/>
      </c>
      <c r="K242" t="str">
        <f>IF(ISBLANK(ChildSampleReport!B242),"",VLOOKUP(ChildSampleReport!J242,ParentSampleReport!$A$2:$Y$1000,2,))</f>
        <v/>
      </c>
      <c r="L242" t="str">
        <f>IF(ISBLANK(ChildSampleReport!B242),"",VLOOKUP(ChildSampleReport!J242,ParentSampleReport!$A$2:$Y$1000,4,))</f>
        <v/>
      </c>
      <c r="M242" t="str">
        <f>IF(ISBLANK(ChildSampleReport!B242),"",VLOOKUP(ChildSampleReport!J242,ParentSampleReport!$A$2:$Y$1000,14,))</f>
        <v/>
      </c>
      <c r="N242" t="str">
        <f>IF(ISBLANK(ChildSampleReport!B242),"",VLOOKUP(ChildSampleReport!J242,ParentSampleReport!$A$2:$Y$1000,7,))</f>
        <v/>
      </c>
      <c r="O242" t="str">
        <f>IF(ISBLANK(ChildSampleReport!B242),"",VLOOKUP(ChildSampleReport!J242,ParentSampleReport!$A$2:$Y$1000,6,))</f>
        <v/>
      </c>
      <c r="P242" t="str">
        <f>IF(ISBLANK(ChildSampleReport!B242),"",VLOOKUP(ChildSampleReport!J242,ParentSampleReport!$A$2:$Y$1000,15,))</f>
        <v/>
      </c>
      <c r="Q242" t="str">
        <f>IF(ISBLANK(ChildSampleReport!B242),"",VLOOKUP(ChildSampleReport!J242,ParentSampleReport!$A$2:$Y$1000,17,))</f>
        <v/>
      </c>
      <c r="R242" t="str">
        <f>IF(ISBLANK(ChildSampleReport!B242),"",VLOOKUP(ChildSampleReport!J242,ParentSampleReport!$A$2:$Y$1000,18,))</f>
        <v/>
      </c>
      <c r="S242" t="str">
        <f>IF(ISBLANK(ChildSampleReport!B242),"",VLOOKUP(ChildSampleReport!J242,ParentSampleReport!$A$2:$Y$1000,19,))</f>
        <v/>
      </c>
      <c r="T242" t="str">
        <f>IF(ISBLANK(ChildSampleReport!B242),"",VLOOKUP(ChildSampleReport!J242,ParentSampleReport!$A$2:$Y$1000,20,))</f>
        <v/>
      </c>
      <c r="U242" t="str">
        <f>IF(ISBLANK(ChildSampleReport!B242),"",VLOOKUP(ChildSampleReport!J242,ParentSampleReport!$A$2:$Y$1000,21,))</f>
        <v/>
      </c>
      <c r="V242" t="str">
        <f>IF(ISBLANK(ChildSampleReport!B242),"",VLOOKUP(ChildSampleReport!J242,ParentSampleReport!$A$2:$Y$1000,22,))</f>
        <v/>
      </c>
      <c r="W242" t="str">
        <f>IF(ISBLANK(ChildSampleReport!B242),"",VLOOKUP(ChildSampleReport!J242,ParentSampleReport!$A$2:$Y$1000,23,))</f>
        <v/>
      </c>
      <c r="X242" t="str">
        <f>IF(ISBLANK(ChildSampleReport!B242),"",VLOOKUP(ChildSampleReport!J242,ParentSampleReport!$A$2:$Y$1000,24,))</f>
        <v/>
      </c>
      <c r="Y242" t="str">
        <f>IF(ISBLANK(ChildSampleReport!B242),"",VLOOKUP(ChildSampleReport!J242,ParentSampleReport!$A$2:$Y$1000,25,))</f>
        <v/>
      </c>
    </row>
    <row r="243" spans="1:25">
      <c r="A243" t="str">
        <f>IF(ISBLANK(ChildSampleReport!C243),"",ChildSampleReport!C243)</f>
        <v/>
      </c>
      <c r="B243" t="str">
        <f>IF(ISBLANK(ChildSampleReport!B243),"",ChildSampleReport!B243)</f>
        <v/>
      </c>
      <c r="C243" t="str">
        <f>IF(ISBLANK(ChildSampleReport!E243),"",ChildSampleReport!E243)</f>
        <v/>
      </c>
      <c r="D243" t="str">
        <f>IF(B243="","",IFERROR(VLOOKUP(ChildSampleReport!B243,Randomization!$A$1:$AC$1000,3,),""))</f>
        <v/>
      </c>
      <c r="E243" t="str">
        <f>IF(B243="","",IFERROR(VLOOKUP(ChildSampleReport!B243,Randomization!$A$1:$AC$1000,2,),""))</f>
        <v/>
      </c>
      <c r="F243" t="str">
        <f>IF(ISBLANK(ChildSampleReport!P243),"",ChildSampleReport!P243)</f>
        <v/>
      </c>
      <c r="G243" t="str">
        <f>IF(ISBLANK(ChildSampleReport!O243),"",ChildSampleReport!O243)</f>
        <v/>
      </c>
      <c r="H243" t="str">
        <f>IF(ISBLANK(ChildSampleReport!D243),"",ChildSampleReport!D243)</f>
        <v/>
      </c>
      <c r="I243" t="str">
        <f>IF(ISBLANK(ChildSampleReport!J243),"",ChildSampleReport!J243)</f>
        <v/>
      </c>
      <c r="J243" t="str">
        <f>IF(ISBLANK(ChildSampleReport!B243),"",VLOOKUP(ChildSampleReport!J243,ParentSampleReport!$A$2:$Y$1000,13,))</f>
        <v/>
      </c>
      <c r="K243" t="str">
        <f>IF(ISBLANK(ChildSampleReport!B243),"",VLOOKUP(ChildSampleReport!J243,ParentSampleReport!$A$2:$Y$1000,2,))</f>
        <v/>
      </c>
      <c r="L243" t="str">
        <f>IF(ISBLANK(ChildSampleReport!B243),"",VLOOKUP(ChildSampleReport!J243,ParentSampleReport!$A$2:$Y$1000,4,))</f>
        <v/>
      </c>
      <c r="M243" t="str">
        <f>IF(ISBLANK(ChildSampleReport!B243),"",VLOOKUP(ChildSampleReport!J243,ParentSampleReport!$A$2:$Y$1000,14,))</f>
        <v/>
      </c>
      <c r="N243" t="str">
        <f>IF(ISBLANK(ChildSampleReport!B243),"",VLOOKUP(ChildSampleReport!J243,ParentSampleReport!$A$2:$Y$1000,7,))</f>
        <v/>
      </c>
      <c r="O243" t="str">
        <f>IF(ISBLANK(ChildSampleReport!B243),"",VLOOKUP(ChildSampleReport!J243,ParentSampleReport!$A$2:$Y$1000,6,))</f>
        <v/>
      </c>
      <c r="P243" t="str">
        <f>IF(ISBLANK(ChildSampleReport!B243),"",VLOOKUP(ChildSampleReport!J243,ParentSampleReport!$A$2:$Y$1000,15,))</f>
        <v/>
      </c>
      <c r="Q243" t="str">
        <f>IF(ISBLANK(ChildSampleReport!B243),"",VLOOKUP(ChildSampleReport!J243,ParentSampleReport!$A$2:$Y$1000,17,))</f>
        <v/>
      </c>
      <c r="R243" t="str">
        <f>IF(ISBLANK(ChildSampleReport!B243),"",VLOOKUP(ChildSampleReport!J243,ParentSampleReport!$A$2:$Y$1000,18,))</f>
        <v/>
      </c>
      <c r="S243" t="str">
        <f>IF(ISBLANK(ChildSampleReport!B243),"",VLOOKUP(ChildSampleReport!J243,ParentSampleReport!$A$2:$Y$1000,19,))</f>
        <v/>
      </c>
      <c r="T243" t="str">
        <f>IF(ISBLANK(ChildSampleReport!B243),"",VLOOKUP(ChildSampleReport!J243,ParentSampleReport!$A$2:$Y$1000,20,))</f>
        <v/>
      </c>
      <c r="U243" t="str">
        <f>IF(ISBLANK(ChildSampleReport!B243),"",VLOOKUP(ChildSampleReport!J243,ParentSampleReport!$A$2:$Y$1000,21,))</f>
        <v/>
      </c>
      <c r="V243" t="str">
        <f>IF(ISBLANK(ChildSampleReport!B243),"",VLOOKUP(ChildSampleReport!J243,ParentSampleReport!$A$2:$Y$1000,22,))</f>
        <v/>
      </c>
      <c r="W243" t="str">
        <f>IF(ISBLANK(ChildSampleReport!B243),"",VLOOKUP(ChildSampleReport!J243,ParentSampleReport!$A$2:$Y$1000,23,))</f>
        <v/>
      </c>
      <c r="X243" t="str">
        <f>IF(ISBLANK(ChildSampleReport!B243),"",VLOOKUP(ChildSampleReport!J243,ParentSampleReport!$A$2:$Y$1000,24,))</f>
        <v/>
      </c>
      <c r="Y243" t="str">
        <f>IF(ISBLANK(ChildSampleReport!B243),"",VLOOKUP(ChildSampleReport!J243,ParentSampleReport!$A$2:$Y$1000,25,))</f>
        <v/>
      </c>
    </row>
    <row r="244" spans="1:25">
      <c r="A244" t="str">
        <f>IF(ISBLANK(ChildSampleReport!C244),"",ChildSampleReport!C244)</f>
        <v/>
      </c>
      <c r="B244" t="str">
        <f>IF(ISBLANK(ChildSampleReport!B244),"",ChildSampleReport!B244)</f>
        <v/>
      </c>
      <c r="C244" t="str">
        <f>IF(ISBLANK(ChildSampleReport!E244),"",ChildSampleReport!E244)</f>
        <v/>
      </c>
      <c r="D244" t="str">
        <f>IF(B244="","",IFERROR(VLOOKUP(ChildSampleReport!B244,Randomization!$A$1:$AC$1000,3,),""))</f>
        <v/>
      </c>
      <c r="E244" t="str">
        <f>IF(B244="","",IFERROR(VLOOKUP(ChildSampleReport!B244,Randomization!$A$1:$AC$1000,2,),""))</f>
        <v/>
      </c>
      <c r="F244" t="str">
        <f>IF(ISBLANK(ChildSampleReport!P244),"",ChildSampleReport!P244)</f>
        <v/>
      </c>
      <c r="G244" t="str">
        <f>IF(ISBLANK(ChildSampleReport!O244),"",ChildSampleReport!O244)</f>
        <v/>
      </c>
      <c r="H244" t="str">
        <f>IF(ISBLANK(ChildSampleReport!D244),"",ChildSampleReport!D244)</f>
        <v/>
      </c>
      <c r="I244" t="str">
        <f>IF(ISBLANK(ChildSampleReport!J244),"",ChildSampleReport!J244)</f>
        <v/>
      </c>
      <c r="J244" t="str">
        <f>IF(ISBLANK(ChildSampleReport!B244),"",VLOOKUP(ChildSampleReport!J244,ParentSampleReport!$A$2:$Y$1000,13,))</f>
        <v/>
      </c>
      <c r="K244" t="str">
        <f>IF(ISBLANK(ChildSampleReport!B244),"",VLOOKUP(ChildSampleReport!J244,ParentSampleReport!$A$2:$Y$1000,2,))</f>
        <v/>
      </c>
      <c r="L244" t="str">
        <f>IF(ISBLANK(ChildSampleReport!B244),"",VLOOKUP(ChildSampleReport!J244,ParentSampleReport!$A$2:$Y$1000,4,))</f>
        <v/>
      </c>
      <c r="M244" t="str">
        <f>IF(ISBLANK(ChildSampleReport!B244),"",VLOOKUP(ChildSampleReport!J244,ParentSampleReport!$A$2:$Y$1000,14,))</f>
        <v/>
      </c>
      <c r="N244" t="str">
        <f>IF(ISBLANK(ChildSampleReport!B244),"",VLOOKUP(ChildSampleReport!J244,ParentSampleReport!$A$2:$Y$1000,7,))</f>
        <v/>
      </c>
      <c r="O244" t="str">
        <f>IF(ISBLANK(ChildSampleReport!B244),"",VLOOKUP(ChildSampleReport!J244,ParentSampleReport!$A$2:$Y$1000,6,))</f>
        <v/>
      </c>
      <c r="P244" t="str">
        <f>IF(ISBLANK(ChildSampleReport!B244),"",VLOOKUP(ChildSampleReport!J244,ParentSampleReport!$A$2:$Y$1000,15,))</f>
        <v/>
      </c>
      <c r="Q244" t="str">
        <f>IF(ISBLANK(ChildSampleReport!B244),"",VLOOKUP(ChildSampleReport!J244,ParentSampleReport!$A$2:$Y$1000,17,))</f>
        <v/>
      </c>
      <c r="R244" t="str">
        <f>IF(ISBLANK(ChildSampleReport!B244),"",VLOOKUP(ChildSampleReport!J244,ParentSampleReport!$A$2:$Y$1000,18,))</f>
        <v/>
      </c>
      <c r="S244" t="str">
        <f>IF(ISBLANK(ChildSampleReport!B244),"",VLOOKUP(ChildSampleReport!J244,ParentSampleReport!$A$2:$Y$1000,19,))</f>
        <v/>
      </c>
      <c r="T244" t="str">
        <f>IF(ISBLANK(ChildSampleReport!B244),"",VLOOKUP(ChildSampleReport!J244,ParentSampleReport!$A$2:$Y$1000,20,))</f>
        <v/>
      </c>
      <c r="U244" t="str">
        <f>IF(ISBLANK(ChildSampleReport!B244),"",VLOOKUP(ChildSampleReport!J244,ParentSampleReport!$A$2:$Y$1000,21,))</f>
        <v/>
      </c>
      <c r="V244" t="str">
        <f>IF(ISBLANK(ChildSampleReport!B244),"",VLOOKUP(ChildSampleReport!J244,ParentSampleReport!$A$2:$Y$1000,22,))</f>
        <v/>
      </c>
      <c r="W244" t="str">
        <f>IF(ISBLANK(ChildSampleReport!B244),"",VLOOKUP(ChildSampleReport!J244,ParentSampleReport!$A$2:$Y$1000,23,))</f>
        <v/>
      </c>
      <c r="X244" t="str">
        <f>IF(ISBLANK(ChildSampleReport!B244),"",VLOOKUP(ChildSampleReport!J244,ParentSampleReport!$A$2:$Y$1000,24,))</f>
        <v/>
      </c>
      <c r="Y244" t="str">
        <f>IF(ISBLANK(ChildSampleReport!B244),"",VLOOKUP(ChildSampleReport!J244,ParentSampleReport!$A$2:$Y$1000,25,))</f>
        <v/>
      </c>
    </row>
    <row r="245" spans="1:25">
      <c r="A245" t="str">
        <f>IF(ISBLANK(ChildSampleReport!C245),"",ChildSampleReport!C245)</f>
        <v/>
      </c>
      <c r="B245" t="str">
        <f>IF(ISBLANK(ChildSampleReport!B245),"",ChildSampleReport!B245)</f>
        <v/>
      </c>
      <c r="C245" t="str">
        <f>IF(ISBLANK(ChildSampleReport!E245),"",ChildSampleReport!E245)</f>
        <v/>
      </c>
      <c r="D245" t="str">
        <f>IF(B245="","",IFERROR(VLOOKUP(ChildSampleReport!B245,Randomization!$A$1:$AC$1000,3,),""))</f>
        <v/>
      </c>
      <c r="E245" t="str">
        <f>IF(B245="","",IFERROR(VLOOKUP(ChildSampleReport!B245,Randomization!$A$1:$AC$1000,2,),""))</f>
        <v/>
      </c>
      <c r="F245" t="str">
        <f>IF(ISBLANK(ChildSampleReport!P245),"",ChildSampleReport!P245)</f>
        <v/>
      </c>
      <c r="G245" t="str">
        <f>IF(ISBLANK(ChildSampleReport!O245),"",ChildSampleReport!O245)</f>
        <v/>
      </c>
      <c r="H245" t="str">
        <f>IF(ISBLANK(ChildSampleReport!D245),"",ChildSampleReport!D245)</f>
        <v/>
      </c>
      <c r="I245" t="str">
        <f>IF(ISBLANK(ChildSampleReport!J245),"",ChildSampleReport!J245)</f>
        <v/>
      </c>
      <c r="J245" t="str">
        <f>IF(ISBLANK(ChildSampleReport!B245),"",VLOOKUP(ChildSampleReport!J245,ParentSampleReport!$A$2:$Y$1000,13,))</f>
        <v/>
      </c>
      <c r="K245" t="str">
        <f>IF(ISBLANK(ChildSampleReport!B245),"",VLOOKUP(ChildSampleReport!J245,ParentSampleReport!$A$2:$Y$1000,2,))</f>
        <v/>
      </c>
      <c r="L245" t="str">
        <f>IF(ISBLANK(ChildSampleReport!B245),"",VLOOKUP(ChildSampleReport!J245,ParentSampleReport!$A$2:$Y$1000,4,))</f>
        <v/>
      </c>
      <c r="M245" t="str">
        <f>IF(ISBLANK(ChildSampleReport!B245),"",VLOOKUP(ChildSampleReport!J245,ParentSampleReport!$A$2:$Y$1000,14,))</f>
        <v/>
      </c>
      <c r="N245" t="str">
        <f>IF(ISBLANK(ChildSampleReport!B245),"",VLOOKUP(ChildSampleReport!J245,ParentSampleReport!$A$2:$Y$1000,7,))</f>
        <v/>
      </c>
      <c r="O245" t="str">
        <f>IF(ISBLANK(ChildSampleReport!B245),"",VLOOKUP(ChildSampleReport!J245,ParentSampleReport!$A$2:$Y$1000,6,))</f>
        <v/>
      </c>
      <c r="P245" t="str">
        <f>IF(ISBLANK(ChildSampleReport!B245),"",VLOOKUP(ChildSampleReport!J245,ParentSampleReport!$A$2:$Y$1000,15,))</f>
        <v/>
      </c>
      <c r="Q245" t="str">
        <f>IF(ISBLANK(ChildSampleReport!B245),"",VLOOKUP(ChildSampleReport!J245,ParentSampleReport!$A$2:$Y$1000,17,))</f>
        <v/>
      </c>
      <c r="R245" t="str">
        <f>IF(ISBLANK(ChildSampleReport!B245),"",VLOOKUP(ChildSampleReport!J245,ParentSampleReport!$A$2:$Y$1000,18,))</f>
        <v/>
      </c>
      <c r="S245" t="str">
        <f>IF(ISBLANK(ChildSampleReport!B245),"",VLOOKUP(ChildSampleReport!J245,ParentSampleReport!$A$2:$Y$1000,19,))</f>
        <v/>
      </c>
      <c r="T245" t="str">
        <f>IF(ISBLANK(ChildSampleReport!B245),"",VLOOKUP(ChildSampleReport!J245,ParentSampleReport!$A$2:$Y$1000,20,))</f>
        <v/>
      </c>
      <c r="U245" t="str">
        <f>IF(ISBLANK(ChildSampleReport!B245),"",VLOOKUP(ChildSampleReport!J245,ParentSampleReport!$A$2:$Y$1000,21,))</f>
        <v/>
      </c>
      <c r="V245" t="str">
        <f>IF(ISBLANK(ChildSampleReport!B245),"",VLOOKUP(ChildSampleReport!J245,ParentSampleReport!$A$2:$Y$1000,22,))</f>
        <v/>
      </c>
      <c r="W245" t="str">
        <f>IF(ISBLANK(ChildSampleReport!B245),"",VLOOKUP(ChildSampleReport!J245,ParentSampleReport!$A$2:$Y$1000,23,))</f>
        <v/>
      </c>
      <c r="X245" t="str">
        <f>IF(ISBLANK(ChildSampleReport!B245),"",VLOOKUP(ChildSampleReport!J245,ParentSampleReport!$A$2:$Y$1000,24,))</f>
        <v/>
      </c>
      <c r="Y245" t="str">
        <f>IF(ISBLANK(ChildSampleReport!B245),"",VLOOKUP(ChildSampleReport!J245,ParentSampleReport!$A$2:$Y$1000,25,))</f>
        <v/>
      </c>
    </row>
    <row r="246" spans="1:25">
      <c r="A246" t="str">
        <f>IF(ISBLANK(ChildSampleReport!C246),"",ChildSampleReport!C246)</f>
        <v/>
      </c>
      <c r="B246" t="str">
        <f>IF(ISBLANK(ChildSampleReport!B246),"",ChildSampleReport!B246)</f>
        <v/>
      </c>
      <c r="C246" t="str">
        <f>IF(ISBLANK(ChildSampleReport!E246),"",ChildSampleReport!E246)</f>
        <v/>
      </c>
      <c r="D246" t="str">
        <f>IF(B246="","",IFERROR(VLOOKUP(ChildSampleReport!B246,Randomization!$A$1:$AC$1000,3,),""))</f>
        <v/>
      </c>
      <c r="E246" t="str">
        <f>IF(B246="","",IFERROR(VLOOKUP(ChildSampleReport!B246,Randomization!$A$1:$AC$1000,2,),""))</f>
        <v/>
      </c>
      <c r="F246" t="str">
        <f>IF(ISBLANK(ChildSampleReport!P246),"",ChildSampleReport!P246)</f>
        <v/>
      </c>
      <c r="G246" t="str">
        <f>IF(ISBLANK(ChildSampleReport!O246),"",ChildSampleReport!O246)</f>
        <v/>
      </c>
      <c r="H246" t="str">
        <f>IF(ISBLANK(ChildSampleReport!D246),"",ChildSampleReport!D246)</f>
        <v/>
      </c>
      <c r="I246" t="str">
        <f>IF(ISBLANK(ChildSampleReport!J246),"",ChildSampleReport!J246)</f>
        <v/>
      </c>
      <c r="J246" t="str">
        <f>IF(ISBLANK(ChildSampleReport!B246),"",VLOOKUP(ChildSampleReport!J246,ParentSampleReport!$A$2:$Y$1000,13,))</f>
        <v/>
      </c>
      <c r="K246" t="str">
        <f>IF(ISBLANK(ChildSampleReport!B246),"",VLOOKUP(ChildSampleReport!J246,ParentSampleReport!$A$2:$Y$1000,2,))</f>
        <v/>
      </c>
      <c r="L246" t="str">
        <f>IF(ISBLANK(ChildSampleReport!B246),"",VLOOKUP(ChildSampleReport!J246,ParentSampleReport!$A$2:$Y$1000,4,))</f>
        <v/>
      </c>
      <c r="M246" t="str">
        <f>IF(ISBLANK(ChildSampleReport!B246),"",VLOOKUP(ChildSampleReport!J246,ParentSampleReport!$A$2:$Y$1000,14,))</f>
        <v/>
      </c>
      <c r="N246" t="str">
        <f>IF(ISBLANK(ChildSampleReport!B246),"",VLOOKUP(ChildSampleReport!J246,ParentSampleReport!$A$2:$Y$1000,7,))</f>
        <v/>
      </c>
      <c r="O246" t="str">
        <f>IF(ISBLANK(ChildSampleReport!B246),"",VLOOKUP(ChildSampleReport!J246,ParentSampleReport!$A$2:$Y$1000,6,))</f>
        <v/>
      </c>
      <c r="P246" t="str">
        <f>IF(ISBLANK(ChildSampleReport!B246),"",VLOOKUP(ChildSampleReport!J246,ParentSampleReport!$A$2:$Y$1000,15,))</f>
        <v/>
      </c>
      <c r="Q246" t="str">
        <f>IF(ISBLANK(ChildSampleReport!B246),"",VLOOKUP(ChildSampleReport!J246,ParentSampleReport!$A$2:$Y$1000,17,))</f>
        <v/>
      </c>
      <c r="R246" t="str">
        <f>IF(ISBLANK(ChildSampleReport!B246),"",VLOOKUP(ChildSampleReport!J246,ParentSampleReport!$A$2:$Y$1000,18,))</f>
        <v/>
      </c>
      <c r="S246" t="str">
        <f>IF(ISBLANK(ChildSampleReport!B246),"",VLOOKUP(ChildSampleReport!J246,ParentSampleReport!$A$2:$Y$1000,19,))</f>
        <v/>
      </c>
      <c r="T246" t="str">
        <f>IF(ISBLANK(ChildSampleReport!B246),"",VLOOKUP(ChildSampleReport!J246,ParentSampleReport!$A$2:$Y$1000,20,))</f>
        <v/>
      </c>
      <c r="U246" t="str">
        <f>IF(ISBLANK(ChildSampleReport!B246),"",VLOOKUP(ChildSampleReport!J246,ParentSampleReport!$A$2:$Y$1000,21,))</f>
        <v/>
      </c>
      <c r="V246" t="str">
        <f>IF(ISBLANK(ChildSampleReport!B246),"",VLOOKUP(ChildSampleReport!J246,ParentSampleReport!$A$2:$Y$1000,22,))</f>
        <v/>
      </c>
      <c r="W246" t="str">
        <f>IF(ISBLANK(ChildSampleReport!B246),"",VLOOKUP(ChildSampleReport!J246,ParentSampleReport!$A$2:$Y$1000,23,))</f>
        <v/>
      </c>
      <c r="X246" t="str">
        <f>IF(ISBLANK(ChildSampleReport!B246),"",VLOOKUP(ChildSampleReport!J246,ParentSampleReport!$A$2:$Y$1000,24,))</f>
        <v/>
      </c>
      <c r="Y246" t="str">
        <f>IF(ISBLANK(ChildSampleReport!B246),"",VLOOKUP(ChildSampleReport!J246,ParentSampleReport!$A$2:$Y$1000,25,))</f>
        <v/>
      </c>
    </row>
    <row r="247" spans="1:25">
      <c r="A247" t="str">
        <f>IF(ISBLANK(ChildSampleReport!C247),"",ChildSampleReport!C247)</f>
        <v/>
      </c>
      <c r="B247" t="str">
        <f>IF(ISBLANK(ChildSampleReport!B247),"",ChildSampleReport!B247)</f>
        <v/>
      </c>
      <c r="C247" t="str">
        <f>IF(ISBLANK(ChildSampleReport!E247),"",ChildSampleReport!E247)</f>
        <v/>
      </c>
      <c r="D247" t="str">
        <f>IF(B247="","",IFERROR(VLOOKUP(ChildSampleReport!B247,Randomization!$A$1:$AC$1000,3,),""))</f>
        <v/>
      </c>
      <c r="E247" t="str">
        <f>IF(B247="","",IFERROR(VLOOKUP(ChildSampleReport!B247,Randomization!$A$1:$AC$1000,2,),""))</f>
        <v/>
      </c>
      <c r="F247" t="str">
        <f>IF(ISBLANK(ChildSampleReport!P247),"",ChildSampleReport!P247)</f>
        <v/>
      </c>
      <c r="G247" t="str">
        <f>IF(ISBLANK(ChildSampleReport!O247),"",ChildSampleReport!O247)</f>
        <v/>
      </c>
      <c r="H247" t="str">
        <f>IF(ISBLANK(ChildSampleReport!D247),"",ChildSampleReport!D247)</f>
        <v/>
      </c>
      <c r="I247" t="str">
        <f>IF(ISBLANK(ChildSampleReport!J247),"",ChildSampleReport!J247)</f>
        <v/>
      </c>
      <c r="J247" t="str">
        <f>IF(ISBLANK(ChildSampleReport!B247),"",VLOOKUP(ChildSampleReport!J247,ParentSampleReport!$A$2:$Y$1000,13,))</f>
        <v/>
      </c>
      <c r="K247" t="str">
        <f>IF(ISBLANK(ChildSampleReport!B247),"",VLOOKUP(ChildSampleReport!J247,ParentSampleReport!$A$2:$Y$1000,2,))</f>
        <v/>
      </c>
      <c r="L247" t="str">
        <f>IF(ISBLANK(ChildSampleReport!B247),"",VLOOKUP(ChildSampleReport!J247,ParentSampleReport!$A$2:$Y$1000,4,))</f>
        <v/>
      </c>
      <c r="M247" t="str">
        <f>IF(ISBLANK(ChildSampleReport!B247),"",VLOOKUP(ChildSampleReport!J247,ParentSampleReport!$A$2:$Y$1000,14,))</f>
        <v/>
      </c>
      <c r="N247" t="str">
        <f>IF(ISBLANK(ChildSampleReport!B247),"",VLOOKUP(ChildSampleReport!J247,ParentSampleReport!$A$2:$Y$1000,7,))</f>
        <v/>
      </c>
      <c r="O247" t="str">
        <f>IF(ISBLANK(ChildSampleReport!B247),"",VLOOKUP(ChildSampleReport!J247,ParentSampleReport!$A$2:$Y$1000,6,))</f>
        <v/>
      </c>
      <c r="P247" t="str">
        <f>IF(ISBLANK(ChildSampleReport!B247),"",VLOOKUP(ChildSampleReport!J247,ParentSampleReport!$A$2:$Y$1000,15,))</f>
        <v/>
      </c>
      <c r="Q247" t="str">
        <f>IF(ISBLANK(ChildSampleReport!B247),"",VLOOKUP(ChildSampleReport!J247,ParentSampleReport!$A$2:$Y$1000,17,))</f>
        <v/>
      </c>
      <c r="R247" t="str">
        <f>IF(ISBLANK(ChildSampleReport!B247),"",VLOOKUP(ChildSampleReport!J247,ParentSampleReport!$A$2:$Y$1000,18,))</f>
        <v/>
      </c>
      <c r="S247" t="str">
        <f>IF(ISBLANK(ChildSampleReport!B247),"",VLOOKUP(ChildSampleReport!J247,ParentSampleReport!$A$2:$Y$1000,19,))</f>
        <v/>
      </c>
      <c r="T247" t="str">
        <f>IF(ISBLANK(ChildSampleReport!B247),"",VLOOKUP(ChildSampleReport!J247,ParentSampleReport!$A$2:$Y$1000,20,))</f>
        <v/>
      </c>
      <c r="U247" t="str">
        <f>IF(ISBLANK(ChildSampleReport!B247),"",VLOOKUP(ChildSampleReport!J247,ParentSampleReport!$A$2:$Y$1000,21,))</f>
        <v/>
      </c>
      <c r="V247" t="str">
        <f>IF(ISBLANK(ChildSampleReport!B247),"",VLOOKUP(ChildSampleReport!J247,ParentSampleReport!$A$2:$Y$1000,22,))</f>
        <v/>
      </c>
      <c r="W247" t="str">
        <f>IF(ISBLANK(ChildSampleReport!B247),"",VLOOKUP(ChildSampleReport!J247,ParentSampleReport!$A$2:$Y$1000,23,))</f>
        <v/>
      </c>
      <c r="X247" t="str">
        <f>IF(ISBLANK(ChildSampleReport!B247),"",VLOOKUP(ChildSampleReport!J247,ParentSampleReport!$A$2:$Y$1000,24,))</f>
        <v/>
      </c>
      <c r="Y247" t="str">
        <f>IF(ISBLANK(ChildSampleReport!B247),"",VLOOKUP(ChildSampleReport!J247,ParentSampleReport!$A$2:$Y$1000,25,))</f>
        <v/>
      </c>
    </row>
    <row r="248" spans="1:25">
      <c r="A248" t="str">
        <f>IF(ISBLANK(ChildSampleReport!C248),"",ChildSampleReport!C248)</f>
        <v/>
      </c>
      <c r="B248" t="str">
        <f>IF(ISBLANK(ChildSampleReport!B248),"",ChildSampleReport!B248)</f>
        <v/>
      </c>
      <c r="C248" t="str">
        <f>IF(ISBLANK(ChildSampleReport!E248),"",ChildSampleReport!E248)</f>
        <v/>
      </c>
      <c r="D248" t="str">
        <f>IF(B248="","",IFERROR(VLOOKUP(ChildSampleReport!B248,Randomization!$A$1:$AC$1000,3,),""))</f>
        <v/>
      </c>
      <c r="E248" t="str">
        <f>IF(B248="","",IFERROR(VLOOKUP(ChildSampleReport!B248,Randomization!$A$1:$AC$1000,2,),""))</f>
        <v/>
      </c>
      <c r="F248" t="str">
        <f>IF(ISBLANK(ChildSampleReport!P248),"",ChildSampleReport!P248)</f>
        <v/>
      </c>
      <c r="G248" t="str">
        <f>IF(ISBLANK(ChildSampleReport!O248),"",ChildSampleReport!O248)</f>
        <v/>
      </c>
      <c r="H248" t="str">
        <f>IF(ISBLANK(ChildSampleReport!D248),"",ChildSampleReport!D248)</f>
        <v/>
      </c>
      <c r="I248" t="str">
        <f>IF(ISBLANK(ChildSampleReport!J248),"",ChildSampleReport!J248)</f>
        <v/>
      </c>
      <c r="J248" t="str">
        <f>IF(ISBLANK(ChildSampleReport!B248),"",VLOOKUP(ChildSampleReport!J248,ParentSampleReport!$A$2:$Y$1000,13,))</f>
        <v/>
      </c>
      <c r="K248" t="str">
        <f>IF(ISBLANK(ChildSampleReport!B248),"",VLOOKUP(ChildSampleReport!J248,ParentSampleReport!$A$2:$Y$1000,2,))</f>
        <v/>
      </c>
      <c r="L248" t="str">
        <f>IF(ISBLANK(ChildSampleReport!B248),"",VLOOKUP(ChildSampleReport!J248,ParentSampleReport!$A$2:$Y$1000,4,))</f>
        <v/>
      </c>
      <c r="M248" t="str">
        <f>IF(ISBLANK(ChildSampleReport!B248),"",VLOOKUP(ChildSampleReport!J248,ParentSampleReport!$A$2:$Y$1000,14,))</f>
        <v/>
      </c>
      <c r="N248" t="str">
        <f>IF(ISBLANK(ChildSampleReport!B248),"",VLOOKUP(ChildSampleReport!J248,ParentSampleReport!$A$2:$Y$1000,7,))</f>
        <v/>
      </c>
      <c r="O248" t="str">
        <f>IF(ISBLANK(ChildSampleReport!B248),"",VLOOKUP(ChildSampleReport!J248,ParentSampleReport!$A$2:$Y$1000,6,))</f>
        <v/>
      </c>
      <c r="P248" t="str">
        <f>IF(ISBLANK(ChildSampleReport!B248),"",VLOOKUP(ChildSampleReport!J248,ParentSampleReport!$A$2:$Y$1000,15,))</f>
        <v/>
      </c>
      <c r="Q248" t="str">
        <f>IF(ISBLANK(ChildSampleReport!B248),"",VLOOKUP(ChildSampleReport!J248,ParentSampleReport!$A$2:$Y$1000,17,))</f>
        <v/>
      </c>
      <c r="R248" t="str">
        <f>IF(ISBLANK(ChildSampleReport!B248),"",VLOOKUP(ChildSampleReport!J248,ParentSampleReport!$A$2:$Y$1000,18,))</f>
        <v/>
      </c>
      <c r="S248" t="str">
        <f>IF(ISBLANK(ChildSampleReport!B248),"",VLOOKUP(ChildSampleReport!J248,ParentSampleReport!$A$2:$Y$1000,19,))</f>
        <v/>
      </c>
      <c r="T248" t="str">
        <f>IF(ISBLANK(ChildSampleReport!B248),"",VLOOKUP(ChildSampleReport!J248,ParentSampleReport!$A$2:$Y$1000,20,))</f>
        <v/>
      </c>
      <c r="U248" t="str">
        <f>IF(ISBLANK(ChildSampleReport!B248),"",VLOOKUP(ChildSampleReport!J248,ParentSampleReport!$A$2:$Y$1000,21,))</f>
        <v/>
      </c>
      <c r="V248" t="str">
        <f>IF(ISBLANK(ChildSampleReport!B248),"",VLOOKUP(ChildSampleReport!J248,ParentSampleReport!$A$2:$Y$1000,22,))</f>
        <v/>
      </c>
      <c r="W248" t="str">
        <f>IF(ISBLANK(ChildSampleReport!B248),"",VLOOKUP(ChildSampleReport!J248,ParentSampleReport!$A$2:$Y$1000,23,))</f>
        <v/>
      </c>
      <c r="X248" t="str">
        <f>IF(ISBLANK(ChildSampleReport!B248),"",VLOOKUP(ChildSampleReport!J248,ParentSampleReport!$A$2:$Y$1000,24,))</f>
        <v/>
      </c>
      <c r="Y248" t="str">
        <f>IF(ISBLANK(ChildSampleReport!B248),"",VLOOKUP(ChildSampleReport!J248,ParentSampleReport!$A$2:$Y$1000,25,))</f>
        <v/>
      </c>
    </row>
    <row r="249" spans="1:25">
      <c r="A249" t="str">
        <f>IF(ISBLANK(ChildSampleReport!C249),"",ChildSampleReport!C249)</f>
        <v/>
      </c>
      <c r="B249" t="str">
        <f>IF(ISBLANK(ChildSampleReport!B249),"",ChildSampleReport!B249)</f>
        <v/>
      </c>
      <c r="C249" t="str">
        <f>IF(ISBLANK(ChildSampleReport!E249),"",ChildSampleReport!E249)</f>
        <v/>
      </c>
      <c r="D249" t="str">
        <f>IF(B249="","",IFERROR(VLOOKUP(ChildSampleReport!B249,Randomization!$A$1:$AC$1000,3,),""))</f>
        <v/>
      </c>
      <c r="E249" t="str">
        <f>IF(B249="","",IFERROR(VLOOKUP(ChildSampleReport!B249,Randomization!$A$1:$AC$1000,2,),""))</f>
        <v/>
      </c>
      <c r="F249" t="str">
        <f>IF(ISBLANK(ChildSampleReport!P249),"",ChildSampleReport!P249)</f>
        <v/>
      </c>
      <c r="G249" t="str">
        <f>IF(ISBLANK(ChildSampleReport!O249),"",ChildSampleReport!O249)</f>
        <v/>
      </c>
      <c r="H249" t="str">
        <f>IF(ISBLANK(ChildSampleReport!D249),"",ChildSampleReport!D249)</f>
        <v/>
      </c>
      <c r="I249" t="str">
        <f>IF(ISBLANK(ChildSampleReport!J249),"",ChildSampleReport!J249)</f>
        <v/>
      </c>
      <c r="J249" t="str">
        <f>IF(ISBLANK(ChildSampleReport!B249),"",VLOOKUP(ChildSampleReport!J249,ParentSampleReport!$A$2:$Y$1000,13,))</f>
        <v/>
      </c>
      <c r="K249" t="str">
        <f>IF(ISBLANK(ChildSampleReport!B249),"",VLOOKUP(ChildSampleReport!J249,ParentSampleReport!$A$2:$Y$1000,2,))</f>
        <v/>
      </c>
      <c r="L249" t="str">
        <f>IF(ISBLANK(ChildSampleReport!B249),"",VLOOKUP(ChildSampleReport!J249,ParentSampleReport!$A$2:$Y$1000,4,))</f>
        <v/>
      </c>
      <c r="M249" t="str">
        <f>IF(ISBLANK(ChildSampleReport!B249),"",VLOOKUP(ChildSampleReport!J249,ParentSampleReport!$A$2:$Y$1000,14,))</f>
        <v/>
      </c>
      <c r="N249" t="str">
        <f>IF(ISBLANK(ChildSampleReport!B249),"",VLOOKUP(ChildSampleReport!J249,ParentSampleReport!$A$2:$Y$1000,7,))</f>
        <v/>
      </c>
      <c r="O249" t="str">
        <f>IF(ISBLANK(ChildSampleReport!B249),"",VLOOKUP(ChildSampleReport!J249,ParentSampleReport!$A$2:$Y$1000,6,))</f>
        <v/>
      </c>
      <c r="P249" t="str">
        <f>IF(ISBLANK(ChildSampleReport!B249),"",VLOOKUP(ChildSampleReport!J249,ParentSampleReport!$A$2:$Y$1000,15,))</f>
        <v/>
      </c>
      <c r="Q249" t="str">
        <f>IF(ISBLANK(ChildSampleReport!B249),"",VLOOKUP(ChildSampleReport!J249,ParentSampleReport!$A$2:$Y$1000,17,))</f>
        <v/>
      </c>
      <c r="R249" t="str">
        <f>IF(ISBLANK(ChildSampleReport!B249),"",VLOOKUP(ChildSampleReport!J249,ParentSampleReport!$A$2:$Y$1000,18,))</f>
        <v/>
      </c>
      <c r="S249" t="str">
        <f>IF(ISBLANK(ChildSampleReport!B249),"",VLOOKUP(ChildSampleReport!J249,ParentSampleReport!$A$2:$Y$1000,19,))</f>
        <v/>
      </c>
      <c r="T249" t="str">
        <f>IF(ISBLANK(ChildSampleReport!B249),"",VLOOKUP(ChildSampleReport!J249,ParentSampleReport!$A$2:$Y$1000,20,))</f>
        <v/>
      </c>
      <c r="U249" t="str">
        <f>IF(ISBLANK(ChildSampleReport!B249),"",VLOOKUP(ChildSampleReport!J249,ParentSampleReport!$A$2:$Y$1000,21,))</f>
        <v/>
      </c>
      <c r="V249" t="str">
        <f>IF(ISBLANK(ChildSampleReport!B249),"",VLOOKUP(ChildSampleReport!J249,ParentSampleReport!$A$2:$Y$1000,22,))</f>
        <v/>
      </c>
      <c r="W249" t="str">
        <f>IF(ISBLANK(ChildSampleReport!B249),"",VLOOKUP(ChildSampleReport!J249,ParentSampleReport!$A$2:$Y$1000,23,))</f>
        <v/>
      </c>
      <c r="X249" t="str">
        <f>IF(ISBLANK(ChildSampleReport!B249),"",VLOOKUP(ChildSampleReport!J249,ParentSampleReport!$A$2:$Y$1000,24,))</f>
        <v/>
      </c>
      <c r="Y249" t="str">
        <f>IF(ISBLANK(ChildSampleReport!B249),"",VLOOKUP(ChildSampleReport!J249,ParentSampleReport!$A$2:$Y$1000,25,))</f>
        <v/>
      </c>
    </row>
    <row r="250" spans="1:25">
      <c r="A250" t="str">
        <f>IF(ISBLANK(ChildSampleReport!C250),"",ChildSampleReport!C250)</f>
        <v/>
      </c>
      <c r="B250" t="str">
        <f>IF(ISBLANK(ChildSampleReport!B250),"",ChildSampleReport!B250)</f>
        <v/>
      </c>
      <c r="C250" t="str">
        <f>IF(ISBLANK(ChildSampleReport!E250),"",ChildSampleReport!E250)</f>
        <v/>
      </c>
      <c r="D250" t="str">
        <f>IF(B250="","",IFERROR(VLOOKUP(ChildSampleReport!B250,Randomization!$A$1:$AC$1000,3,),""))</f>
        <v/>
      </c>
      <c r="E250" t="str">
        <f>IF(B250="","",IFERROR(VLOOKUP(ChildSampleReport!B250,Randomization!$A$1:$AC$1000,2,),""))</f>
        <v/>
      </c>
      <c r="F250" t="str">
        <f>IF(ISBLANK(ChildSampleReport!P250),"",ChildSampleReport!P250)</f>
        <v/>
      </c>
      <c r="G250" t="str">
        <f>IF(ISBLANK(ChildSampleReport!O250),"",ChildSampleReport!O250)</f>
        <v/>
      </c>
      <c r="H250" t="str">
        <f>IF(ISBLANK(ChildSampleReport!D250),"",ChildSampleReport!D250)</f>
        <v/>
      </c>
      <c r="I250" t="str">
        <f>IF(ISBLANK(ChildSampleReport!J250),"",ChildSampleReport!J250)</f>
        <v/>
      </c>
      <c r="J250" t="str">
        <f>IF(ISBLANK(ChildSampleReport!B250),"",VLOOKUP(ChildSampleReport!J250,ParentSampleReport!$A$2:$Y$1000,13,))</f>
        <v/>
      </c>
      <c r="K250" t="str">
        <f>IF(ISBLANK(ChildSampleReport!B250),"",VLOOKUP(ChildSampleReport!J250,ParentSampleReport!$A$2:$Y$1000,2,))</f>
        <v/>
      </c>
      <c r="L250" t="str">
        <f>IF(ISBLANK(ChildSampleReport!B250),"",VLOOKUP(ChildSampleReport!J250,ParentSampleReport!$A$2:$Y$1000,4,))</f>
        <v/>
      </c>
      <c r="M250" t="str">
        <f>IF(ISBLANK(ChildSampleReport!B250),"",VLOOKUP(ChildSampleReport!J250,ParentSampleReport!$A$2:$Y$1000,14,))</f>
        <v/>
      </c>
      <c r="N250" t="str">
        <f>IF(ISBLANK(ChildSampleReport!B250),"",VLOOKUP(ChildSampleReport!J250,ParentSampleReport!$A$2:$Y$1000,7,))</f>
        <v/>
      </c>
      <c r="O250" t="str">
        <f>IF(ISBLANK(ChildSampleReport!B250),"",VLOOKUP(ChildSampleReport!J250,ParentSampleReport!$A$2:$Y$1000,6,))</f>
        <v/>
      </c>
      <c r="P250" t="str">
        <f>IF(ISBLANK(ChildSampleReport!B250),"",VLOOKUP(ChildSampleReport!J250,ParentSampleReport!$A$2:$Y$1000,15,))</f>
        <v/>
      </c>
      <c r="Q250" t="str">
        <f>IF(ISBLANK(ChildSampleReport!B250),"",VLOOKUP(ChildSampleReport!J250,ParentSampleReport!$A$2:$Y$1000,17,))</f>
        <v/>
      </c>
      <c r="R250" t="str">
        <f>IF(ISBLANK(ChildSampleReport!B250),"",VLOOKUP(ChildSampleReport!J250,ParentSampleReport!$A$2:$Y$1000,18,))</f>
        <v/>
      </c>
      <c r="S250" t="str">
        <f>IF(ISBLANK(ChildSampleReport!B250),"",VLOOKUP(ChildSampleReport!J250,ParentSampleReport!$A$2:$Y$1000,19,))</f>
        <v/>
      </c>
      <c r="T250" t="str">
        <f>IF(ISBLANK(ChildSampleReport!B250),"",VLOOKUP(ChildSampleReport!J250,ParentSampleReport!$A$2:$Y$1000,20,))</f>
        <v/>
      </c>
      <c r="U250" t="str">
        <f>IF(ISBLANK(ChildSampleReport!B250),"",VLOOKUP(ChildSampleReport!J250,ParentSampleReport!$A$2:$Y$1000,21,))</f>
        <v/>
      </c>
      <c r="V250" t="str">
        <f>IF(ISBLANK(ChildSampleReport!B250),"",VLOOKUP(ChildSampleReport!J250,ParentSampleReport!$A$2:$Y$1000,22,))</f>
        <v/>
      </c>
      <c r="W250" t="str">
        <f>IF(ISBLANK(ChildSampleReport!B250),"",VLOOKUP(ChildSampleReport!J250,ParentSampleReport!$A$2:$Y$1000,23,))</f>
        <v/>
      </c>
      <c r="X250" t="str">
        <f>IF(ISBLANK(ChildSampleReport!B250),"",VLOOKUP(ChildSampleReport!J250,ParentSampleReport!$A$2:$Y$1000,24,))</f>
        <v/>
      </c>
      <c r="Y250" t="str">
        <f>IF(ISBLANK(ChildSampleReport!B250),"",VLOOKUP(ChildSampleReport!J250,ParentSampleReport!$A$2:$Y$1000,25,))</f>
        <v/>
      </c>
    </row>
    <row r="251" spans="1:25">
      <c r="A251" t="str">
        <f>IF(ISBLANK(ChildSampleReport!C251),"",ChildSampleReport!C251)</f>
        <v/>
      </c>
      <c r="B251" t="str">
        <f>IF(ISBLANK(ChildSampleReport!B251),"",ChildSampleReport!B251)</f>
        <v/>
      </c>
      <c r="C251" t="str">
        <f>IF(ISBLANK(ChildSampleReport!E251),"",ChildSampleReport!E251)</f>
        <v/>
      </c>
      <c r="D251" t="str">
        <f>IF(B251="","",IFERROR(VLOOKUP(ChildSampleReport!B251,Randomization!$A$1:$AC$1000,3,),""))</f>
        <v/>
      </c>
      <c r="E251" t="str">
        <f>IF(B251="","",IFERROR(VLOOKUP(ChildSampleReport!B251,Randomization!$A$1:$AC$1000,2,),""))</f>
        <v/>
      </c>
      <c r="F251" t="str">
        <f>IF(ISBLANK(ChildSampleReport!P251),"",ChildSampleReport!P251)</f>
        <v/>
      </c>
      <c r="G251" t="str">
        <f>IF(ISBLANK(ChildSampleReport!O251),"",ChildSampleReport!O251)</f>
        <v/>
      </c>
      <c r="H251" t="str">
        <f>IF(ISBLANK(ChildSampleReport!D251),"",ChildSampleReport!D251)</f>
        <v/>
      </c>
      <c r="I251" t="str">
        <f>IF(ISBLANK(ChildSampleReport!J251),"",ChildSampleReport!J251)</f>
        <v/>
      </c>
      <c r="J251" t="str">
        <f>IF(ISBLANK(ChildSampleReport!B251),"",VLOOKUP(ChildSampleReport!J251,ParentSampleReport!$A$2:$Y$1000,13,))</f>
        <v/>
      </c>
      <c r="K251" t="str">
        <f>IF(ISBLANK(ChildSampleReport!B251),"",VLOOKUP(ChildSampleReport!J251,ParentSampleReport!$A$2:$Y$1000,2,))</f>
        <v/>
      </c>
      <c r="L251" t="str">
        <f>IF(ISBLANK(ChildSampleReport!B251),"",VLOOKUP(ChildSampleReport!J251,ParentSampleReport!$A$2:$Y$1000,4,))</f>
        <v/>
      </c>
      <c r="M251" t="str">
        <f>IF(ISBLANK(ChildSampleReport!B251),"",VLOOKUP(ChildSampleReport!J251,ParentSampleReport!$A$2:$Y$1000,14,))</f>
        <v/>
      </c>
      <c r="N251" t="str">
        <f>IF(ISBLANK(ChildSampleReport!B251),"",VLOOKUP(ChildSampleReport!J251,ParentSampleReport!$A$2:$Y$1000,7,))</f>
        <v/>
      </c>
      <c r="O251" t="str">
        <f>IF(ISBLANK(ChildSampleReport!B251),"",VLOOKUP(ChildSampleReport!J251,ParentSampleReport!$A$2:$Y$1000,6,))</f>
        <v/>
      </c>
      <c r="P251" t="str">
        <f>IF(ISBLANK(ChildSampleReport!B251),"",VLOOKUP(ChildSampleReport!J251,ParentSampleReport!$A$2:$Y$1000,15,))</f>
        <v/>
      </c>
      <c r="Q251" t="str">
        <f>IF(ISBLANK(ChildSampleReport!B251),"",VLOOKUP(ChildSampleReport!J251,ParentSampleReport!$A$2:$Y$1000,17,))</f>
        <v/>
      </c>
      <c r="R251" t="str">
        <f>IF(ISBLANK(ChildSampleReport!B251),"",VLOOKUP(ChildSampleReport!J251,ParentSampleReport!$A$2:$Y$1000,18,))</f>
        <v/>
      </c>
      <c r="S251" t="str">
        <f>IF(ISBLANK(ChildSampleReport!B251),"",VLOOKUP(ChildSampleReport!J251,ParentSampleReport!$A$2:$Y$1000,19,))</f>
        <v/>
      </c>
      <c r="T251" t="str">
        <f>IF(ISBLANK(ChildSampleReport!B251),"",VLOOKUP(ChildSampleReport!J251,ParentSampleReport!$A$2:$Y$1000,20,))</f>
        <v/>
      </c>
      <c r="U251" t="str">
        <f>IF(ISBLANK(ChildSampleReport!B251),"",VLOOKUP(ChildSampleReport!J251,ParentSampleReport!$A$2:$Y$1000,21,))</f>
        <v/>
      </c>
      <c r="V251" t="str">
        <f>IF(ISBLANK(ChildSampleReport!B251),"",VLOOKUP(ChildSampleReport!J251,ParentSampleReport!$A$2:$Y$1000,22,))</f>
        <v/>
      </c>
      <c r="W251" t="str">
        <f>IF(ISBLANK(ChildSampleReport!B251),"",VLOOKUP(ChildSampleReport!J251,ParentSampleReport!$A$2:$Y$1000,23,))</f>
        <v/>
      </c>
      <c r="X251" t="str">
        <f>IF(ISBLANK(ChildSampleReport!B251),"",VLOOKUP(ChildSampleReport!J251,ParentSampleReport!$A$2:$Y$1000,24,))</f>
        <v/>
      </c>
      <c r="Y251" t="str">
        <f>IF(ISBLANK(ChildSampleReport!B251),"",VLOOKUP(ChildSampleReport!J251,ParentSampleReport!$A$2:$Y$1000,25,))</f>
        <v/>
      </c>
    </row>
    <row r="252" spans="1:25">
      <c r="A252" t="str">
        <f>IF(ISBLANK(ChildSampleReport!C252),"",ChildSampleReport!C252)</f>
        <v/>
      </c>
      <c r="B252" t="str">
        <f>IF(ISBLANK(ChildSampleReport!B252),"",ChildSampleReport!B252)</f>
        <v/>
      </c>
      <c r="C252" t="str">
        <f>IF(ISBLANK(ChildSampleReport!E252),"",ChildSampleReport!E252)</f>
        <v/>
      </c>
      <c r="D252" t="str">
        <f>IF(B252="","",IFERROR(VLOOKUP(ChildSampleReport!B252,Randomization!$A$1:$AC$1000,3,),""))</f>
        <v/>
      </c>
      <c r="E252" t="str">
        <f>IF(B252="","",IFERROR(VLOOKUP(ChildSampleReport!B252,Randomization!$A$1:$AC$1000,2,),""))</f>
        <v/>
      </c>
      <c r="F252" t="str">
        <f>IF(ISBLANK(ChildSampleReport!P252),"",ChildSampleReport!P252)</f>
        <v/>
      </c>
      <c r="G252" t="str">
        <f>IF(ISBLANK(ChildSampleReport!O252),"",ChildSampleReport!O252)</f>
        <v/>
      </c>
      <c r="H252" t="str">
        <f>IF(ISBLANK(ChildSampleReport!D252),"",ChildSampleReport!D252)</f>
        <v/>
      </c>
      <c r="I252" t="str">
        <f>IF(ISBLANK(ChildSampleReport!J252),"",ChildSampleReport!J252)</f>
        <v/>
      </c>
      <c r="J252" t="str">
        <f>IF(ISBLANK(ChildSampleReport!B252),"",VLOOKUP(ChildSampleReport!J252,ParentSampleReport!$A$2:$Y$1000,13,))</f>
        <v/>
      </c>
      <c r="K252" t="str">
        <f>IF(ISBLANK(ChildSampleReport!B252),"",VLOOKUP(ChildSampleReport!J252,ParentSampleReport!$A$2:$Y$1000,2,))</f>
        <v/>
      </c>
      <c r="L252" t="str">
        <f>IF(ISBLANK(ChildSampleReport!B252),"",VLOOKUP(ChildSampleReport!J252,ParentSampleReport!$A$2:$Y$1000,4,))</f>
        <v/>
      </c>
      <c r="M252" t="str">
        <f>IF(ISBLANK(ChildSampleReport!B252),"",VLOOKUP(ChildSampleReport!J252,ParentSampleReport!$A$2:$Y$1000,14,))</f>
        <v/>
      </c>
      <c r="N252" t="str">
        <f>IF(ISBLANK(ChildSampleReport!B252),"",VLOOKUP(ChildSampleReport!J252,ParentSampleReport!$A$2:$Y$1000,7,))</f>
        <v/>
      </c>
      <c r="O252" t="str">
        <f>IF(ISBLANK(ChildSampleReport!B252),"",VLOOKUP(ChildSampleReport!J252,ParentSampleReport!$A$2:$Y$1000,6,))</f>
        <v/>
      </c>
      <c r="P252" t="str">
        <f>IF(ISBLANK(ChildSampleReport!B252),"",VLOOKUP(ChildSampleReport!J252,ParentSampleReport!$A$2:$Y$1000,15,))</f>
        <v/>
      </c>
      <c r="Q252" t="str">
        <f>IF(ISBLANK(ChildSampleReport!B252),"",VLOOKUP(ChildSampleReport!J252,ParentSampleReport!$A$2:$Y$1000,17,))</f>
        <v/>
      </c>
      <c r="R252" t="str">
        <f>IF(ISBLANK(ChildSampleReport!B252),"",VLOOKUP(ChildSampleReport!J252,ParentSampleReport!$A$2:$Y$1000,18,))</f>
        <v/>
      </c>
      <c r="S252" t="str">
        <f>IF(ISBLANK(ChildSampleReport!B252),"",VLOOKUP(ChildSampleReport!J252,ParentSampleReport!$A$2:$Y$1000,19,))</f>
        <v/>
      </c>
      <c r="T252" t="str">
        <f>IF(ISBLANK(ChildSampleReport!B252),"",VLOOKUP(ChildSampleReport!J252,ParentSampleReport!$A$2:$Y$1000,20,))</f>
        <v/>
      </c>
      <c r="U252" t="str">
        <f>IF(ISBLANK(ChildSampleReport!B252),"",VLOOKUP(ChildSampleReport!J252,ParentSampleReport!$A$2:$Y$1000,21,))</f>
        <v/>
      </c>
      <c r="V252" t="str">
        <f>IF(ISBLANK(ChildSampleReport!B252),"",VLOOKUP(ChildSampleReport!J252,ParentSampleReport!$A$2:$Y$1000,22,))</f>
        <v/>
      </c>
      <c r="W252" t="str">
        <f>IF(ISBLANK(ChildSampleReport!B252),"",VLOOKUP(ChildSampleReport!J252,ParentSampleReport!$A$2:$Y$1000,23,))</f>
        <v/>
      </c>
      <c r="X252" t="str">
        <f>IF(ISBLANK(ChildSampleReport!B252),"",VLOOKUP(ChildSampleReport!J252,ParentSampleReport!$A$2:$Y$1000,24,))</f>
        <v/>
      </c>
      <c r="Y252" t="str">
        <f>IF(ISBLANK(ChildSampleReport!B252),"",VLOOKUP(ChildSampleReport!J252,ParentSampleReport!$A$2:$Y$1000,25,))</f>
        <v/>
      </c>
    </row>
    <row r="253" spans="1:25">
      <c r="A253" t="str">
        <f>IF(ISBLANK(ChildSampleReport!C253),"",ChildSampleReport!C253)</f>
        <v/>
      </c>
      <c r="B253" t="str">
        <f>IF(ISBLANK(ChildSampleReport!B253),"",ChildSampleReport!B253)</f>
        <v/>
      </c>
      <c r="C253" t="str">
        <f>IF(ISBLANK(ChildSampleReport!E253),"",ChildSampleReport!E253)</f>
        <v/>
      </c>
      <c r="D253" t="str">
        <f>IF(B253="","",IFERROR(VLOOKUP(ChildSampleReport!B253,Randomization!$A$1:$AC$1000,3,),""))</f>
        <v/>
      </c>
      <c r="E253" t="str">
        <f>IF(B253="","",IFERROR(VLOOKUP(ChildSampleReport!B253,Randomization!$A$1:$AC$1000,2,),""))</f>
        <v/>
      </c>
      <c r="F253" t="str">
        <f>IF(ISBLANK(ChildSampleReport!P253),"",ChildSampleReport!P253)</f>
        <v/>
      </c>
      <c r="G253" t="str">
        <f>IF(ISBLANK(ChildSampleReport!O253),"",ChildSampleReport!O253)</f>
        <v/>
      </c>
      <c r="H253" t="str">
        <f>IF(ISBLANK(ChildSampleReport!D253),"",ChildSampleReport!D253)</f>
        <v/>
      </c>
      <c r="I253" t="str">
        <f>IF(ISBLANK(ChildSampleReport!J253),"",ChildSampleReport!J253)</f>
        <v/>
      </c>
      <c r="J253" t="str">
        <f>IF(ISBLANK(ChildSampleReport!B253),"",VLOOKUP(ChildSampleReport!J253,ParentSampleReport!$A$2:$Y$1000,13,))</f>
        <v/>
      </c>
      <c r="K253" t="str">
        <f>IF(ISBLANK(ChildSampleReport!B253),"",VLOOKUP(ChildSampleReport!J253,ParentSampleReport!$A$2:$Y$1000,2,))</f>
        <v/>
      </c>
      <c r="L253" t="str">
        <f>IF(ISBLANK(ChildSampleReport!B253),"",VLOOKUP(ChildSampleReport!J253,ParentSampleReport!$A$2:$Y$1000,4,))</f>
        <v/>
      </c>
      <c r="M253" t="str">
        <f>IF(ISBLANK(ChildSampleReport!B253),"",VLOOKUP(ChildSampleReport!J253,ParentSampleReport!$A$2:$Y$1000,14,))</f>
        <v/>
      </c>
      <c r="N253" t="str">
        <f>IF(ISBLANK(ChildSampleReport!B253),"",VLOOKUP(ChildSampleReport!J253,ParentSampleReport!$A$2:$Y$1000,7,))</f>
        <v/>
      </c>
      <c r="O253" t="str">
        <f>IF(ISBLANK(ChildSampleReport!B253),"",VLOOKUP(ChildSampleReport!J253,ParentSampleReport!$A$2:$Y$1000,6,))</f>
        <v/>
      </c>
      <c r="P253" t="str">
        <f>IF(ISBLANK(ChildSampleReport!B253),"",VLOOKUP(ChildSampleReport!J253,ParentSampleReport!$A$2:$Y$1000,15,))</f>
        <v/>
      </c>
      <c r="Q253" t="str">
        <f>IF(ISBLANK(ChildSampleReport!B253),"",VLOOKUP(ChildSampleReport!J253,ParentSampleReport!$A$2:$Y$1000,17,))</f>
        <v/>
      </c>
      <c r="R253" t="str">
        <f>IF(ISBLANK(ChildSampleReport!B253),"",VLOOKUP(ChildSampleReport!J253,ParentSampleReport!$A$2:$Y$1000,18,))</f>
        <v/>
      </c>
      <c r="S253" t="str">
        <f>IF(ISBLANK(ChildSampleReport!B253),"",VLOOKUP(ChildSampleReport!J253,ParentSampleReport!$A$2:$Y$1000,19,))</f>
        <v/>
      </c>
      <c r="T253" t="str">
        <f>IF(ISBLANK(ChildSampleReport!B253),"",VLOOKUP(ChildSampleReport!J253,ParentSampleReport!$A$2:$Y$1000,20,))</f>
        <v/>
      </c>
      <c r="U253" t="str">
        <f>IF(ISBLANK(ChildSampleReport!B253),"",VLOOKUP(ChildSampleReport!J253,ParentSampleReport!$A$2:$Y$1000,21,))</f>
        <v/>
      </c>
      <c r="V253" t="str">
        <f>IF(ISBLANK(ChildSampleReport!B253),"",VLOOKUP(ChildSampleReport!J253,ParentSampleReport!$A$2:$Y$1000,22,))</f>
        <v/>
      </c>
      <c r="W253" t="str">
        <f>IF(ISBLANK(ChildSampleReport!B253),"",VLOOKUP(ChildSampleReport!J253,ParentSampleReport!$A$2:$Y$1000,23,))</f>
        <v/>
      </c>
      <c r="X253" t="str">
        <f>IF(ISBLANK(ChildSampleReport!B253),"",VLOOKUP(ChildSampleReport!J253,ParentSampleReport!$A$2:$Y$1000,24,))</f>
        <v/>
      </c>
      <c r="Y253" t="str">
        <f>IF(ISBLANK(ChildSampleReport!B253),"",VLOOKUP(ChildSampleReport!J253,ParentSampleReport!$A$2:$Y$1000,25,))</f>
        <v/>
      </c>
    </row>
    <row r="254" spans="1:25">
      <c r="A254" t="str">
        <f>IF(ISBLANK(ChildSampleReport!C254),"",ChildSampleReport!C254)</f>
        <v/>
      </c>
      <c r="B254" t="str">
        <f>IF(ISBLANK(ChildSampleReport!B254),"",ChildSampleReport!B254)</f>
        <v/>
      </c>
      <c r="C254" t="str">
        <f>IF(ISBLANK(ChildSampleReport!E254),"",ChildSampleReport!E254)</f>
        <v/>
      </c>
      <c r="D254" t="str">
        <f>IF(B254="","",IFERROR(VLOOKUP(ChildSampleReport!B254,Randomization!$A$1:$AC$1000,3,),""))</f>
        <v/>
      </c>
      <c r="E254" t="str">
        <f>IF(B254="","",IFERROR(VLOOKUP(ChildSampleReport!B254,Randomization!$A$1:$AC$1000,2,),""))</f>
        <v/>
      </c>
      <c r="F254" t="str">
        <f>IF(ISBLANK(ChildSampleReport!P254),"",ChildSampleReport!P254)</f>
        <v/>
      </c>
      <c r="G254" t="str">
        <f>IF(ISBLANK(ChildSampleReport!O254),"",ChildSampleReport!O254)</f>
        <v/>
      </c>
      <c r="H254" t="str">
        <f>IF(ISBLANK(ChildSampleReport!D254),"",ChildSampleReport!D254)</f>
        <v/>
      </c>
      <c r="I254" t="str">
        <f>IF(ISBLANK(ChildSampleReport!J254),"",ChildSampleReport!J254)</f>
        <v/>
      </c>
      <c r="J254" t="str">
        <f>IF(ISBLANK(ChildSampleReport!B254),"",VLOOKUP(ChildSampleReport!J254,ParentSampleReport!$A$2:$Y$1000,13,))</f>
        <v/>
      </c>
      <c r="K254" t="str">
        <f>IF(ISBLANK(ChildSampleReport!B254),"",VLOOKUP(ChildSampleReport!J254,ParentSampleReport!$A$2:$Y$1000,2,))</f>
        <v/>
      </c>
      <c r="L254" t="str">
        <f>IF(ISBLANK(ChildSampleReport!B254),"",VLOOKUP(ChildSampleReport!J254,ParentSampleReport!$A$2:$Y$1000,4,))</f>
        <v/>
      </c>
      <c r="M254" t="str">
        <f>IF(ISBLANK(ChildSampleReport!B254),"",VLOOKUP(ChildSampleReport!J254,ParentSampleReport!$A$2:$Y$1000,14,))</f>
        <v/>
      </c>
      <c r="N254" t="str">
        <f>IF(ISBLANK(ChildSampleReport!B254),"",VLOOKUP(ChildSampleReport!J254,ParentSampleReport!$A$2:$Y$1000,7,))</f>
        <v/>
      </c>
      <c r="O254" t="str">
        <f>IF(ISBLANK(ChildSampleReport!B254),"",VLOOKUP(ChildSampleReport!J254,ParentSampleReport!$A$2:$Y$1000,6,))</f>
        <v/>
      </c>
      <c r="P254" t="str">
        <f>IF(ISBLANK(ChildSampleReport!B254),"",VLOOKUP(ChildSampleReport!J254,ParentSampleReport!$A$2:$Y$1000,15,))</f>
        <v/>
      </c>
      <c r="Q254" t="str">
        <f>IF(ISBLANK(ChildSampleReport!B254),"",VLOOKUP(ChildSampleReport!J254,ParentSampleReport!$A$2:$Y$1000,17,))</f>
        <v/>
      </c>
      <c r="R254" t="str">
        <f>IF(ISBLANK(ChildSampleReport!B254),"",VLOOKUP(ChildSampleReport!J254,ParentSampleReport!$A$2:$Y$1000,18,))</f>
        <v/>
      </c>
      <c r="S254" t="str">
        <f>IF(ISBLANK(ChildSampleReport!B254),"",VLOOKUP(ChildSampleReport!J254,ParentSampleReport!$A$2:$Y$1000,19,))</f>
        <v/>
      </c>
      <c r="T254" t="str">
        <f>IF(ISBLANK(ChildSampleReport!B254),"",VLOOKUP(ChildSampleReport!J254,ParentSampleReport!$A$2:$Y$1000,20,))</f>
        <v/>
      </c>
      <c r="U254" t="str">
        <f>IF(ISBLANK(ChildSampleReport!B254),"",VLOOKUP(ChildSampleReport!J254,ParentSampleReport!$A$2:$Y$1000,21,))</f>
        <v/>
      </c>
      <c r="V254" t="str">
        <f>IF(ISBLANK(ChildSampleReport!B254),"",VLOOKUP(ChildSampleReport!J254,ParentSampleReport!$A$2:$Y$1000,22,))</f>
        <v/>
      </c>
      <c r="W254" t="str">
        <f>IF(ISBLANK(ChildSampleReport!B254),"",VLOOKUP(ChildSampleReport!J254,ParentSampleReport!$A$2:$Y$1000,23,))</f>
        <v/>
      </c>
      <c r="X254" t="str">
        <f>IF(ISBLANK(ChildSampleReport!B254),"",VLOOKUP(ChildSampleReport!J254,ParentSampleReport!$A$2:$Y$1000,24,))</f>
        <v/>
      </c>
      <c r="Y254" t="str">
        <f>IF(ISBLANK(ChildSampleReport!B254),"",VLOOKUP(ChildSampleReport!J254,ParentSampleReport!$A$2:$Y$1000,25,))</f>
        <v/>
      </c>
    </row>
    <row r="255" spans="1:25">
      <c r="A255" t="str">
        <f>IF(ISBLANK(ChildSampleReport!C255),"",ChildSampleReport!C255)</f>
        <v/>
      </c>
      <c r="B255" t="str">
        <f>IF(ISBLANK(ChildSampleReport!B255),"",ChildSampleReport!B255)</f>
        <v/>
      </c>
      <c r="C255" t="str">
        <f>IF(ISBLANK(ChildSampleReport!E255),"",ChildSampleReport!E255)</f>
        <v/>
      </c>
      <c r="D255" t="str">
        <f>IF(B255="","",IFERROR(VLOOKUP(ChildSampleReport!B255,Randomization!$A$1:$AC$1000,3,),""))</f>
        <v/>
      </c>
      <c r="E255" t="str">
        <f>IF(B255="","",IFERROR(VLOOKUP(ChildSampleReport!B255,Randomization!$A$1:$AC$1000,2,),""))</f>
        <v/>
      </c>
      <c r="F255" t="str">
        <f>IF(ISBLANK(ChildSampleReport!P255),"",ChildSampleReport!P255)</f>
        <v/>
      </c>
      <c r="G255" t="str">
        <f>IF(ISBLANK(ChildSampleReport!O255),"",ChildSampleReport!O255)</f>
        <v/>
      </c>
      <c r="H255" t="str">
        <f>IF(ISBLANK(ChildSampleReport!D255),"",ChildSampleReport!D255)</f>
        <v/>
      </c>
      <c r="I255" t="str">
        <f>IF(ISBLANK(ChildSampleReport!J255),"",ChildSampleReport!J255)</f>
        <v/>
      </c>
      <c r="J255" t="str">
        <f>IF(ISBLANK(ChildSampleReport!B255),"",VLOOKUP(ChildSampleReport!J255,ParentSampleReport!$A$2:$Y$1000,13,))</f>
        <v/>
      </c>
      <c r="K255" t="str">
        <f>IF(ISBLANK(ChildSampleReport!B255),"",VLOOKUP(ChildSampleReport!J255,ParentSampleReport!$A$2:$Y$1000,2,))</f>
        <v/>
      </c>
      <c r="L255" t="str">
        <f>IF(ISBLANK(ChildSampleReport!B255),"",VLOOKUP(ChildSampleReport!J255,ParentSampleReport!$A$2:$Y$1000,4,))</f>
        <v/>
      </c>
      <c r="M255" t="str">
        <f>IF(ISBLANK(ChildSampleReport!B255),"",VLOOKUP(ChildSampleReport!J255,ParentSampleReport!$A$2:$Y$1000,14,))</f>
        <v/>
      </c>
      <c r="N255" t="str">
        <f>IF(ISBLANK(ChildSampleReport!B255),"",VLOOKUP(ChildSampleReport!J255,ParentSampleReport!$A$2:$Y$1000,7,))</f>
        <v/>
      </c>
      <c r="O255" t="str">
        <f>IF(ISBLANK(ChildSampleReport!B255),"",VLOOKUP(ChildSampleReport!J255,ParentSampleReport!$A$2:$Y$1000,6,))</f>
        <v/>
      </c>
      <c r="P255" t="str">
        <f>IF(ISBLANK(ChildSampleReport!B255),"",VLOOKUP(ChildSampleReport!J255,ParentSampleReport!$A$2:$Y$1000,15,))</f>
        <v/>
      </c>
      <c r="Q255" t="str">
        <f>IF(ISBLANK(ChildSampleReport!B255),"",VLOOKUP(ChildSampleReport!J255,ParentSampleReport!$A$2:$Y$1000,17,))</f>
        <v/>
      </c>
      <c r="R255" t="str">
        <f>IF(ISBLANK(ChildSampleReport!B255),"",VLOOKUP(ChildSampleReport!J255,ParentSampleReport!$A$2:$Y$1000,18,))</f>
        <v/>
      </c>
      <c r="S255" t="str">
        <f>IF(ISBLANK(ChildSampleReport!B255),"",VLOOKUP(ChildSampleReport!J255,ParentSampleReport!$A$2:$Y$1000,19,))</f>
        <v/>
      </c>
      <c r="T255" t="str">
        <f>IF(ISBLANK(ChildSampleReport!B255),"",VLOOKUP(ChildSampleReport!J255,ParentSampleReport!$A$2:$Y$1000,20,))</f>
        <v/>
      </c>
      <c r="U255" t="str">
        <f>IF(ISBLANK(ChildSampleReport!B255),"",VLOOKUP(ChildSampleReport!J255,ParentSampleReport!$A$2:$Y$1000,21,))</f>
        <v/>
      </c>
      <c r="V255" t="str">
        <f>IF(ISBLANK(ChildSampleReport!B255),"",VLOOKUP(ChildSampleReport!J255,ParentSampleReport!$A$2:$Y$1000,22,))</f>
        <v/>
      </c>
      <c r="W255" t="str">
        <f>IF(ISBLANK(ChildSampleReport!B255),"",VLOOKUP(ChildSampleReport!J255,ParentSampleReport!$A$2:$Y$1000,23,))</f>
        <v/>
      </c>
      <c r="X255" t="str">
        <f>IF(ISBLANK(ChildSampleReport!B255),"",VLOOKUP(ChildSampleReport!J255,ParentSampleReport!$A$2:$Y$1000,24,))</f>
        <v/>
      </c>
      <c r="Y255" t="str">
        <f>IF(ISBLANK(ChildSampleReport!B255),"",VLOOKUP(ChildSampleReport!J255,ParentSampleReport!$A$2:$Y$1000,25,))</f>
        <v/>
      </c>
    </row>
    <row r="256" spans="1:25">
      <c r="A256" t="str">
        <f>IF(ISBLANK(ChildSampleReport!C256),"",ChildSampleReport!C256)</f>
        <v/>
      </c>
      <c r="B256" t="str">
        <f>IF(ISBLANK(ChildSampleReport!B256),"",ChildSampleReport!B256)</f>
        <v/>
      </c>
      <c r="C256" t="str">
        <f>IF(ISBLANK(ChildSampleReport!E256),"",ChildSampleReport!E256)</f>
        <v/>
      </c>
      <c r="D256" t="str">
        <f>IF(B256="","",IFERROR(VLOOKUP(ChildSampleReport!B256,Randomization!$A$1:$AC$1000,3,),""))</f>
        <v/>
      </c>
      <c r="E256" t="str">
        <f>IF(B256="","",IFERROR(VLOOKUP(ChildSampleReport!B256,Randomization!$A$1:$AC$1000,2,),""))</f>
        <v/>
      </c>
      <c r="F256" t="str">
        <f>IF(ISBLANK(ChildSampleReport!P256),"",ChildSampleReport!P256)</f>
        <v/>
      </c>
      <c r="G256" t="str">
        <f>IF(ISBLANK(ChildSampleReport!O256),"",ChildSampleReport!O256)</f>
        <v/>
      </c>
      <c r="H256" t="str">
        <f>IF(ISBLANK(ChildSampleReport!D256),"",ChildSampleReport!D256)</f>
        <v/>
      </c>
      <c r="I256" t="str">
        <f>IF(ISBLANK(ChildSampleReport!J256),"",ChildSampleReport!J256)</f>
        <v/>
      </c>
      <c r="J256" t="str">
        <f>IF(ISBLANK(ChildSampleReport!B256),"",VLOOKUP(ChildSampleReport!J256,ParentSampleReport!$A$2:$Y$1000,13,))</f>
        <v/>
      </c>
      <c r="K256" t="str">
        <f>IF(ISBLANK(ChildSampleReport!B256),"",VLOOKUP(ChildSampleReport!J256,ParentSampleReport!$A$2:$Y$1000,2,))</f>
        <v/>
      </c>
      <c r="L256" t="str">
        <f>IF(ISBLANK(ChildSampleReport!B256),"",VLOOKUP(ChildSampleReport!J256,ParentSampleReport!$A$2:$Y$1000,4,))</f>
        <v/>
      </c>
      <c r="M256" t="str">
        <f>IF(ISBLANK(ChildSampleReport!B256),"",VLOOKUP(ChildSampleReport!J256,ParentSampleReport!$A$2:$Y$1000,14,))</f>
        <v/>
      </c>
      <c r="N256" t="str">
        <f>IF(ISBLANK(ChildSampleReport!B256),"",VLOOKUP(ChildSampleReport!J256,ParentSampleReport!$A$2:$Y$1000,7,))</f>
        <v/>
      </c>
      <c r="O256" t="str">
        <f>IF(ISBLANK(ChildSampleReport!B256),"",VLOOKUP(ChildSampleReport!J256,ParentSampleReport!$A$2:$Y$1000,6,))</f>
        <v/>
      </c>
      <c r="P256" t="str">
        <f>IF(ISBLANK(ChildSampleReport!B256),"",VLOOKUP(ChildSampleReport!J256,ParentSampleReport!$A$2:$Y$1000,15,))</f>
        <v/>
      </c>
      <c r="Q256" t="str">
        <f>IF(ISBLANK(ChildSampleReport!B256),"",VLOOKUP(ChildSampleReport!J256,ParentSampleReport!$A$2:$Y$1000,17,))</f>
        <v/>
      </c>
      <c r="R256" t="str">
        <f>IF(ISBLANK(ChildSampleReport!B256),"",VLOOKUP(ChildSampleReport!J256,ParentSampleReport!$A$2:$Y$1000,18,))</f>
        <v/>
      </c>
      <c r="S256" t="str">
        <f>IF(ISBLANK(ChildSampleReport!B256),"",VLOOKUP(ChildSampleReport!J256,ParentSampleReport!$A$2:$Y$1000,19,))</f>
        <v/>
      </c>
      <c r="T256" t="str">
        <f>IF(ISBLANK(ChildSampleReport!B256),"",VLOOKUP(ChildSampleReport!J256,ParentSampleReport!$A$2:$Y$1000,20,))</f>
        <v/>
      </c>
      <c r="U256" t="str">
        <f>IF(ISBLANK(ChildSampleReport!B256),"",VLOOKUP(ChildSampleReport!J256,ParentSampleReport!$A$2:$Y$1000,21,))</f>
        <v/>
      </c>
      <c r="V256" t="str">
        <f>IF(ISBLANK(ChildSampleReport!B256),"",VLOOKUP(ChildSampleReport!J256,ParentSampleReport!$A$2:$Y$1000,22,))</f>
        <v/>
      </c>
      <c r="W256" t="str">
        <f>IF(ISBLANK(ChildSampleReport!B256),"",VLOOKUP(ChildSampleReport!J256,ParentSampleReport!$A$2:$Y$1000,23,))</f>
        <v/>
      </c>
      <c r="X256" t="str">
        <f>IF(ISBLANK(ChildSampleReport!B256),"",VLOOKUP(ChildSampleReport!J256,ParentSampleReport!$A$2:$Y$1000,24,))</f>
        <v/>
      </c>
      <c r="Y256" t="str">
        <f>IF(ISBLANK(ChildSampleReport!B256),"",VLOOKUP(ChildSampleReport!J256,ParentSampleReport!$A$2:$Y$1000,25,))</f>
        <v/>
      </c>
    </row>
    <row r="257" spans="1:25">
      <c r="A257" t="str">
        <f>IF(ISBLANK(ChildSampleReport!C257),"",ChildSampleReport!C257)</f>
        <v/>
      </c>
      <c r="B257" t="str">
        <f>IF(ISBLANK(ChildSampleReport!B257),"",ChildSampleReport!B257)</f>
        <v/>
      </c>
      <c r="C257" t="str">
        <f>IF(ISBLANK(ChildSampleReport!E257),"",ChildSampleReport!E257)</f>
        <v/>
      </c>
      <c r="D257" t="str">
        <f>IF(B257="","",IFERROR(VLOOKUP(ChildSampleReport!B257,Randomization!$A$1:$AC$1000,3,),""))</f>
        <v/>
      </c>
      <c r="E257" t="str">
        <f>IF(B257="","",IFERROR(VLOOKUP(ChildSampleReport!B257,Randomization!$A$1:$AC$1000,2,),""))</f>
        <v/>
      </c>
      <c r="F257" t="str">
        <f>IF(ISBLANK(ChildSampleReport!P257),"",ChildSampleReport!P257)</f>
        <v/>
      </c>
      <c r="G257" t="str">
        <f>IF(ISBLANK(ChildSampleReport!O257),"",ChildSampleReport!O257)</f>
        <v/>
      </c>
      <c r="H257" t="str">
        <f>IF(ISBLANK(ChildSampleReport!D257),"",ChildSampleReport!D257)</f>
        <v/>
      </c>
      <c r="I257" t="str">
        <f>IF(ISBLANK(ChildSampleReport!J257),"",ChildSampleReport!J257)</f>
        <v/>
      </c>
      <c r="J257" t="str">
        <f>IF(ISBLANK(ChildSampleReport!B257),"",VLOOKUP(ChildSampleReport!J257,ParentSampleReport!$A$2:$Y$1000,13,))</f>
        <v/>
      </c>
      <c r="K257" t="str">
        <f>IF(ISBLANK(ChildSampleReport!B257),"",VLOOKUP(ChildSampleReport!J257,ParentSampleReport!$A$2:$Y$1000,2,))</f>
        <v/>
      </c>
      <c r="L257" t="str">
        <f>IF(ISBLANK(ChildSampleReport!B257),"",VLOOKUP(ChildSampleReport!J257,ParentSampleReport!$A$2:$Y$1000,4,))</f>
        <v/>
      </c>
      <c r="M257" t="str">
        <f>IF(ISBLANK(ChildSampleReport!B257),"",VLOOKUP(ChildSampleReport!J257,ParentSampleReport!$A$2:$Y$1000,14,))</f>
        <v/>
      </c>
      <c r="N257" t="str">
        <f>IF(ISBLANK(ChildSampleReport!B257),"",VLOOKUP(ChildSampleReport!J257,ParentSampleReport!$A$2:$Y$1000,7,))</f>
        <v/>
      </c>
      <c r="O257" t="str">
        <f>IF(ISBLANK(ChildSampleReport!B257),"",VLOOKUP(ChildSampleReport!J257,ParentSampleReport!$A$2:$Y$1000,6,))</f>
        <v/>
      </c>
      <c r="P257" t="str">
        <f>IF(ISBLANK(ChildSampleReport!B257),"",VLOOKUP(ChildSampleReport!J257,ParentSampleReport!$A$2:$Y$1000,15,))</f>
        <v/>
      </c>
      <c r="Q257" t="str">
        <f>IF(ISBLANK(ChildSampleReport!B257),"",VLOOKUP(ChildSampleReport!J257,ParentSampleReport!$A$2:$Y$1000,17,))</f>
        <v/>
      </c>
      <c r="R257" t="str">
        <f>IF(ISBLANK(ChildSampleReport!B257),"",VLOOKUP(ChildSampleReport!J257,ParentSampleReport!$A$2:$Y$1000,18,))</f>
        <v/>
      </c>
      <c r="S257" t="str">
        <f>IF(ISBLANK(ChildSampleReport!B257),"",VLOOKUP(ChildSampleReport!J257,ParentSampleReport!$A$2:$Y$1000,19,))</f>
        <v/>
      </c>
      <c r="T257" t="str">
        <f>IF(ISBLANK(ChildSampleReport!B257),"",VLOOKUP(ChildSampleReport!J257,ParentSampleReport!$A$2:$Y$1000,20,))</f>
        <v/>
      </c>
      <c r="U257" t="str">
        <f>IF(ISBLANK(ChildSampleReport!B257),"",VLOOKUP(ChildSampleReport!J257,ParentSampleReport!$A$2:$Y$1000,21,))</f>
        <v/>
      </c>
      <c r="V257" t="str">
        <f>IF(ISBLANK(ChildSampleReport!B257),"",VLOOKUP(ChildSampleReport!J257,ParentSampleReport!$A$2:$Y$1000,22,))</f>
        <v/>
      </c>
      <c r="W257" t="str">
        <f>IF(ISBLANK(ChildSampleReport!B257),"",VLOOKUP(ChildSampleReport!J257,ParentSampleReport!$A$2:$Y$1000,23,))</f>
        <v/>
      </c>
      <c r="X257" t="str">
        <f>IF(ISBLANK(ChildSampleReport!B257),"",VLOOKUP(ChildSampleReport!J257,ParentSampleReport!$A$2:$Y$1000,24,))</f>
        <v/>
      </c>
      <c r="Y257" t="str">
        <f>IF(ISBLANK(ChildSampleReport!B257),"",VLOOKUP(ChildSampleReport!J257,ParentSampleReport!$A$2:$Y$1000,25,))</f>
        <v/>
      </c>
    </row>
    <row r="258" spans="1:25">
      <c r="A258" t="str">
        <f>IF(ISBLANK(ChildSampleReport!C258),"",ChildSampleReport!C258)</f>
        <v/>
      </c>
      <c r="B258" t="str">
        <f>IF(ISBLANK(ChildSampleReport!B258),"",ChildSampleReport!B258)</f>
        <v/>
      </c>
      <c r="C258" t="str">
        <f>IF(ISBLANK(ChildSampleReport!E258),"",ChildSampleReport!E258)</f>
        <v/>
      </c>
      <c r="D258" t="str">
        <f>IF(B258="","",IFERROR(VLOOKUP(ChildSampleReport!B258,Randomization!$A$1:$AC$1000,3,),""))</f>
        <v/>
      </c>
      <c r="E258" t="str">
        <f>IF(B258="","",IFERROR(VLOOKUP(ChildSampleReport!B258,Randomization!$A$1:$AC$1000,2,),""))</f>
        <v/>
      </c>
      <c r="F258" t="str">
        <f>IF(ISBLANK(ChildSampleReport!P258),"",ChildSampleReport!P258)</f>
        <v/>
      </c>
      <c r="G258" t="str">
        <f>IF(ISBLANK(ChildSampleReport!O258),"",ChildSampleReport!O258)</f>
        <v/>
      </c>
      <c r="H258" t="str">
        <f>IF(ISBLANK(ChildSampleReport!D258),"",ChildSampleReport!D258)</f>
        <v/>
      </c>
      <c r="I258" t="str">
        <f>IF(ISBLANK(ChildSampleReport!J258),"",ChildSampleReport!J258)</f>
        <v/>
      </c>
      <c r="J258" t="str">
        <f>IF(ISBLANK(ChildSampleReport!B258),"",VLOOKUP(ChildSampleReport!J258,ParentSampleReport!$A$2:$Y$1000,13,))</f>
        <v/>
      </c>
      <c r="K258" t="str">
        <f>IF(ISBLANK(ChildSampleReport!B258),"",VLOOKUP(ChildSampleReport!J258,ParentSampleReport!$A$2:$Y$1000,2,))</f>
        <v/>
      </c>
      <c r="L258" t="str">
        <f>IF(ISBLANK(ChildSampleReport!B258),"",VLOOKUP(ChildSampleReport!J258,ParentSampleReport!$A$2:$Y$1000,4,))</f>
        <v/>
      </c>
      <c r="M258" t="str">
        <f>IF(ISBLANK(ChildSampleReport!B258),"",VLOOKUP(ChildSampleReport!J258,ParentSampleReport!$A$2:$Y$1000,14,))</f>
        <v/>
      </c>
      <c r="N258" t="str">
        <f>IF(ISBLANK(ChildSampleReport!B258),"",VLOOKUP(ChildSampleReport!J258,ParentSampleReport!$A$2:$Y$1000,7,))</f>
        <v/>
      </c>
      <c r="O258" t="str">
        <f>IF(ISBLANK(ChildSampleReport!B258),"",VLOOKUP(ChildSampleReport!J258,ParentSampleReport!$A$2:$Y$1000,6,))</f>
        <v/>
      </c>
      <c r="P258" t="str">
        <f>IF(ISBLANK(ChildSampleReport!B258),"",VLOOKUP(ChildSampleReport!J258,ParentSampleReport!$A$2:$Y$1000,15,))</f>
        <v/>
      </c>
      <c r="Q258" t="str">
        <f>IF(ISBLANK(ChildSampleReport!B258),"",VLOOKUP(ChildSampleReport!J258,ParentSampleReport!$A$2:$Y$1000,17,))</f>
        <v/>
      </c>
      <c r="R258" t="str">
        <f>IF(ISBLANK(ChildSampleReport!B258),"",VLOOKUP(ChildSampleReport!J258,ParentSampleReport!$A$2:$Y$1000,18,))</f>
        <v/>
      </c>
      <c r="S258" t="str">
        <f>IF(ISBLANK(ChildSampleReport!B258),"",VLOOKUP(ChildSampleReport!J258,ParentSampleReport!$A$2:$Y$1000,19,))</f>
        <v/>
      </c>
      <c r="T258" t="str">
        <f>IF(ISBLANK(ChildSampleReport!B258),"",VLOOKUP(ChildSampleReport!J258,ParentSampleReport!$A$2:$Y$1000,20,))</f>
        <v/>
      </c>
      <c r="U258" t="str">
        <f>IF(ISBLANK(ChildSampleReport!B258),"",VLOOKUP(ChildSampleReport!J258,ParentSampleReport!$A$2:$Y$1000,21,))</f>
        <v/>
      </c>
      <c r="V258" t="str">
        <f>IF(ISBLANK(ChildSampleReport!B258),"",VLOOKUP(ChildSampleReport!J258,ParentSampleReport!$A$2:$Y$1000,22,))</f>
        <v/>
      </c>
      <c r="W258" t="str">
        <f>IF(ISBLANK(ChildSampleReport!B258),"",VLOOKUP(ChildSampleReport!J258,ParentSampleReport!$A$2:$Y$1000,23,))</f>
        <v/>
      </c>
      <c r="X258" t="str">
        <f>IF(ISBLANK(ChildSampleReport!B258),"",VLOOKUP(ChildSampleReport!J258,ParentSampleReport!$A$2:$Y$1000,24,))</f>
        <v/>
      </c>
      <c r="Y258" t="str">
        <f>IF(ISBLANK(ChildSampleReport!B258),"",VLOOKUP(ChildSampleReport!J258,ParentSampleReport!$A$2:$Y$1000,25,))</f>
        <v/>
      </c>
    </row>
    <row r="259" spans="1:25">
      <c r="A259" t="str">
        <f>IF(ISBLANK(ChildSampleReport!C259),"",ChildSampleReport!C259)</f>
        <v/>
      </c>
      <c r="B259" t="str">
        <f>IF(ISBLANK(ChildSampleReport!B259),"",ChildSampleReport!B259)</f>
        <v/>
      </c>
      <c r="C259" t="str">
        <f>IF(ISBLANK(ChildSampleReport!E259),"",ChildSampleReport!E259)</f>
        <v/>
      </c>
      <c r="D259" t="str">
        <f>IF(B259="","",IFERROR(VLOOKUP(ChildSampleReport!B259,Randomization!$A$1:$AC$1000,3,),""))</f>
        <v/>
      </c>
      <c r="E259" t="str">
        <f>IF(B259="","",IFERROR(VLOOKUP(ChildSampleReport!B259,Randomization!$A$1:$AC$1000,2,),""))</f>
        <v/>
      </c>
      <c r="F259" t="str">
        <f>IF(ISBLANK(ChildSampleReport!P259),"",ChildSampleReport!P259)</f>
        <v/>
      </c>
      <c r="G259" t="str">
        <f>IF(ISBLANK(ChildSampleReport!O259),"",ChildSampleReport!O259)</f>
        <v/>
      </c>
      <c r="H259" t="str">
        <f>IF(ISBLANK(ChildSampleReport!D259),"",ChildSampleReport!D259)</f>
        <v/>
      </c>
      <c r="I259" t="str">
        <f>IF(ISBLANK(ChildSampleReport!J259),"",ChildSampleReport!J259)</f>
        <v/>
      </c>
      <c r="J259" t="str">
        <f>IF(ISBLANK(ChildSampleReport!B259),"",VLOOKUP(ChildSampleReport!J259,ParentSampleReport!$A$2:$Y$1000,13,))</f>
        <v/>
      </c>
      <c r="K259" t="str">
        <f>IF(ISBLANK(ChildSampleReport!B259),"",VLOOKUP(ChildSampleReport!J259,ParentSampleReport!$A$2:$Y$1000,2,))</f>
        <v/>
      </c>
      <c r="L259" t="str">
        <f>IF(ISBLANK(ChildSampleReport!B259),"",VLOOKUP(ChildSampleReport!J259,ParentSampleReport!$A$2:$Y$1000,4,))</f>
        <v/>
      </c>
      <c r="M259" t="str">
        <f>IF(ISBLANK(ChildSampleReport!B259),"",VLOOKUP(ChildSampleReport!J259,ParentSampleReport!$A$2:$Y$1000,14,))</f>
        <v/>
      </c>
      <c r="N259" t="str">
        <f>IF(ISBLANK(ChildSampleReport!B259),"",VLOOKUP(ChildSampleReport!J259,ParentSampleReport!$A$2:$Y$1000,7,))</f>
        <v/>
      </c>
      <c r="O259" t="str">
        <f>IF(ISBLANK(ChildSampleReport!B259),"",VLOOKUP(ChildSampleReport!J259,ParentSampleReport!$A$2:$Y$1000,6,))</f>
        <v/>
      </c>
      <c r="P259" t="str">
        <f>IF(ISBLANK(ChildSampleReport!B259),"",VLOOKUP(ChildSampleReport!J259,ParentSampleReport!$A$2:$Y$1000,15,))</f>
        <v/>
      </c>
      <c r="Q259" t="str">
        <f>IF(ISBLANK(ChildSampleReport!B259),"",VLOOKUP(ChildSampleReport!J259,ParentSampleReport!$A$2:$Y$1000,17,))</f>
        <v/>
      </c>
      <c r="R259" t="str">
        <f>IF(ISBLANK(ChildSampleReport!B259),"",VLOOKUP(ChildSampleReport!J259,ParentSampleReport!$A$2:$Y$1000,18,))</f>
        <v/>
      </c>
      <c r="S259" t="str">
        <f>IF(ISBLANK(ChildSampleReport!B259),"",VLOOKUP(ChildSampleReport!J259,ParentSampleReport!$A$2:$Y$1000,19,))</f>
        <v/>
      </c>
      <c r="T259" t="str">
        <f>IF(ISBLANK(ChildSampleReport!B259),"",VLOOKUP(ChildSampleReport!J259,ParentSampleReport!$A$2:$Y$1000,20,))</f>
        <v/>
      </c>
      <c r="U259" t="str">
        <f>IF(ISBLANK(ChildSampleReport!B259),"",VLOOKUP(ChildSampleReport!J259,ParentSampleReport!$A$2:$Y$1000,21,))</f>
        <v/>
      </c>
      <c r="V259" t="str">
        <f>IF(ISBLANK(ChildSampleReport!B259),"",VLOOKUP(ChildSampleReport!J259,ParentSampleReport!$A$2:$Y$1000,22,))</f>
        <v/>
      </c>
      <c r="W259" t="str">
        <f>IF(ISBLANK(ChildSampleReport!B259),"",VLOOKUP(ChildSampleReport!J259,ParentSampleReport!$A$2:$Y$1000,23,))</f>
        <v/>
      </c>
      <c r="X259" t="str">
        <f>IF(ISBLANK(ChildSampleReport!B259),"",VLOOKUP(ChildSampleReport!J259,ParentSampleReport!$A$2:$Y$1000,24,))</f>
        <v/>
      </c>
      <c r="Y259" t="str">
        <f>IF(ISBLANK(ChildSampleReport!B259),"",VLOOKUP(ChildSampleReport!J259,ParentSampleReport!$A$2:$Y$1000,25,))</f>
        <v/>
      </c>
    </row>
    <row r="260" spans="1:25">
      <c r="A260" t="str">
        <f>IF(ISBLANK(ChildSampleReport!C260),"",ChildSampleReport!C260)</f>
        <v/>
      </c>
      <c r="B260" t="str">
        <f>IF(ISBLANK(ChildSampleReport!B260),"",ChildSampleReport!B260)</f>
        <v/>
      </c>
      <c r="C260" t="str">
        <f>IF(ISBLANK(ChildSampleReport!E260),"",ChildSampleReport!E260)</f>
        <v/>
      </c>
      <c r="D260" t="str">
        <f>IF(B260="","",IFERROR(VLOOKUP(ChildSampleReport!B260,Randomization!$A$1:$AC$1000,3,),""))</f>
        <v/>
      </c>
      <c r="E260" t="str">
        <f>IF(B260="","",IFERROR(VLOOKUP(ChildSampleReport!B260,Randomization!$A$1:$AC$1000,2,),""))</f>
        <v/>
      </c>
      <c r="F260" t="str">
        <f>IF(ISBLANK(ChildSampleReport!P260),"",ChildSampleReport!P260)</f>
        <v/>
      </c>
      <c r="G260" t="str">
        <f>IF(ISBLANK(ChildSampleReport!O260),"",ChildSampleReport!O260)</f>
        <v/>
      </c>
      <c r="H260" t="str">
        <f>IF(ISBLANK(ChildSampleReport!D260),"",ChildSampleReport!D260)</f>
        <v/>
      </c>
      <c r="I260" t="str">
        <f>IF(ISBLANK(ChildSampleReport!J260),"",ChildSampleReport!J260)</f>
        <v/>
      </c>
      <c r="J260" t="str">
        <f>IF(ISBLANK(ChildSampleReport!B260),"",VLOOKUP(ChildSampleReport!J260,ParentSampleReport!$A$2:$Y$1000,13,))</f>
        <v/>
      </c>
      <c r="K260" t="str">
        <f>IF(ISBLANK(ChildSampleReport!B260),"",VLOOKUP(ChildSampleReport!J260,ParentSampleReport!$A$2:$Y$1000,2,))</f>
        <v/>
      </c>
      <c r="L260" t="str">
        <f>IF(ISBLANK(ChildSampleReport!B260),"",VLOOKUP(ChildSampleReport!J260,ParentSampleReport!$A$2:$Y$1000,4,))</f>
        <v/>
      </c>
      <c r="M260" t="str">
        <f>IF(ISBLANK(ChildSampleReport!B260),"",VLOOKUP(ChildSampleReport!J260,ParentSampleReport!$A$2:$Y$1000,14,))</f>
        <v/>
      </c>
      <c r="N260" t="str">
        <f>IF(ISBLANK(ChildSampleReport!B260),"",VLOOKUP(ChildSampleReport!J260,ParentSampleReport!$A$2:$Y$1000,7,))</f>
        <v/>
      </c>
      <c r="O260" t="str">
        <f>IF(ISBLANK(ChildSampleReport!B260),"",VLOOKUP(ChildSampleReport!J260,ParentSampleReport!$A$2:$Y$1000,6,))</f>
        <v/>
      </c>
      <c r="P260" t="str">
        <f>IF(ISBLANK(ChildSampleReport!B260),"",VLOOKUP(ChildSampleReport!J260,ParentSampleReport!$A$2:$Y$1000,15,))</f>
        <v/>
      </c>
      <c r="Q260" t="str">
        <f>IF(ISBLANK(ChildSampleReport!B260),"",VLOOKUP(ChildSampleReport!J260,ParentSampleReport!$A$2:$Y$1000,17,))</f>
        <v/>
      </c>
      <c r="R260" t="str">
        <f>IF(ISBLANK(ChildSampleReport!B260),"",VLOOKUP(ChildSampleReport!J260,ParentSampleReport!$A$2:$Y$1000,18,))</f>
        <v/>
      </c>
      <c r="S260" t="str">
        <f>IF(ISBLANK(ChildSampleReport!B260),"",VLOOKUP(ChildSampleReport!J260,ParentSampleReport!$A$2:$Y$1000,19,))</f>
        <v/>
      </c>
      <c r="T260" t="str">
        <f>IF(ISBLANK(ChildSampleReport!B260),"",VLOOKUP(ChildSampleReport!J260,ParentSampleReport!$A$2:$Y$1000,20,))</f>
        <v/>
      </c>
      <c r="U260" t="str">
        <f>IF(ISBLANK(ChildSampleReport!B260),"",VLOOKUP(ChildSampleReport!J260,ParentSampleReport!$A$2:$Y$1000,21,))</f>
        <v/>
      </c>
      <c r="V260" t="str">
        <f>IF(ISBLANK(ChildSampleReport!B260),"",VLOOKUP(ChildSampleReport!J260,ParentSampleReport!$A$2:$Y$1000,22,))</f>
        <v/>
      </c>
      <c r="W260" t="str">
        <f>IF(ISBLANK(ChildSampleReport!B260),"",VLOOKUP(ChildSampleReport!J260,ParentSampleReport!$A$2:$Y$1000,23,))</f>
        <v/>
      </c>
      <c r="X260" t="str">
        <f>IF(ISBLANK(ChildSampleReport!B260),"",VLOOKUP(ChildSampleReport!J260,ParentSampleReport!$A$2:$Y$1000,24,))</f>
        <v/>
      </c>
      <c r="Y260" t="str">
        <f>IF(ISBLANK(ChildSampleReport!B260),"",VLOOKUP(ChildSampleReport!J260,ParentSampleReport!$A$2:$Y$1000,25,))</f>
        <v/>
      </c>
    </row>
    <row r="261" spans="1:25">
      <c r="A261" t="str">
        <f>IF(ISBLANK(ChildSampleReport!C261),"",ChildSampleReport!C261)</f>
        <v/>
      </c>
      <c r="B261" t="str">
        <f>IF(ISBLANK(ChildSampleReport!B261),"",ChildSampleReport!B261)</f>
        <v/>
      </c>
      <c r="C261" t="str">
        <f>IF(ISBLANK(ChildSampleReport!E261),"",ChildSampleReport!E261)</f>
        <v/>
      </c>
      <c r="D261" t="str">
        <f>IF(B261="","",IFERROR(VLOOKUP(ChildSampleReport!B261,Randomization!$A$1:$AC$1000,3,),""))</f>
        <v/>
      </c>
      <c r="E261" t="str">
        <f>IF(B261="","",IFERROR(VLOOKUP(ChildSampleReport!B261,Randomization!$A$1:$AC$1000,2,),""))</f>
        <v/>
      </c>
      <c r="F261" t="str">
        <f>IF(ISBLANK(ChildSampleReport!P261),"",ChildSampleReport!P261)</f>
        <v/>
      </c>
      <c r="G261" t="str">
        <f>IF(ISBLANK(ChildSampleReport!O261),"",ChildSampleReport!O261)</f>
        <v/>
      </c>
      <c r="H261" t="str">
        <f>IF(ISBLANK(ChildSampleReport!D261),"",ChildSampleReport!D261)</f>
        <v/>
      </c>
      <c r="I261" t="str">
        <f>IF(ISBLANK(ChildSampleReport!J261),"",ChildSampleReport!J261)</f>
        <v/>
      </c>
      <c r="J261" t="str">
        <f>IF(ISBLANK(ChildSampleReport!B261),"",VLOOKUP(ChildSampleReport!J261,ParentSampleReport!$A$2:$Y$1000,13,))</f>
        <v/>
      </c>
      <c r="K261" t="str">
        <f>IF(ISBLANK(ChildSampleReport!B261),"",VLOOKUP(ChildSampleReport!J261,ParentSampleReport!$A$2:$Y$1000,2,))</f>
        <v/>
      </c>
      <c r="L261" t="str">
        <f>IF(ISBLANK(ChildSampleReport!B261),"",VLOOKUP(ChildSampleReport!J261,ParentSampleReport!$A$2:$Y$1000,4,))</f>
        <v/>
      </c>
      <c r="M261" t="str">
        <f>IF(ISBLANK(ChildSampleReport!B261),"",VLOOKUP(ChildSampleReport!J261,ParentSampleReport!$A$2:$Y$1000,14,))</f>
        <v/>
      </c>
      <c r="N261" t="str">
        <f>IF(ISBLANK(ChildSampleReport!B261),"",VLOOKUP(ChildSampleReport!J261,ParentSampleReport!$A$2:$Y$1000,7,))</f>
        <v/>
      </c>
      <c r="O261" t="str">
        <f>IF(ISBLANK(ChildSampleReport!B261),"",VLOOKUP(ChildSampleReport!J261,ParentSampleReport!$A$2:$Y$1000,6,))</f>
        <v/>
      </c>
      <c r="P261" t="str">
        <f>IF(ISBLANK(ChildSampleReport!B261),"",VLOOKUP(ChildSampleReport!J261,ParentSampleReport!$A$2:$Y$1000,15,))</f>
        <v/>
      </c>
      <c r="Q261" t="str">
        <f>IF(ISBLANK(ChildSampleReport!B261),"",VLOOKUP(ChildSampleReport!J261,ParentSampleReport!$A$2:$Y$1000,17,))</f>
        <v/>
      </c>
      <c r="R261" t="str">
        <f>IF(ISBLANK(ChildSampleReport!B261),"",VLOOKUP(ChildSampleReport!J261,ParentSampleReport!$A$2:$Y$1000,18,))</f>
        <v/>
      </c>
      <c r="S261" t="str">
        <f>IF(ISBLANK(ChildSampleReport!B261),"",VLOOKUP(ChildSampleReport!J261,ParentSampleReport!$A$2:$Y$1000,19,))</f>
        <v/>
      </c>
      <c r="T261" t="str">
        <f>IF(ISBLANK(ChildSampleReport!B261),"",VLOOKUP(ChildSampleReport!J261,ParentSampleReport!$A$2:$Y$1000,20,))</f>
        <v/>
      </c>
      <c r="U261" t="str">
        <f>IF(ISBLANK(ChildSampleReport!B261),"",VLOOKUP(ChildSampleReport!J261,ParentSampleReport!$A$2:$Y$1000,21,))</f>
        <v/>
      </c>
      <c r="V261" t="str">
        <f>IF(ISBLANK(ChildSampleReport!B261),"",VLOOKUP(ChildSampleReport!J261,ParentSampleReport!$A$2:$Y$1000,22,))</f>
        <v/>
      </c>
      <c r="W261" t="str">
        <f>IF(ISBLANK(ChildSampleReport!B261),"",VLOOKUP(ChildSampleReport!J261,ParentSampleReport!$A$2:$Y$1000,23,))</f>
        <v/>
      </c>
      <c r="X261" t="str">
        <f>IF(ISBLANK(ChildSampleReport!B261),"",VLOOKUP(ChildSampleReport!J261,ParentSampleReport!$A$2:$Y$1000,24,))</f>
        <v/>
      </c>
      <c r="Y261" t="str">
        <f>IF(ISBLANK(ChildSampleReport!B261),"",VLOOKUP(ChildSampleReport!J261,ParentSampleReport!$A$2:$Y$1000,25,))</f>
        <v/>
      </c>
    </row>
    <row r="262" spans="1:25">
      <c r="A262" t="str">
        <f>IF(ISBLANK(ChildSampleReport!C262),"",ChildSampleReport!C262)</f>
        <v/>
      </c>
      <c r="B262" t="str">
        <f>IF(ISBLANK(ChildSampleReport!B262),"",ChildSampleReport!B262)</f>
        <v/>
      </c>
      <c r="C262" t="str">
        <f>IF(ISBLANK(ChildSampleReport!E262),"",ChildSampleReport!E262)</f>
        <v/>
      </c>
      <c r="D262" t="str">
        <f>IF(B262="","",IFERROR(VLOOKUP(ChildSampleReport!B262,Randomization!$A$1:$AC$1000,3,),""))</f>
        <v/>
      </c>
      <c r="E262" t="str">
        <f>IF(B262="","",IFERROR(VLOOKUP(ChildSampleReport!B262,Randomization!$A$1:$AC$1000,2,),""))</f>
        <v/>
      </c>
      <c r="F262" t="str">
        <f>IF(ISBLANK(ChildSampleReport!P262),"",ChildSampleReport!P262)</f>
        <v/>
      </c>
      <c r="G262" t="str">
        <f>IF(ISBLANK(ChildSampleReport!O262),"",ChildSampleReport!O262)</f>
        <v/>
      </c>
      <c r="H262" t="str">
        <f>IF(ISBLANK(ChildSampleReport!D262),"",ChildSampleReport!D262)</f>
        <v/>
      </c>
      <c r="I262" t="str">
        <f>IF(ISBLANK(ChildSampleReport!J262),"",ChildSampleReport!J262)</f>
        <v/>
      </c>
      <c r="J262" t="str">
        <f>IF(ISBLANK(ChildSampleReport!B262),"",VLOOKUP(ChildSampleReport!J262,ParentSampleReport!$A$2:$Y$1000,13,))</f>
        <v/>
      </c>
      <c r="K262" t="str">
        <f>IF(ISBLANK(ChildSampleReport!B262),"",VLOOKUP(ChildSampleReport!J262,ParentSampleReport!$A$2:$Y$1000,2,))</f>
        <v/>
      </c>
      <c r="L262" t="str">
        <f>IF(ISBLANK(ChildSampleReport!B262),"",VLOOKUP(ChildSampleReport!J262,ParentSampleReport!$A$2:$Y$1000,4,))</f>
        <v/>
      </c>
      <c r="M262" t="str">
        <f>IF(ISBLANK(ChildSampleReport!B262),"",VLOOKUP(ChildSampleReport!J262,ParentSampleReport!$A$2:$Y$1000,14,))</f>
        <v/>
      </c>
      <c r="N262" t="str">
        <f>IF(ISBLANK(ChildSampleReport!B262),"",VLOOKUP(ChildSampleReport!J262,ParentSampleReport!$A$2:$Y$1000,7,))</f>
        <v/>
      </c>
      <c r="O262" t="str">
        <f>IF(ISBLANK(ChildSampleReport!B262),"",VLOOKUP(ChildSampleReport!J262,ParentSampleReport!$A$2:$Y$1000,6,))</f>
        <v/>
      </c>
      <c r="P262" t="str">
        <f>IF(ISBLANK(ChildSampleReport!B262),"",VLOOKUP(ChildSampleReport!J262,ParentSampleReport!$A$2:$Y$1000,15,))</f>
        <v/>
      </c>
      <c r="Q262" t="str">
        <f>IF(ISBLANK(ChildSampleReport!B262),"",VLOOKUP(ChildSampleReport!J262,ParentSampleReport!$A$2:$Y$1000,17,))</f>
        <v/>
      </c>
      <c r="R262" t="str">
        <f>IF(ISBLANK(ChildSampleReport!B262),"",VLOOKUP(ChildSampleReport!J262,ParentSampleReport!$A$2:$Y$1000,18,))</f>
        <v/>
      </c>
      <c r="S262" t="str">
        <f>IF(ISBLANK(ChildSampleReport!B262),"",VLOOKUP(ChildSampleReport!J262,ParentSampleReport!$A$2:$Y$1000,19,))</f>
        <v/>
      </c>
      <c r="T262" t="str">
        <f>IF(ISBLANK(ChildSampleReport!B262),"",VLOOKUP(ChildSampleReport!J262,ParentSampleReport!$A$2:$Y$1000,20,))</f>
        <v/>
      </c>
      <c r="U262" t="str">
        <f>IF(ISBLANK(ChildSampleReport!B262),"",VLOOKUP(ChildSampleReport!J262,ParentSampleReport!$A$2:$Y$1000,21,))</f>
        <v/>
      </c>
      <c r="V262" t="str">
        <f>IF(ISBLANK(ChildSampleReport!B262),"",VLOOKUP(ChildSampleReport!J262,ParentSampleReport!$A$2:$Y$1000,22,))</f>
        <v/>
      </c>
      <c r="W262" t="str">
        <f>IF(ISBLANK(ChildSampleReport!B262),"",VLOOKUP(ChildSampleReport!J262,ParentSampleReport!$A$2:$Y$1000,23,))</f>
        <v/>
      </c>
      <c r="X262" t="str">
        <f>IF(ISBLANK(ChildSampleReport!B262),"",VLOOKUP(ChildSampleReport!J262,ParentSampleReport!$A$2:$Y$1000,24,))</f>
        <v/>
      </c>
      <c r="Y262" t="str">
        <f>IF(ISBLANK(ChildSampleReport!B262),"",VLOOKUP(ChildSampleReport!J262,ParentSampleReport!$A$2:$Y$1000,25,))</f>
        <v/>
      </c>
    </row>
    <row r="263" spans="1:25">
      <c r="A263" t="str">
        <f>IF(ISBLANK(ChildSampleReport!C263),"",ChildSampleReport!C263)</f>
        <v/>
      </c>
      <c r="B263" t="str">
        <f>IF(ISBLANK(ChildSampleReport!B263),"",ChildSampleReport!B263)</f>
        <v/>
      </c>
      <c r="C263" t="str">
        <f>IF(ISBLANK(ChildSampleReport!E263),"",ChildSampleReport!E263)</f>
        <v/>
      </c>
      <c r="D263" t="str">
        <f>IF(B263="","",IFERROR(VLOOKUP(ChildSampleReport!B263,Randomization!$A$1:$AC$1000,3,),""))</f>
        <v/>
      </c>
      <c r="E263" t="str">
        <f>IF(B263="","",IFERROR(VLOOKUP(ChildSampleReport!B263,Randomization!$A$1:$AC$1000,2,),""))</f>
        <v/>
      </c>
      <c r="F263" t="str">
        <f>IF(ISBLANK(ChildSampleReport!P263),"",ChildSampleReport!P263)</f>
        <v/>
      </c>
      <c r="G263" t="str">
        <f>IF(ISBLANK(ChildSampleReport!O263),"",ChildSampleReport!O263)</f>
        <v/>
      </c>
      <c r="H263" t="str">
        <f>IF(ISBLANK(ChildSampleReport!D263),"",ChildSampleReport!D263)</f>
        <v/>
      </c>
      <c r="I263" t="str">
        <f>IF(ISBLANK(ChildSampleReport!J263),"",ChildSampleReport!J263)</f>
        <v/>
      </c>
      <c r="J263" t="str">
        <f>IF(ISBLANK(ChildSampleReport!B263),"",VLOOKUP(ChildSampleReport!J263,ParentSampleReport!$A$2:$Y$1000,13,))</f>
        <v/>
      </c>
      <c r="K263" t="str">
        <f>IF(ISBLANK(ChildSampleReport!B263),"",VLOOKUP(ChildSampleReport!J263,ParentSampleReport!$A$2:$Y$1000,2,))</f>
        <v/>
      </c>
      <c r="L263" t="str">
        <f>IF(ISBLANK(ChildSampleReport!B263),"",VLOOKUP(ChildSampleReport!J263,ParentSampleReport!$A$2:$Y$1000,4,))</f>
        <v/>
      </c>
      <c r="M263" t="str">
        <f>IF(ISBLANK(ChildSampleReport!B263),"",VLOOKUP(ChildSampleReport!J263,ParentSampleReport!$A$2:$Y$1000,14,))</f>
        <v/>
      </c>
      <c r="N263" t="str">
        <f>IF(ISBLANK(ChildSampleReport!B263),"",VLOOKUP(ChildSampleReport!J263,ParentSampleReport!$A$2:$Y$1000,7,))</f>
        <v/>
      </c>
      <c r="O263" t="str">
        <f>IF(ISBLANK(ChildSampleReport!B263),"",VLOOKUP(ChildSampleReport!J263,ParentSampleReport!$A$2:$Y$1000,6,))</f>
        <v/>
      </c>
      <c r="P263" t="str">
        <f>IF(ISBLANK(ChildSampleReport!B263),"",VLOOKUP(ChildSampleReport!J263,ParentSampleReport!$A$2:$Y$1000,15,))</f>
        <v/>
      </c>
      <c r="Q263" t="str">
        <f>IF(ISBLANK(ChildSampleReport!B263),"",VLOOKUP(ChildSampleReport!J263,ParentSampleReport!$A$2:$Y$1000,17,))</f>
        <v/>
      </c>
      <c r="R263" t="str">
        <f>IF(ISBLANK(ChildSampleReport!B263),"",VLOOKUP(ChildSampleReport!J263,ParentSampleReport!$A$2:$Y$1000,18,))</f>
        <v/>
      </c>
      <c r="S263" t="str">
        <f>IF(ISBLANK(ChildSampleReport!B263),"",VLOOKUP(ChildSampleReport!J263,ParentSampleReport!$A$2:$Y$1000,19,))</f>
        <v/>
      </c>
      <c r="T263" t="str">
        <f>IF(ISBLANK(ChildSampleReport!B263),"",VLOOKUP(ChildSampleReport!J263,ParentSampleReport!$A$2:$Y$1000,20,))</f>
        <v/>
      </c>
      <c r="U263" t="str">
        <f>IF(ISBLANK(ChildSampleReport!B263),"",VLOOKUP(ChildSampleReport!J263,ParentSampleReport!$A$2:$Y$1000,21,))</f>
        <v/>
      </c>
      <c r="V263" t="str">
        <f>IF(ISBLANK(ChildSampleReport!B263),"",VLOOKUP(ChildSampleReport!J263,ParentSampleReport!$A$2:$Y$1000,22,))</f>
        <v/>
      </c>
      <c r="W263" t="str">
        <f>IF(ISBLANK(ChildSampleReport!B263),"",VLOOKUP(ChildSampleReport!J263,ParentSampleReport!$A$2:$Y$1000,23,))</f>
        <v/>
      </c>
      <c r="X263" t="str">
        <f>IF(ISBLANK(ChildSampleReport!B263),"",VLOOKUP(ChildSampleReport!J263,ParentSampleReport!$A$2:$Y$1000,24,))</f>
        <v/>
      </c>
      <c r="Y263" t="str">
        <f>IF(ISBLANK(ChildSampleReport!B263),"",VLOOKUP(ChildSampleReport!J263,ParentSampleReport!$A$2:$Y$1000,25,))</f>
        <v/>
      </c>
    </row>
    <row r="264" spans="1:25">
      <c r="A264" t="str">
        <f>IF(ISBLANK(ChildSampleReport!C264),"",ChildSampleReport!C264)</f>
        <v/>
      </c>
      <c r="B264" t="str">
        <f>IF(ISBLANK(ChildSampleReport!B264),"",ChildSampleReport!B264)</f>
        <v/>
      </c>
      <c r="C264" t="str">
        <f>IF(ISBLANK(ChildSampleReport!E264),"",ChildSampleReport!E264)</f>
        <v/>
      </c>
      <c r="D264" t="str">
        <f>IF(B264="","",IFERROR(VLOOKUP(ChildSampleReport!B264,Randomization!$A$1:$AC$1000,3,),""))</f>
        <v/>
      </c>
      <c r="E264" t="str">
        <f>IF(B264="","",IFERROR(VLOOKUP(ChildSampleReport!B264,Randomization!$A$1:$AC$1000,2,),""))</f>
        <v/>
      </c>
      <c r="F264" t="str">
        <f>IF(ISBLANK(ChildSampleReport!P264),"",ChildSampleReport!P264)</f>
        <v/>
      </c>
      <c r="G264" t="str">
        <f>IF(ISBLANK(ChildSampleReport!O264),"",ChildSampleReport!O264)</f>
        <v/>
      </c>
      <c r="H264" t="str">
        <f>IF(ISBLANK(ChildSampleReport!D264),"",ChildSampleReport!D264)</f>
        <v/>
      </c>
      <c r="I264" t="str">
        <f>IF(ISBLANK(ChildSampleReport!J264),"",ChildSampleReport!J264)</f>
        <v/>
      </c>
      <c r="J264" t="str">
        <f>IF(ISBLANK(ChildSampleReport!B264),"",VLOOKUP(ChildSampleReport!J264,ParentSampleReport!$A$2:$Y$1000,13,))</f>
        <v/>
      </c>
      <c r="K264" t="str">
        <f>IF(ISBLANK(ChildSampleReport!B264),"",VLOOKUP(ChildSampleReport!J264,ParentSampleReport!$A$2:$Y$1000,2,))</f>
        <v/>
      </c>
      <c r="L264" t="str">
        <f>IF(ISBLANK(ChildSampleReport!B264),"",VLOOKUP(ChildSampleReport!J264,ParentSampleReport!$A$2:$Y$1000,4,))</f>
        <v/>
      </c>
      <c r="M264" t="str">
        <f>IF(ISBLANK(ChildSampleReport!B264),"",VLOOKUP(ChildSampleReport!J264,ParentSampleReport!$A$2:$Y$1000,14,))</f>
        <v/>
      </c>
      <c r="N264" t="str">
        <f>IF(ISBLANK(ChildSampleReport!B264),"",VLOOKUP(ChildSampleReport!J264,ParentSampleReport!$A$2:$Y$1000,7,))</f>
        <v/>
      </c>
      <c r="O264" t="str">
        <f>IF(ISBLANK(ChildSampleReport!B264),"",VLOOKUP(ChildSampleReport!J264,ParentSampleReport!$A$2:$Y$1000,6,))</f>
        <v/>
      </c>
      <c r="P264" t="str">
        <f>IF(ISBLANK(ChildSampleReport!B264),"",VLOOKUP(ChildSampleReport!J264,ParentSampleReport!$A$2:$Y$1000,15,))</f>
        <v/>
      </c>
      <c r="Q264" t="str">
        <f>IF(ISBLANK(ChildSampleReport!B264),"",VLOOKUP(ChildSampleReport!J264,ParentSampleReport!$A$2:$Y$1000,17,))</f>
        <v/>
      </c>
      <c r="R264" t="str">
        <f>IF(ISBLANK(ChildSampleReport!B264),"",VLOOKUP(ChildSampleReport!J264,ParentSampleReport!$A$2:$Y$1000,18,))</f>
        <v/>
      </c>
      <c r="S264" t="str">
        <f>IF(ISBLANK(ChildSampleReport!B264),"",VLOOKUP(ChildSampleReport!J264,ParentSampleReport!$A$2:$Y$1000,19,))</f>
        <v/>
      </c>
      <c r="T264" t="str">
        <f>IF(ISBLANK(ChildSampleReport!B264),"",VLOOKUP(ChildSampleReport!J264,ParentSampleReport!$A$2:$Y$1000,20,))</f>
        <v/>
      </c>
      <c r="U264" t="str">
        <f>IF(ISBLANK(ChildSampleReport!B264),"",VLOOKUP(ChildSampleReport!J264,ParentSampleReport!$A$2:$Y$1000,21,))</f>
        <v/>
      </c>
      <c r="V264" t="str">
        <f>IF(ISBLANK(ChildSampleReport!B264),"",VLOOKUP(ChildSampleReport!J264,ParentSampleReport!$A$2:$Y$1000,22,))</f>
        <v/>
      </c>
      <c r="W264" t="str">
        <f>IF(ISBLANK(ChildSampleReport!B264),"",VLOOKUP(ChildSampleReport!J264,ParentSampleReport!$A$2:$Y$1000,23,))</f>
        <v/>
      </c>
      <c r="X264" t="str">
        <f>IF(ISBLANK(ChildSampleReport!B264),"",VLOOKUP(ChildSampleReport!J264,ParentSampleReport!$A$2:$Y$1000,24,))</f>
        <v/>
      </c>
      <c r="Y264" t="str">
        <f>IF(ISBLANK(ChildSampleReport!B264),"",VLOOKUP(ChildSampleReport!J264,ParentSampleReport!$A$2:$Y$1000,25,))</f>
        <v/>
      </c>
    </row>
    <row r="265" spans="1:25">
      <c r="A265" t="str">
        <f>IF(ISBLANK(ChildSampleReport!C265),"",ChildSampleReport!C265)</f>
        <v/>
      </c>
      <c r="B265" t="str">
        <f>IF(ISBLANK(ChildSampleReport!B265),"",ChildSampleReport!B265)</f>
        <v/>
      </c>
      <c r="C265" t="str">
        <f>IF(ISBLANK(ChildSampleReport!E265),"",ChildSampleReport!E265)</f>
        <v/>
      </c>
      <c r="D265" t="str">
        <f>IF(B265="","",IFERROR(VLOOKUP(ChildSampleReport!B265,Randomization!$A$1:$AC$1000,3,),""))</f>
        <v/>
      </c>
      <c r="E265" t="str">
        <f>IF(B265="","",IFERROR(VLOOKUP(ChildSampleReport!B265,Randomization!$A$1:$AC$1000,2,),""))</f>
        <v/>
      </c>
      <c r="F265" t="str">
        <f>IF(ISBLANK(ChildSampleReport!P265),"",ChildSampleReport!P265)</f>
        <v/>
      </c>
      <c r="G265" t="str">
        <f>IF(ISBLANK(ChildSampleReport!O265),"",ChildSampleReport!O265)</f>
        <v/>
      </c>
      <c r="H265" t="str">
        <f>IF(ISBLANK(ChildSampleReport!D265),"",ChildSampleReport!D265)</f>
        <v/>
      </c>
      <c r="I265" t="str">
        <f>IF(ISBLANK(ChildSampleReport!J265),"",ChildSampleReport!J265)</f>
        <v/>
      </c>
      <c r="J265" t="str">
        <f>IF(ISBLANK(ChildSampleReport!B265),"",VLOOKUP(ChildSampleReport!J265,ParentSampleReport!$A$2:$Y$1000,13,))</f>
        <v/>
      </c>
      <c r="K265" t="str">
        <f>IF(ISBLANK(ChildSampleReport!B265),"",VLOOKUP(ChildSampleReport!J265,ParentSampleReport!$A$2:$Y$1000,2,))</f>
        <v/>
      </c>
      <c r="L265" t="str">
        <f>IF(ISBLANK(ChildSampleReport!B265),"",VLOOKUP(ChildSampleReport!J265,ParentSampleReport!$A$2:$Y$1000,4,))</f>
        <v/>
      </c>
      <c r="M265" t="str">
        <f>IF(ISBLANK(ChildSampleReport!B265),"",VLOOKUP(ChildSampleReport!J265,ParentSampleReport!$A$2:$Y$1000,14,))</f>
        <v/>
      </c>
      <c r="N265" t="str">
        <f>IF(ISBLANK(ChildSampleReport!B265),"",VLOOKUP(ChildSampleReport!J265,ParentSampleReport!$A$2:$Y$1000,7,))</f>
        <v/>
      </c>
      <c r="O265" t="str">
        <f>IF(ISBLANK(ChildSampleReport!B265),"",VLOOKUP(ChildSampleReport!J265,ParentSampleReport!$A$2:$Y$1000,6,))</f>
        <v/>
      </c>
      <c r="P265" t="str">
        <f>IF(ISBLANK(ChildSampleReport!B265),"",VLOOKUP(ChildSampleReport!J265,ParentSampleReport!$A$2:$Y$1000,15,))</f>
        <v/>
      </c>
      <c r="Q265" t="str">
        <f>IF(ISBLANK(ChildSampleReport!B265),"",VLOOKUP(ChildSampleReport!J265,ParentSampleReport!$A$2:$Y$1000,17,))</f>
        <v/>
      </c>
      <c r="R265" t="str">
        <f>IF(ISBLANK(ChildSampleReport!B265),"",VLOOKUP(ChildSampleReport!J265,ParentSampleReport!$A$2:$Y$1000,18,))</f>
        <v/>
      </c>
      <c r="S265" t="str">
        <f>IF(ISBLANK(ChildSampleReport!B265),"",VLOOKUP(ChildSampleReport!J265,ParentSampleReport!$A$2:$Y$1000,19,))</f>
        <v/>
      </c>
      <c r="T265" t="str">
        <f>IF(ISBLANK(ChildSampleReport!B265),"",VLOOKUP(ChildSampleReport!J265,ParentSampleReport!$A$2:$Y$1000,20,))</f>
        <v/>
      </c>
      <c r="U265" t="str">
        <f>IF(ISBLANK(ChildSampleReport!B265),"",VLOOKUP(ChildSampleReport!J265,ParentSampleReport!$A$2:$Y$1000,21,))</f>
        <v/>
      </c>
      <c r="V265" t="str">
        <f>IF(ISBLANK(ChildSampleReport!B265),"",VLOOKUP(ChildSampleReport!J265,ParentSampleReport!$A$2:$Y$1000,22,))</f>
        <v/>
      </c>
      <c r="W265" t="str">
        <f>IF(ISBLANK(ChildSampleReport!B265),"",VLOOKUP(ChildSampleReport!J265,ParentSampleReport!$A$2:$Y$1000,23,))</f>
        <v/>
      </c>
      <c r="X265" t="str">
        <f>IF(ISBLANK(ChildSampleReport!B265),"",VLOOKUP(ChildSampleReport!J265,ParentSampleReport!$A$2:$Y$1000,24,))</f>
        <v/>
      </c>
      <c r="Y265" t="str">
        <f>IF(ISBLANK(ChildSampleReport!B265),"",VLOOKUP(ChildSampleReport!J265,ParentSampleReport!$A$2:$Y$1000,25,))</f>
        <v/>
      </c>
    </row>
    <row r="266" spans="1:25">
      <c r="A266" t="str">
        <f>IF(ISBLANK(ChildSampleReport!C266),"",ChildSampleReport!C266)</f>
        <v/>
      </c>
      <c r="B266" t="str">
        <f>IF(ISBLANK(ChildSampleReport!B266),"",ChildSampleReport!B266)</f>
        <v/>
      </c>
      <c r="C266" t="str">
        <f>IF(ISBLANK(ChildSampleReport!E266),"",ChildSampleReport!E266)</f>
        <v/>
      </c>
      <c r="D266" t="str">
        <f>IF(B266="","",IFERROR(VLOOKUP(ChildSampleReport!B266,Randomization!$A$1:$AC$1000,3,),""))</f>
        <v/>
      </c>
      <c r="E266" t="str">
        <f>IF(B266="","",IFERROR(VLOOKUP(ChildSampleReport!B266,Randomization!$A$1:$AC$1000,2,),""))</f>
        <v/>
      </c>
      <c r="F266" t="str">
        <f>IF(ISBLANK(ChildSampleReport!P266),"",ChildSampleReport!P266)</f>
        <v/>
      </c>
      <c r="G266" t="str">
        <f>IF(ISBLANK(ChildSampleReport!O266),"",ChildSampleReport!O266)</f>
        <v/>
      </c>
      <c r="H266" t="str">
        <f>IF(ISBLANK(ChildSampleReport!D266),"",ChildSampleReport!D266)</f>
        <v/>
      </c>
      <c r="I266" t="str">
        <f>IF(ISBLANK(ChildSampleReport!J266),"",ChildSampleReport!J266)</f>
        <v/>
      </c>
      <c r="J266" t="str">
        <f>IF(ISBLANK(ChildSampleReport!B266),"",VLOOKUP(ChildSampleReport!J266,ParentSampleReport!$A$2:$Y$1000,13,))</f>
        <v/>
      </c>
      <c r="K266" t="str">
        <f>IF(ISBLANK(ChildSampleReport!B266),"",VLOOKUP(ChildSampleReport!J266,ParentSampleReport!$A$2:$Y$1000,2,))</f>
        <v/>
      </c>
      <c r="L266" t="str">
        <f>IF(ISBLANK(ChildSampleReport!B266),"",VLOOKUP(ChildSampleReport!J266,ParentSampleReport!$A$2:$Y$1000,4,))</f>
        <v/>
      </c>
      <c r="M266" t="str">
        <f>IF(ISBLANK(ChildSampleReport!B266),"",VLOOKUP(ChildSampleReport!J266,ParentSampleReport!$A$2:$Y$1000,14,))</f>
        <v/>
      </c>
      <c r="N266" t="str">
        <f>IF(ISBLANK(ChildSampleReport!B266),"",VLOOKUP(ChildSampleReport!J266,ParentSampleReport!$A$2:$Y$1000,7,))</f>
        <v/>
      </c>
      <c r="O266" t="str">
        <f>IF(ISBLANK(ChildSampleReport!B266),"",VLOOKUP(ChildSampleReport!J266,ParentSampleReport!$A$2:$Y$1000,6,))</f>
        <v/>
      </c>
      <c r="P266" t="str">
        <f>IF(ISBLANK(ChildSampleReport!B266),"",VLOOKUP(ChildSampleReport!J266,ParentSampleReport!$A$2:$Y$1000,15,))</f>
        <v/>
      </c>
      <c r="Q266" t="str">
        <f>IF(ISBLANK(ChildSampleReport!B266),"",VLOOKUP(ChildSampleReport!J266,ParentSampleReport!$A$2:$Y$1000,17,))</f>
        <v/>
      </c>
      <c r="R266" t="str">
        <f>IF(ISBLANK(ChildSampleReport!B266),"",VLOOKUP(ChildSampleReport!J266,ParentSampleReport!$A$2:$Y$1000,18,))</f>
        <v/>
      </c>
      <c r="S266" t="str">
        <f>IF(ISBLANK(ChildSampleReport!B266),"",VLOOKUP(ChildSampleReport!J266,ParentSampleReport!$A$2:$Y$1000,19,))</f>
        <v/>
      </c>
      <c r="T266" t="str">
        <f>IF(ISBLANK(ChildSampleReport!B266),"",VLOOKUP(ChildSampleReport!J266,ParentSampleReport!$A$2:$Y$1000,20,))</f>
        <v/>
      </c>
      <c r="U266" t="str">
        <f>IF(ISBLANK(ChildSampleReport!B266),"",VLOOKUP(ChildSampleReport!J266,ParentSampleReport!$A$2:$Y$1000,21,))</f>
        <v/>
      </c>
      <c r="V266" t="str">
        <f>IF(ISBLANK(ChildSampleReport!B266),"",VLOOKUP(ChildSampleReport!J266,ParentSampleReport!$A$2:$Y$1000,22,))</f>
        <v/>
      </c>
      <c r="W266" t="str">
        <f>IF(ISBLANK(ChildSampleReport!B266),"",VLOOKUP(ChildSampleReport!J266,ParentSampleReport!$A$2:$Y$1000,23,))</f>
        <v/>
      </c>
      <c r="X266" t="str">
        <f>IF(ISBLANK(ChildSampleReport!B266),"",VLOOKUP(ChildSampleReport!J266,ParentSampleReport!$A$2:$Y$1000,24,))</f>
        <v/>
      </c>
      <c r="Y266" t="str">
        <f>IF(ISBLANK(ChildSampleReport!B266),"",VLOOKUP(ChildSampleReport!J266,ParentSampleReport!$A$2:$Y$1000,25,))</f>
        <v/>
      </c>
    </row>
    <row r="267" spans="1:25">
      <c r="A267" t="str">
        <f>IF(ISBLANK(ChildSampleReport!C267),"",ChildSampleReport!C267)</f>
        <v/>
      </c>
      <c r="B267" t="str">
        <f>IF(ISBLANK(ChildSampleReport!B267),"",ChildSampleReport!B267)</f>
        <v/>
      </c>
      <c r="C267" t="str">
        <f>IF(ISBLANK(ChildSampleReport!E267),"",ChildSampleReport!E267)</f>
        <v/>
      </c>
      <c r="D267" t="str">
        <f>IF(B267="","",IFERROR(VLOOKUP(ChildSampleReport!B267,Randomization!$A$1:$AC$1000,3,),""))</f>
        <v/>
      </c>
      <c r="E267" t="str">
        <f>IF(B267="","",IFERROR(VLOOKUP(ChildSampleReport!B267,Randomization!$A$1:$AC$1000,2,),""))</f>
        <v/>
      </c>
      <c r="F267" t="str">
        <f>IF(ISBLANK(ChildSampleReport!P267),"",ChildSampleReport!P267)</f>
        <v/>
      </c>
      <c r="G267" t="str">
        <f>IF(ISBLANK(ChildSampleReport!O267),"",ChildSampleReport!O267)</f>
        <v/>
      </c>
      <c r="H267" t="str">
        <f>IF(ISBLANK(ChildSampleReport!D267),"",ChildSampleReport!D267)</f>
        <v/>
      </c>
      <c r="I267" t="str">
        <f>IF(ISBLANK(ChildSampleReport!J267),"",ChildSampleReport!J267)</f>
        <v/>
      </c>
      <c r="J267" t="str">
        <f>IF(ISBLANK(ChildSampleReport!B267),"",VLOOKUP(ChildSampleReport!J267,ParentSampleReport!$A$2:$Y$1000,13,))</f>
        <v/>
      </c>
      <c r="K267" t="str">
        <f>IF(ISBLANK(ChildSampleReport!B267),"",VLOOKUP(ChildSampleReport!J267,ParentSampleReport!$A$2:$Y$1000,2,))</f>
        <v/>
      </c>
      <c r="L267" t="str">
        <f>IF(ISBLANK(ChildSampleReport!B267),"",VLOOKUP(ChildSampleReport!J267,ParentSampleReport!$A$2:$Y$1000,4,))</f>
        <v/>
      </c>
      <c r="M267" t="str">
        <f>IF(ISBLANK(ChildSampleReport!B267),"",VLOOKUP(ChildSampleReport!J267,ParentSampleReport!$A$2:$Y$1000,14,))</f>
        <v/>
      </c>
      <c r="N267" t="str">
        <f>IF(ISBLANK(ChildSampleReport!B267),"",VLOOKUP(ChildSampleReport!J267,ParentSampleReport!$A$2:$Y$1000,7,))</f>
        <v/>
      </c>
      <c r="O267" t="str">
        <f>IF(ISBLANK(ChildSampleReport!B267),"",VLOOKUP(ChildSampleReport!J267,ParentSampleReport!$A$2:$Y$1000,6,))</f>
        <v/>
      </c>
      <c r="P267" t="str">
        <f>IF(ISBLANK(ChildSampleReport!B267),"",VLOOKUP(ChildSampleReport!J267,ParentSampleReport!$A$2:$Y$1000,15,))</f>
        <v/>
      </c>
      <c r="Q267" t="str">
        <f>IF(ISBLANK(ChildSampleReport!B267),"",VLOOKUP(ChildSampleReport!J267,ParentSampleReport!$A$2:$Y$1000,17,))</f>
        <v/>
      </c>
      <c r="R267" t="str">
        <f>IF(ISBLANK(ChildSampleReport!B267),"",VLOOKUP(ChildSampleReport!J267,ParentSampleReport!$A$2:$Y$1000,18,))</f>
        <v/>
      </c>
      <c r="S267" t="str">
        <f>IF(ISBLANK(ChildSampleReport!B267),"",VLOOKUP(ChildSampleReport!J267,ParentSampleReport!$A$2:$Y$1000,19,))</f>
        <v/>
      </c>
      <c r="T267" t="str">
        <f>IF(ISBLANK(ChildSampleReport!B267),"",VLOOKUP(ChildSampleReport!J267,ParentSampleReport!$A$2:$Y$1000,20,))</f>
        <v/>
      </c>
      <c r="U267" t="str">
        <f>IF(ISBLANK(ChildSampleReport!B267),"",VLOOKUP(ChildSampleReport!J267,ParentSampleReport!$A$2:$Y$1000,21,))</f>
        <v/>
      </c>
      <c r="V267" t="str">
        <f>IF(ISBLANK(ChildSampleReport!B267),"",VLOOKUP(ChildSampleReport!J267,ParentSampleReport!$A$2:$Y$1000,22,))</f>
        <v/>
      </c>
      <c r="W267" t="str">
        <f>IF(ISBLANK(ChildSampleReport!B267),"",VLOOKUP(ChildSampleReport!J267,ParentSampleReport!$A$2:$Y$1000,23,))</f>
        <v/>
      </c>
      <c r="X267" t="str">
        <f>IF(ISBLANK(ChildSampleReport!B267),"",VLOOKUP(ChildSampleReport!J267,ParentSampleReport!$A$2:$Y$1000,24,))</f>
        <v/>
      </c>
      <c r="Y267" t="str">
        <f>IF(ISBLANK(ChildSampleReport!B267),"",VLOOKUP(ChildSampleReport!J267,ParentSampleReport!$A$2:$Y$1000,25,))</f>
        <v/>
      </c>
    </row>
    <row r="268" spans="1:25">
      <c r="A268" t="str">
        <f>IF(ISBLANK(ChildSampleReport!C268),"",ChildSampleReport!C268)</f>
        <v/>
      </c>
      <c r="B268" t="str">
        <f>IF(ISBLANK(ChildSampleReport!B268),"",ChildSampleReport!B268)</f>
        <v/>
      </c>
      <c r="C268" t="str">
        <f>IF(ISBLANK(ChildSampleReport!E268),"",ChildSampleReport!E268)</f>
        <v/>
      </c>
      <c r="D268" t="str">
        <f>IF(B268="","",IFERROR(VLOOKUP(ChildSampleReport!B268,Randomization!$A$1:$AC$1000,3,),""))</f>
        <v/>
      </c>
      <c r="E268" t="str">
        <f>IF(B268="","",IFERROR(VLOOKUP(ChildSampleReport!B268,Randomization!$A$1:$AC$1000,2,),""))</f>
        <v/>
      </c>
      <c r="F268" t="str">
        <f>IF(ISBLANK(ChildSampleReport!P268),"",ChildSampleReport!P268)</f>
        <v/>
      </c>
      <c r="G268" t="str">
        <f>IF(ISBLANK(ChildSampleReport!O268),"",ChildSampleReport!O268)</f>
        <v/>
      </c>
      <c r="H268" t="str">
        <f>IF(ISBLANK(ChildSampleReport!D268),"",ChildSampleReport!D268)</f>
        <v/>
      </c>
      <c r="I268" t="str">
        <f>IF(ISBLANK(ChildSampleReport!J268),"",ChildSampleReport!J268)</f>
        <v/>
      </c>
      <c r="J268" t="str">
        <f>IF(ISBLANK(ChildSampleReport!B268),"",VLOOKUP(ChildSampleReport!J268,ParentSampleReport!$A$2:$Y$1000,13,))</f>
        <v/>
      </c>
      <c r="K268" t="str">
        <f>IF(ISBLANK(ChildSampleReport!B268),"",VLOOKUP(ChildSampleReport!J268,ParentSampleReport!$A$2:$Y$1000,2,))</f>
        <v/>
      </c>
      <c r="L268" t="str">
        <f>IF(ISBLANK(ChildSampleReport!B268),"",VLOOKUP(ChildSampleReport!J268,ParentSampleReport!$A$2:$Y$1000,4,))</f>
        <v/>
      </c>
      <c r="M268" t="str">
        <f>IF(ISBLANK(ChildSampleReport!B268),"",VLOOKUP(ChildSampleReport!J268,ParentSampleReport!$A$2:$Y$1000,14,))</f>
        <v/>
      </c>
      <c r="N268" t="str">
        <f>IF(ISBLANK(ChildSampleReport!B268),"",VLOOKUP(ChildSampleReport!J268,ParentSampleReport!$A$2:$Y$1000,7,))</f>
        <v/>
      </c>
      <c r="O268" t="str">
        <f>IF(ISBLANK(ChildSampleReport!B268),"",VLOOKUP(ChildSampleReport!J268,ParentSampleReport!$A$2:$Y$1000,6,))</f>
        <v/>
      </c>
      <c r="P268" t="str">
        <f>IF(ISBLANK(ChildSampleReport!B268),"",VLOOKUP(ChildSampleReport!J268,ParentSampleReport!$A$2:$Y$1000,15,))</f>
        <v/>
      </c>
      <c r="Q268" t="str">
        <f>IF(ISBLANK(ChildSampleReport!B268),"",VLOOKUP(ChildSampleReport!J268,ParentSampleReport!$A$2:$Y$1000,17,))</f>
        <v/>
      </c>
      <c r="R268" t="str">
        <f>IF(ISBLANK(ChildSampleReport!B268),"",VLOOKUP(ChildSampleReport!J268,ParentSampleReport!$A$2:$Y$1000,18,))</f>
        <v/>
      </c>
      <c r="S268" t="str">
        <f>IF(ISBLANK(ChildSampleReport!B268),"",VLOOKUP(ChildSampleReport!J268,ParentSampleReport!$A$2:$Y$1000,19,))</f>
        <v/>
      </c>
      <c r="T268" t="str">
        <f>IF(ISBLANK(ChildSampleReport!B268),"",VLOOKUP(ChildSampleReport!J268,ParentSampleReport!$A$2:$Y$1000,20,))</f>
        <v/>
      </c>
      <c r="U268" t="str">
        <f>IF(ISBLANK(ChildSampleReport!B268),"",VLOOKUP(ChildSampleReport!J268,ParentSampleReport!$A$2:$Y$1000,21,))</f>
        <v/>
      </c>
      <c r="V268" t="str">
        <f>IF(ISBLANK(ChildSampleReport!B268),"",VLOOKUP(ChildSampleReport!J268,ParentSampleReport!$A$2:$Y$1000,22,))</f>
        <v/>
      </c>
      <c r="W268" t="str">
        <f>IF(ISBLANK(ChildSampleReport!B268),"",VLOOKUP(ChildSampleReport!J268,ParentSampleReport!$A$2:$Y$1000,23,))</f>
        <v/>
      </c>
      <c r="X268" t="str">
        <f>IF(ISBLANK(ChildSampleReport!B268),"",VLOOKUP(ChildSampleReport!J268,ParentSampleReport!$A$2:$Y$1000,24,))</f>
        <v/>
      </c>
      <c r="Y268" t="str">
        <f>IF(ISBLANK(ChildSampleReport!B268),"",VLOOKUP(ChildSampleReport!J268,ParentSampleReport!$A$2:$Y$1000,25,))</f>
        <v/>
      </c>
    </row>
    <row r="269" spans="1:25">
      <c r="A269" t="str">
        <f>IF(ISBLANK(ChildSampleReport!C269),"",ChildSampleReport!C269)</f>
        <v/>
      </c>
      <c r="B269" t="str">
        <f>IF(ISBLANK(ChildSampleReport!B269),"",ChildSampleReport!B269)</f>
        <v/>
      </c>
      <c r="C269" t="str">
        <f>IF(ISBLANK(ChildSampleReport!E269),"",ChildSampleReport!E269)</f>
        <v/>
      </c>
      <c r="D269" t="str">
        <f>IF(B269="","",IFERROR(VLOOKUP(ChildSampleReport!B269,Randomization!$A$1:$AC$1000,3,),""))</f>
        <v/>
      </c>
      <c r="E269" t="str">
        <f>IF(B269="","",IFERROR(VLOOKUP(ChildSampleReport!B269,Randomization!$A$1:$AC$1000,2,),""))</f>
        <v/>
      </c>
      <c r="F269" t="str">
        <f>IF(ISBLANK(ChildSampleReport!P269),"",ChildSampleReport!P269)</f>
        <v/>
      </c>
      <c r="G269" t="str">
        <f>IF(ISBLANK(ChildSampleReport!O269),"",ChildSampleReport!O269)</f>
        <v/>
      </c>
      <c r="H269" t="str">
        <f>IF(ISBLANK(ChildSampleReport!D269),"",ChildSampleReport!D269)</f>
        <v/>
      </c>
      <c r="I269" t="str">
        <f>IF(ISBLANK(ChildSampleReport!J269),"",ChildSampleReport!J269)</f>
        <v/>
      </c>
      <c r="J269" t="str">
        <f>IF(ISBLANK(ChildSampleReport!B269),"",VLOOKUP(ChildSampleReport!J269,ParentSampleReport!$A$2:$Y$1000,13,))</f>
        <v/>
      </c>
      <c r="K269" t="str">
        <f>IF(ISBLANK(ChildSampleReport!B269),"",VLOOKUP(ChildSampleReport!J269,ParentSampleReport!$A$2:$Y$1000,2,))</f>
        <v/>
      </c>
      <c r="L269" t="str">
        <f>IF(ISBLANK(ChildSampleReport!B269),"",VLOOKUP(ChildSampleReport!J269,ParentSampleReport!$A$2:$Y$1000,4,))</f>
        <v/>
      </c>
      <c r="M269" t="str">
        <f>IF(ISBLANK(ChildSampleReport!B269),"",VLOOKUP(ChildSampleReport!J269,ParentSampleReport!$A$2:$Y$1000,14,))</f>
        <v/>
      </c>
      <c r="N269" t="str">
        <f>IF(ISBLANK(ChildSampleReport!B269),"",VLOOKUP(ChildSampleReport!J269,ParentSampleReport!$A$2:$Y$1000,7,))</f>
        <v/>
      </c>
      <c r="O269" t="str">
        <f>IF(ISBLANK(ChildSampleReport!B269),"",VLOOKUP(ChildSampleReport!J269,ParentSampleReport!$A$2:$Y$1000,6,))</f>
        <v/>
      </c>
      <c r="P269" t="str">
        <f>IF(ISBLANK(ChildSampleReport!B269),"",VLOOKUP(ChildSampleReport!J269,ParentSampleReport!$A$2:$Y$1000,15,))</f>
        <v/>
      </c>
      <c r="Q269" t="str">
        <f>IF(ISBLANK(ChildSampleReport!B269),"",VLOOKUP(ChildSampleReport!J269,ParentSampleReport!$A$2:$Y$1000,17,))</f>
        <v/>
      </c>
      <c r="R269" t="str">
        <f>IF(ISBLANK(ChildSampleReport!B269),"",VLOOKUP(ChildSampleReport!J269,ParentSampleReport!$A$2:$Y$1000,18,))</f>
        <v/>
      </c>
      <c r="S269" t="str">
        <f>IF(ISBLANK(ChildSampleReport!B269),"",VLOOKUP(ChildSampleReport!J269,ParentSampleReport!$A$2:$Y$1000,19,))</f>
        <v/>
      </c>
      <c r="T269" t="str">
        <f>IF(ISBLANK(ChildSampleReport!B269),"",VLOOKUP(ChildSampleReport!J269,ParentSampleReport!$A$2:$Y$1000,20,))</f>
        <v/>
      </c>
      <c r="U269" t="str">
        <f>IF(ISBLANK(ChildSampleReport!B269),"",VLOOKUP(ChildSampleReport!J269,ParentSampleReport!$A$2:$Y$1000,21,))</f>
        <v/>
      </c>
      <c r="V269" t="str">
        <f>IF(ISBLANK(ChildSampleReport!B269),"",VLOOKUP(ChildSampleReport!J269,ParentSampleReport!$A$2:$Y$1000,22,))</f>
        <v/>
      </c>
      <c r="W269" t="str">
        <f>IF(ISBLANK(ChildSampleReport!B269),"",VLOOKUP(ChildSampleReport!J269,ParentSampleReport!$A$2:$Y$1000,23,))</f>
        <v/>
      </c>
      <c r="X269" t="str">
        <f>IF(ISBLANK(ChildSampleReport!B269),"",VLOOKUP(ChildSampleReport!J269,ParentSampleReport!$A$2:$Y$1000,24,))</f>
        <v/>
      </c>
      <c r="Y269" t="str">
        <f>IF(ISBLANK(ChildSampleReport!B269),"",VLOOKUP(ChildSampleReport!J269,ParentSampleReport!$A$2:$Y$1000,25,))</f>
        <v/>
      </c>
    </row>
    <row r="270" spans="1:25">
      <c r="A270" t="str">
        <f>IF(ISBLANK(ChildSampleReport!C270),"",ChildSampleReport!C270)</f>
        <v/>
      </c>
      <c r="B270" t="str">
        <f>IF(ISBLANK(ChildSampleReport!B270),"",ChildSampleReport!B270)</f>
        <v/>
      </c>
      <c r="C270" t="str">
        <f>IF(ISBLANK(ChildSampleReport!E270),"",ChildSampleReport!E270)</f>
        <v/>
      </c>
      <c r="D270" t="str">
        <f>IF(B270="","",IFERROR(VLOOKUP(ChildSampleReport!B270,Randomization!$A$1:$AC$1000,3,),""))</f>
        <v/>
      </c>
      <c r="E270" t="str">
        <f>IF(B270="","",IFERROR(VLOOKUP(ChildSampleReport!B270,Randomization!$A$1:$AC$1000,2,),""))</f>
        <v/>
      </c>
      <c r="F270" t="str">
        <f>IF(ISBLANK(ChildSampleReport!P270),"",ChildSampleReport!P270)</f>
        <v/>
      </c>
      <c r="G270" t="str">
        <f>IF(ISBLANK(ChildSampleReport!O270),"",ChildSampleReport!O270)</f>
        <v/>
      </c>
      <c r="H270" t="str">
        <f>IF(ISBLANK(ChildSampleReport!D270),"",ChildSampleReport!D270)</f>
        <v/>
      </c>
      <c r="I270" t="str">
        <f>IF(ISBLANK(ChildSampleReport!J270),"",ChildSampleReport!J270)</f>
        <v/>
      </c>
      <c r="J270" t="str">
        <f>IF(ISBLANK(ChildSampleReport!B270),"",VLOOKUP(ChildSampleReport!J270,ParentSampleReport!$A$2:$Y$1000,13,))</f>
        <v/>
      </c>
      <c r="K270" t="str">
        <f>IF(ISBLANK(ChildSampleReport!B270),"",VLOOKUP(ChildSampleReport!J270,ParentSampleReport!$A$2:$Y$1000,2,))</f>
        <v/>
      </c>
      <c r="L270" t="str">
        <f>IF(ISBLANK(ChildSampleReport!B270),"",VLOOKUP(ChildSampleReport!J270,ParentSampleReport!$A$2:$Y$1000,4,))</f>
        <v/>
      </c>
      <c r="M270" t="str">
        <f>IF(ISBLANK(ChildSampleReport!B270),"",VLOOKUP(ChildSampleReport!J270,ParentSampleReport!$A$2:$Y$1000,14,))</f>
        <v/>
      </c>
      <c r="N270" t="str">
        <f>IF(ISBLANK(ChildSampleReport!B270),"",VLOOKUP(ChildSampleReport!J270,ParentSampleReport!$A$2:$Y$1000,7,))</f>
        <v/>
      </c>
      <c r="O270" t="str">
        <f>IF(ISBLANK(ChildSampleReport!B270),"",VLOOKUP(ChildSampleReport!J270,ParentSampleReport!$A$2:$Y$1000,6,))</f>
        <v/>
      </c>
      <c r="P270" t="str">
        <f>IF(ISBLANK(ChildSampleReport!B270),"",VLOOKUP(ChildSampleReport!J270,ParentSampleReport!$A$2:$Y$1000,15,))</f>
        <v/>
      </c>
      <c r="Q270" t="str">
        <f>IF(ISBLANK(ChildSampleReport!B270),"",VLOOKUP(ChildSampleReport!J270,ParentSampleReport!$A$2:$Y$1000,17,))</f>
        <v/>
      </c>
      <c r="R270" t="str">
        <f>IF(ISBLANK(ChildSampleReport!B270),"",VLOOKUP(ChildSampleReport!J270,ParentSampleReport!$A$2:$Y$1000,18,))</f>
        <v/>
      </c>
      <c r="S270" t="str">
        <f>IF(ISBLANK(ChildSampleReport!B270),"",VLOOKUP(ChildSampleReport!J270,ParentSampleReport!$A$2:$Y$1000,19,))</f>
        <v/>
      </c>
      <c r="T270" t="str">
        <f>IF(ISBLANK(ChildSampleReport!B270),"",VLOOKUP(ChildSampleReport!J270,ParentSampleReport!$A$2:$Y$1000,20,))</f>
        <v/>
      </c>
      <c r="U270" t="str">
        <f>IF(ISBLANK(ChildSampleReport!B270),"",VLOOKUP(ChildSampleReport!J270,ParentSampleReport!$A$2:$Y$1000,21,))</f>
        <v/>
      </c>
      <c r="V270" t="str">
        <f>IF(ISBLANK(ChildSampleReport!B270),"",VLOOKUP(ChildSampleReport!J270,ParentSampleReport!$A$2:$Y$1000,22,))</f>
        <v/>
      </c>
      <c r="W270" t="str">
        <f>IF(ISBLANK(ChildSampleReport!B270),"",VLOOKUP(ChildSampleReport!J270,ParentSampleReport!$A$2:$Y$1000,23,))</f>
        <v/>
      </c>
      <c r="X270" t="str">
        <f>IF(ISBLANK(ChildSampleReport!B270),"",VLOOKUP(ChildSampleReport!J270,ParentSampleReport!$A$2:$Y$1000,24,))</f>
        <v/>
      </c>
      <c r="Y270" t="str">
        <f>IF(ISBLANK(ChildSampleReport!B270),"",VLOOKUP(ChildSampleReport!J270,ParentSampleReport!$A$2:$Y$1000,25,))</f>
        <v/>
      </c>
    </row>
    <row r="271" spans="1:25">
      <c r="A271" t="str">
        <f>IF(ISBLANK(ChildSampleReport!C271),"",ChildSampleReport!C271)</f>
        <v/>
      </c>
      <c r="B271" t="str">
        <f>IF(ISBLANK(ChildSampleReport!B271),"",ChildSampleReport!B271)</f>
        <v/>
      </c>
      <c r="C271" t="str">
        <f>IF(ISBLANK(ChildSampleReport!E271),"",ChildSampleReport!E271)</f>
        <v/>
      </c>
      <c r="D271" t="str">
        <f>IF(B271="","",IFERROR(VLOOKUP(ChildSampleReport!B271,Randomization!$A$1:$AC$1000,3,),""))</f>
        <v/>
      </c>
      <c r="E271" t="str">
        <f>IF(B271="","",IFERROR(VLOOKUP(ChildSampleReport!B271,Randomization!$A$1:$AC$1000,2,),""))</f>
        <v/>
      </c>
      <c r="F271" t="str">
        <f>IF(ISBLANK(ChildSampleReport!P271),"",ChildSampleReport!P271)</f>
        <v/>
      </c>
      <c r="G271" t="str">
        <f>IF(ISBLANK(ChildSampleReport!O271),"",ChildSampleReport!O271)</f>
        <v/>
      </c>
      <c r="H271" t="str">
        <f>IF(ISBLANK(ChildSampleReport!D271),"",ChildSampleReport!D271)</f>
        <v/>
      </c>
      <c r="I271" t="str">
        <f>IF(ISBLANK(ChildSampleReport!J271),"",ChildSampleReport!J271)</f>
        <v/>
      </c>
      <c r="J271" t="str">
        <f>IF(ISBLANK(ChildSampleReport!B271),"",VLOOKUP(ChildSampleReport!J271,ParentSampleReport!$A$2:$Y$1000,13,))</f>
        <v/>
      </c>
      <c r="K271" t="str">
        <f>IF(ISBLANK(ChildSampleReport!B271),"",VLOOKUP(ChildSampleReport!J271,ParentSampleReport!$A$2:$Y$1000,2,))</f>
        <v/>
      </c>
      <c r="L271" t="str">
        <f>IF(ISBLANK(ChildSampleReport!B271),"",VLOOKUP(ChildSampleReport!J271,ParentSampleReport!$A$2:$Y$1000,4,))</f>
        <v/>
      </c>
      <c r="M271" t="str">
        <f>IF(ISBLANK(ChildSampleReport!B271),"",VLOOKUP(ChildSampleReport!J271,ParentSampleReport!$A$2:$Y$1000,14,))</f>
        <v/>
      </c>
      <c r="N271" t="str">
        <f>IF(ISBLANK(ChildSampleReport!B271),"",VLOOKUP(ChildSampleReport!J271,ParentSampleReport!$A$2:$Y$1000,7,))</f>
        <v/>
      </c>
      <c r="O271" t="str">
        <f>IF(ISBLANK(ChildSampleReport!B271),"",VLOOKUP(ChildSampleReport!J271,ParentSampleReport!$A$2:$Y$1000,6,))</f>
        <v/>
      </c>
      <c r="P271" t="str">
        <f>IF(ISBLANK(ChildSampleReport!B271),"",VLOOKUP(ChildSampleReport!J271,ParentSampleReport!$A$2:$Y$1000,15,))</f>
        <v/>
      </c>
      <c r="Q271" t="str">
        <f>IF(ISBLANK(ChildSampleReport!B271),"",VLOOKUP(ChildSampleReport!J271,ParentSampleReport!$A$2:$Y$1000,17,))</f>
        <v/>
      </c>
      <c r="R271" t="str">
        <f>IF(ISBLANK(ChildSampleReport!B271),"",VLOOKUP(ChildSampleReport!J271,ParentSampleReport!$A$2:$Y$1000,18,))</f>
        <v/>
      </c>
      <c r="S271" t="str">
        <f>IF(ISBLANK(ChildSampleReport!B271),"",VLOOKUP(ChildSampleReport!J271,ParentSampleReport!$A$2:$Y$1000,19,))</f>
        <v/>
      </c>
      <c r="T271" t="str">
        <f>IF(ISBLANK(ChildSampleReport!B271),"",VLOOKUP(ChildSampleReport!J271,ParentSampleReport!$A$2:$Y$1000,20,))</f>
        <v/>
      </c>
      <c r="U271" t="str">
        <f>IF(ISBLANK(ChildSampleReport!B271),"",VLOOKUP(ChildSampleReport!J271,ParentSampleReport!$A$2:$Y$1000,21,))</f>
        <v/>
      </c>
      <c r="V271" t="str">
        <f>IF(ISBLANK(ChildSampleReport!B271),"",VLOOKUP(ChildSampleReport!J271,ParentSampleReport!$A$2:$Y$1000,22,))</f>
        <v/>
      </c>
      <c r="W271" t="str">
        <f>IF(ISBLANK(ChildSampleReport!B271),"",VLOOKUP(ChildSampleReport!J271,ParentSampleReport!$A$2:$Y$1000,23,))</f>
        <v/>
      </c>
      <c r="X271" t="str">
        <f>IF(ISBLANK(ChildSampleReport!B271),"",VLOOKUP(ChildSampleReport!J271,ParentSampleReport!$A$2:$Y$1000,24,))</f>
        <v/>
      </c>
      <c r="Y271" t="str">
        <f>IF(ISBLANK(ChildSampleReport!B271),"",VLOOKUP(ChildSampleReport!J271,ParentSampleReport!$A$2:$Y$1000,25,))</f>
        <v/>
      </c>
    </row>
    <row r="272" spans="1:25">
      <c r="A272" t="str">
        <f>IF(ISBLANK(ChildSampleReport!C272),"",ChildSampleReport!C272)</f>
        <v/>
      </c>
      <c r="B272" t="str">
        <f>IF(ISBLANK(ChildSampleReport!B272),"",ChildSampleReport!B272)</f>
        <v/>
      </c>
      <c r="C272" t="str">
        <f>IF(ISBLANK(ChildSampleReport!E272),"",ChildSampleReport!E272)</f>
        <v/>
      </c>
      <c r="D272" t="str">
        <f>IF(B272="","",IFERROR(VLOOKUP(ChildSampleReport!B272,Randomization!$A$1:$AC$1000,3,),""))</f>
        <v/>
      </c>
      <c r="E272" t="str">
        <f>IF(B272="","",IFERROR(VLOOKUP(ChildSampleReport!B272,Randomization!$A$1:$AC$1000,2,),""))</f>
        <v/>
      </c>
      <c r="F272" t="str">
        <f>IF(ISBLANK(ChildSampleReport!P272),"",ChildSampleReport!P272)</f>
        <v/>
      </c>
      <c r="G272" t="str">
        <f>IF(ISBLANK(ChildSampleReport!O272),"",ChildSampleReport!O272)</f>
        <v/>
      </c>
      <c r="H272" t="str">
        <f>IF(ISBLANK(ChildSampleReport!D272),"",ChildSampleReport!D272)</f>
        <v/>
      </c>
      <c r="I272" t="str">
        <f>IF(ISBLANK(ChildSampleReport!J272),"",ChildSampleReport!J272)</f>
        <v/>
      </c>
      <c r="J272" t="str">
        <f>IF(ISBLANK(ChildSampleReport!B272),"",VLOOKUP(ChildSampleReport!J272,ParentSampleReport!$A$2:$Y$1000,13,))</f>
        <v/>
      </c>
      <c r="K272" t="str">
        <f>IF(ISBLANK(ChildSampleReport!B272),"",VLOOKUP(ChildSampleReport!J272,ParentSampleReport!$A$2:$Y$1000,2,))</f>
        <v/>
      </c>
      <c r="L272" t="str">
        <f>IF(ISBLANK(ChildSampleReport!B272),"",VLOOKUP(ChildSampleReport!J272,ParentSampleReport!$A$2:$Y$1000,4,))</f>
        <v/>
      </c>
      <c r="M272" t="str">
        <f>IF(ISBLANK(ChildSampleReport!B272),"",VLOOKUP(ChildSampleReport!J272,ParentSampleReport!$A$2:$Y$1000,14,))</f>
        <v/>
      </c>
      <c r="N272" t="str">
        <f>IF(ISBLANK(ChildSampleReport!B272),"",VLOOKUP(ChildSampleReport!J272,ParentSampleReport!$A$2:$Y$1000,7,))</f>
        <v/>
      </c>
      <c r="O272" t="str">
        <f>IF(ISBLANK(ChildSampleReport!B272),"",VLOOKUP(ChildSampleReport!J272,ParentSampleReport!$A$2:$Y$1000,6,))</f>
        <v/>
      </c>
      <c r="P272" t="str">
        <f>IF(ISBLANK(ChildSampleReport!B272),"",VLOOKUP(ChildSampleReport!J272,ParentSampleReport!$A$2:$Y$1000,15,))</f>
        <v/>
      </c>
      <c r="Q272" t="str">
        <f>IF(ISBLANK(ChildSampleReport!B272),"",VLOOKUP(ChildSampleReport!J272,ParentSampleReport!$A$2:$Y$1000,17,))</f>
        <v/>
      </c>
      <c r="R272" t="str">
        <f>IF(ISBLANK(ChildSampleReport!B272),"",VLOOKUP(ChildSampleReport!J272,ParentSampleReport!$A$2:$Y$1000,18,))</f>
        <v/>
      </c>
      <c r="S272" t="str">
        <f>IF(ISBLANK(ChildSampleReport!B272),"",VLOOKUP(ChildSampleReport!J272,ParentSampleReport!$A$2:$Y$1000,19,))</f>
        <v/>
      </c>
      <c r="T272" t="str">
        <f>IF(ISBLANK(ChildSampleReport!B272),"",VLOOKUP(ChildSampleReport!J272,ParentSampleReport!$A$2:$Y$1000,20,))</f>
        <v/>
      </c>
      <c r="U272" t="str">
        <f>IF(ISBLANK(ChildSampleReport!B272),"",VLOOKUP(ChildSampleReport!J272,ParentSampleReport!$A$2:$Y$1000,21,))</f>
        <v/>
      </c>
      <c r="V272" t="str">
        <f>IF(ISBLANK(ChildSampleReport!B272),"",VLOOKUP(ChildSampleReport!J272,ParentSampleReport!$A$2:$Y$1000,22,))</f>
        <v/>
      </c>
      <c r="W272" t="str">
        <f>IF(ISBLANK(ChildSampleReport!B272),"",VLOOKUP(ChildSampleReport!J272,ParentSampleReport!$A$2:$Y$1000,23,))</f>
        <v/>
      </c>
      <c r="X272" t="str">
        <f>IF(ISBLANK(ChildSampleReport!B272),"",VLOOKUP(ChildSampleReport!J272,ParentSampleReport!$A$2:$Y$1000,24,))</f>
        <v/>
      </c>
      <c r="Y272" t="str">
        <f>IF(ISBLANK(ChildSampleReport!B272),"",VLOOKUP(ChildSampleReport!J272,ParentSampleReport!$A$2:$Y$1000,25,))</f>
        <v/>
      </c>
    </row>
    <row r="273" spans="1:25">
      <c r="A273" t="str">
        <f>IF(ISBLANK(ChildSampleReport!C273),"",ChildSampleReport!C273)</f>
        <v/>
      </c>
      <c r="B273" t="str">
        <f>IF(ISBLANK(ChildSampleReport!B273),"",ChildSampleReport!B273)</f>
        <v/>
      </c>
      <c r="C273" t="str">
        <f>IF(ISBLANK(ChildSampleReport!E273),"",ChildSampleReport!E273)</f>
        <v/>
      </c>
      <c r="D273" t="str">
        <f>IF(B273="","",IFERROR(VLOOKUP(ChildSampleReport!B273,Randomization!$A$1:$AC$1000,3,),""))</f>
        <v/>
      </c>
      <c r="E273" t="str">
        <f>IF(B273="","",IFERROR(VLOOKUP(ChildSampleReport!B273,Randomization!$A$1:$AC$1000,2,),""))</f>
        <v/>
      </c>
      <c r="F273" t="str">
        <f>IF(ISBLANK(ChildSampleReport!P273),"",ChildSampleReport!P273)</f>
        <v/>
      </c>
      <c r="G273" t="str">
        <f>IF(ISBLANK(ChildSampleReport!O273),"",ChildSampleReport!O273)</f>
        <v/>
      </c>
      <c r="H273" t="str">
        <f>IF(ISBLANK(ChildSampleReport!D273),"",ChildSampleReport!D273)</f>
        <v/>
      </c>
      <c r="I273" t="str">
        <f>IF(ISBLANK(ChildSampleReport!J273),"",ChildSampleReport!J273)</f>
        <v/>
      </c>
      <c r="J273" t="str">
        <f>IF(ISBLANK(ChildSampleReport!B273),"",VLOOKUP(ChildSampleReport!J273,ParentSampleReport!$A$2:$Y$1000,13,))</f>
        <v/>
      </c>
      <c r="K273" t="str">
        <f>IF(ISBLANK(ChildSampleReport!B273),"",VLOOKUP(ChildSampleReport!J273,ParentSampleReport!$A$2:$Y$1000,2,))</f>
        <v/>
      </c>
      <c r="L273" t="str">
        <f>IF(ISBLANK(ChildSampleReport!B273),"",VLOOKUP(ChildSampleReport!J273,ParentSampleReport!$A$2:$Y$1000,4,))</f>
        <v/>
      </c>
      <c r="M273" t="str">
        <f>IF(ISBLANK(ChildSampleReport!B273),"",VLOOKUP(ChildSampleReport!J273,ParentSampleReport!$A$2:$Y$1000,14,))</f>
        <v/>
      </c>
      <c r="N273" t="str">
        <f>IF(ISBLANK(ChildSampleReport!B273),"",VLOOKUP(ChildSampleReport!J273,ParentSampleReport!$A$2:$Y$1000,7,))</f>
        <v/>
      </c>
      <c r="O273" t="str">
        <f>IF(ISBLANK(ChildSampleReport!B273),"",VLOOKUP(ChildSampleReport!J273,ParentSampleReport!$A$2:$Y$1000,6,))</f>
        <v/>
      </c>
      <c r="P273" t="str">
        <f>IF(ISBLANK(ChildSampleReport!B273),"",VLOOKUP(ChildSampleReport!J273,ParentSampleReport!$A$2:$Y$1000,15,))</f>
        <v/>
      </c>
      <c r="Q273" t="str">
        <f>IF(ISBLANK(ChildSampleReport!B273),"",VLOOKUP(ChildSampleReport!J273,ParentSampleReport!$A$2:$Y$1000,17,))</f>
        <v/>
      </c>
      <c r="R273" t="str">
        <f>IF(ISBLANK(ChildSampleReport!B273),"",VLOOKUP(ChildSampleReport!J273,ParentSampleReport!$A$2:$Y$1000,18,))</f>
        <v/>
      </c>
      <c r="S273" t="str">
        <f>IF(ISBLANK(ChildSampleReport!B273),"",VLOOKUP(ChildSampleReport!J273,ParentSampleReport!$A$2:$Y$1000,19,))</f>
        <v/>
      </c>
      <c r="T273" t="str">
        <f>IF(ISBLANK(ChildSampleReport!B273),"",VLOOKUP(ChildSampleReport!J273,ParentSampleReport!$A$2:$Y$1000,20,))</f>
        <v/>
      </c>
      <c r="U273" t="str">
        <f>IF(ISBLANK(ChildSampleReport!B273),"",VLOOKUP(ChildSampleReport!J273,ParentSampleReport!$A$2:$Y$1000,21,))</f>
        <v/>
      </c>
      <c r="V273" t="str">
        <f>IF(ISBLANK(ChildSampleReport!B273),"",VLOOKUP(ChildSampleReport!J273,ParentSampleReport!$A$2:$Y$1000,22,))</f>
        <v/>
      </c>
      <c r="W273" t="str">
        <f>IF(ISBLANK(ChildSampleReport!B273),"",VLOOKUP(ChildSampleReport!J273,ParentSampleReport!$A$2:$Y$1000,23,))</f>
        <v/>
      </c>
      <c r="X273" t="str">
        <f>IF(ISBLANK(ChildSampleReport!B273),"",VLOOKUP(ChildSampleReport!J273,ParentSampleReport!$A$2:$Y$1000,24,))</f>
        <v/>
      </c>
      <c r="Y273" t="str">
        <f>IF(ISBLANK(ChildSampleReport!B273),"",VLOOKUP(ChildSampleReport!J273,ParentSampleReport!$A$2:$Y$1000,25,))</f>
        <v/>
      </c>
    </row>
    <row r="274" spans="1:25">
      <c r="A274" t="str">
        <f>IF(ISBLANK(ChildSampleReport!C274),"",ChildSampleReport!C274)</f>
        <v/>
      </c>
      <c r="B274" t="str">
        <f>IF(ISBLANK(ChildSampleReport!B274),"",ChildSampleReport!B274)</f>
        <v/>
      </c>
      <c r="C274" t="str">
        <f>IF(ISBLANK(ChildSampleReport!E274),"",ChildSampleReport!E274)</f>
        <v/>
      </c>
      <c r="D274" t="str">
        <f>IF(B274="","",IFERROR(VLOOKUP(ChildSampleReport!B274,Randomization!$A$1:$AC$1000,3,),""))</f>
        <v/>
      </c>
      <c r="E274" t="str">
        <f>IF(B274="","",IFERROR(VLOOKUP(ChildSampleReport!B274,Randomization!$A$1:$AC$1000,2,),""))</f>
        <v/>
      </c>
      <c r="F274" t="str">
        <f>IF(ISBLANK(ChildSampleReport!P274),"",ChildSampleReport!P274)</f>
        <v/>
      </c>
      <c r="G274" t="str">
        <f>IF(ISBLANK(ChildSampleReport!O274),"",ChildSampleReport!O274)</f>
        <v/>
      </c>
      <c r="H274" t="str">
        <f>IF(ISBLANK(ChildSampleReport!D274),"",ChildSampleReport!D274)</f>
        <v/>
      </c>
      <c r="I274" t="str">
        <f>IF(ISBLANK(ChildSampleReport!J274),"",ChildSampleReport!J274)</f>
        <v/>
      </c>
      <c r="J274" t="str">
        <f>IF(ISBLANK(ChildSampleReport!B274),"",VLOOKUP(ChildSampleReport!J274,ParentSampleReport!$A$2:$Y$1000,13,))</f>
        <v/>
      </c>
      <c r="K274" t="str">
        <f>IF(ISBLANK(ChildSampleReport!B274),"",VLOOKUP(ChildSampleReport!J274,ParentSampleReport!$A$2:$Y$1000,2,))</f>
        <v/>
      </c>
      <c r="L274" t="str">
        <f>IF(ISBLANK(ChildSampleReport!B274),"",VLOOKUP(ChildSampleReport!J274,ParentSampleReport!$A$2:$Y$1000,4,))</f>
        <v/>
      </c>
      <c r="M274" t="str">
        <f>IF(ISBLANK(ChildSampleReport!B274),"",VLOOKUP(ChildSampleReport!J274,ParentSampleReport!$A$2:$Y$1000,14,))</f>
        <v/>
      </c>
      <c r="N274" t="str">
        <f>IF(ISBLANK(ChildSampleReport!B274),"",VLOOKUP(ChildSampleReport!J274,ParentSampleReport!$A$2:$Y$1000,7,))</f>
        <v/>
      </c>
      <c r="O274" t="str">
        <f>IF(ISBLANK(ChildSampleReport!B274),"",VLOOKUP(ChildSampleReport!J274,ParentSampleReport!$A$2:$Y$1000,6,))</f>
        <v/>
      </c>
      <c r="P274" t="str">
        <f>IF(ISBLANK(ChildSampleReport!B274),"",VLOOKUP(ChildSampleReport!J274,ParentSampleReport!$A$2:$Y$1000,15,))</f>
        <v/>
      </c>
      <c r="Q274" t="str">
        <f>IF(ISBLANK(ChildSampleReport!B274),"",VLOOKUP(ChildSampleReport!J274,ParentSampleReport!$A$2:$Y$1000,17,))</f>
        <v/>
      </c>
      <c r="R274" t="str">
        <f>IF(ISBLANK(ChildSampleReport!B274),"",VLOOKUP(ChildSampleReport!J274,ParentSampleReport!$A$2:$Y$1000,18,))</f>
        <v/>
      </c>
      <c r="S274" t="str">
        <f>IF(ISBLANK(ChildSampleReport!B274),"",VLOOKUP(ChildSampleReport!J274,ParentSampleReport!$A$2:$Y$1000,19,))</f>
        <v/>
      </c>
      <c r="T274" t="str">
        <f>IF(ISBLANK(ChildSampleReport!B274),"",VLOOKUP(ChildSampleReport!J274,ParentSampleReport!$A$2:$Y$1000,20,))</f>
        <v/>
      </c>
      <c r="U274" t="str">
        <f>IF(ISBLANK(ChildSampleReport!B274),"",VLOOKUP(ChildSampleReport!J274,ParentSampleReport!$A$2:$Y$1000,21,))</f>
        <v/>
      </c>
      <c r="V274" t="str">
        <f>IF(ISBLANK(ChildSampleReport!B274),"",VLOOKUP(ChildSampleReport!J274,ParentSampleReport!$A$2:$Y$1000,22,))</f>
        <v/>
      </c>
      <c r="W274" t="str">
        <f>IF(ISBLANK(ChildSampleReport!B274),"",VLOOKUP(ChildSampleReport!J274,ParentSampleReport!$A$2:$Y$1000,23,))</f>
        <v/>
      </c>
      <c r="X274" t="str">
        <f>IF(ISBLANK(ChildSampleReport!B274),"",VLOOKUP(ChildSampleReport!J274,ParentSampleReport!$A$2:$Y$1000,24,))</f>
        <v/>
      </c>
      <c r="Y274" t="str">
        <f>IF(ISBLANK(ChildSampleReport!B274),"",VLOOKUP(ChildSampleReport!J274,ParentSampleReport!$A$2:$Y$1000,25,))</f>
        <v/>
      </c>
    </row>
    <row r="275" spans="1:25">
      <c r="A275" t="str">
        <f>IF(ISBLANK(ChildSampleReport!C275),"",ChildSampleReport!C275)</f>
        <v/>
      </c>
      <c r="B275" t="str">
        <f>IF(ISBLANK(ChildSampleReport!B275),"",ChildSampleReport!B275)</f>
        <v/>
      </c>
      <c r="C275" t="str">
        <f>IF(ISBLANK(ChildSampleReport!E275),"",ChildSampleReport!E275)</f>
        <v/>
      </c>
      <c r="D275" t="str">
        <f>IF(B275="","",IFERROR(VLOOKUP(ChildSampleReport!B275,Randomization!$A$1:$AC$1000,3,),""))</f>
        <v/>
      </c>
      <c r="E275" t="str">
        <f>IF(B275="","",IFERROR(VLOOKUP(ChildSampleReport!B275,Randomization!$A$1:$AC$1000,2,),""))</f>
        <v/>
      </c>
      <c r="F275" t="str">
        <f>IF(ISBLANK(ChildSampleReport!P275),"",ChildSampleReport!P275)</f>
        <v/>
      </c>
      <c r="G275" t="str">
        <f>IF(ISBLANK(ChildSampleReport!O275),"",ChildSampleReport!O275)</f>
        <v/>
      </c>
      <c r="H275" t="str">
        <f>IF(ISBLANK(ChildSampleReport!D275),"",ChildSampleReport!D275)</f>
        <v/>
      </c>
      <c r="I275" t="str">
        <f>IF(ISBLANK(ChildSampleReport!J275),"",ChildSampleReport!J275)</f>
        <v/>
      </c>
      <c r="J275" t="str">
        <f>IF(ISBLANK(ChildSampleReport!B275),"",VLOOKUP(ChildSampleReport!J275,ParentSampleReport!$A$2:$Y$1000,13,))</f>
        <v/>
      </c>
      <c r="K275" t="str">
        <f>IF(ISBLANK(ChildSampleReport!B275),"",VLOOKUP(ChildSampleReport!J275,ParentSampleReport!$A$2:$Y$1000,2,))</f>
        <v/>
      </c>
      <c r="L275" t="str">
        <f>IF(ISBLANK(ChildSampleReport!B275),"",VLOOKUP(ChildSampleReport!J275,ParentSampleReport!$A$2:$Y$1000,4,))</f>
        <v/>
      </c>
      <c r="M275" t="str">
        <f>IF(ISBLANK(ChildSampleReport!B275),"",VLOOKUP(ChildSampleReport!J275,ParentSampleReport!$A$2:$Y$1000,14,))</f>
        <v/>
      </c>
      <c r="N275" t="str">
        <f>IF(ISBLANK(ChildSampleReport!B275),"",VLOOKUP(ChildSampleReport!J275,ParentSampleReport!$A$2:$Y$1000,7,))</f>
        <v/>
      </c>
      <c r="O275" t="str">
        <f>IF(ISBLANK(ChildSampleReport!B275),"",VLOOKUP(ChildSampleReport!J275,ParentSampleReport!$A$2:$Y$1000,6,))</f>
        <v/>
      </c>
      <c r="P275" t="str">
        <f>IF(ISBLANK(ChildSampleReport!B275),"",VLOOKUP(ChildSampleReport!J275,ParentSampleReport!$A$2:$Y$1000,15,))</f>
        <v/>
      </c>
      <c r="Q275" t="str">
        <f>IF(ISBLANK(ChildSampleReport!B275),"",VLOOKUP(ChildSampleReport!J275,ParentSampleReport!$A$2:$Y$1000,17,))</f>
        <v/>
      </c>
      <c r="R275" t="str">
        <f>IF(ISBLANK(ChildSampleReport!B275),"",VLOOKUP(ChildSampleReport!J275,ParentSampleReport!$A$2:$Y$1000,18,))</f>
        <v/>
      </c>
      <c r="S275" t="str">
        <f>IF(ISBLANK(ChildSampleReport!B275),"",VLOOKUP(ChildSampleReport!J275,ParentSampleReport!$A$2:$Y$1000,19,))</f>
        <v/>
      </c>
      <c r="T275" t="str">
        <f>IF(ISBLANK(ChildSampleReport!B275),"",VLOOKUP(ChildSampleReport!J275,ParentSampleReport!$A$2:$Y$1000,20,))</f>
        <v/>
      </c>
      <c r="U275" t="str">
        <f>IF(ISBLANK(ChildSampleReport!B275),"",VLOOKUP(ChildSampleReport!J275,ParentSampleReport!$A$2:$Y$1000,21,))</f>
        <v/>
      </c>
      <c r="V275" t="str">
        <f>IF(ISBLANK(ChildSampleReport!B275),"",VLOOKUP(ChildSampleReport!J275,ParentSampleReport!$A$2:$Y$1000,22,))</f>
        <v/>
      </c>
      <c r="W275" t="str">
        <f>IF(ISBLANK(ChildSampleReport!B275),"",VLOOKUP(ChildSampleReport!J275,ParentSampleReport!$A$2:$Y$1000,23,))</f>
        <v/>
      </c>
      <c r="X275" t="str">
        <f>IF(ISBLANK(ChildSampleReport!B275),"",VLOOKUP(ChildSampleReport!J275,ParentSampleReport!$A$2:$Y$1000,24,))</f>
        <v/>
      </c>
      <c r="Y275" t="str">
        <f>IF(ISBLANK(ChildSampleReport!B275),"",VLOOKUP(ChildSampleReport!J275,ParentSampleReport!$A$2:$Y$1000,25,))</f>
        <v/>
      </c>
    </row>
    <row r="276" spans="1:25">
      <c r="A276" t="str">
        <f>IF(ISBLANK(ChildSampleReport!C276),"",ChildSampleReport!C276)</f>
        <v/>
      </c>
      <c r="B276" t="str">
        <f>IF(ISBLANK(ChildSampleReport!B276),"",ChildSampleReport!B276)</f>
        <v/>
      </c>
      <c r="C276" t="str">
        <f>IF(ISBLANK(ChildSampleReport!E276),"",ChildSampleReport!E276)</f>
        <v/>
      </c>
      <c r="D276" t="str">
        <f>IF(B276="","",IFERROR(VLOOKUP(ChildSampleReport!B276,Randomization!$A$1:$AC$1000,3,),""))</f>
        <v/>
      </c>
      <c r="E276" t="str">
        <f>IF(B276="","",IFERROR(VLOOKUP(ChildSampleReport!B276,Randomization!$A$1:$AC$1000,2,),""))</f>
        <v/>
      </c>
      <c r="F276" t="str">
        <f>IF(ISBLANK(ChildSampleReport!P276),"",ChildSampleReport!P276)</f>
        <v/>
      </c>
      <c r="G276" t="str">
        <f>IF(ISBLANK(ChildSampleReport!O276),"",ChildSampleReport!O276)</f>
        <v/>
      </c>
      <c r="H276" t="str">
        <f>IF(ISBLANK(ChildSampleReport!D276),"",ChildSampleReport!D276)</f>
        <v/>
      </c>
      <c r="I276" t="str">
        <f>IF(ISBLANK(ChildSampleReport!J276),"",ChildSampleReport!J276)</f>
        <v/>
      </c>
      <c r="J276" t="str">
        <f>IF(ISBLANK(ChildSampleReport!B276),"",VLOOKUP(ChildSampleReport!J276,ParentSampleReport!$A$2:$Y$1000,13,))</f>
        <v/>
      </c>
      <c r="K276" t="str">
        <f>IF(ISBLANK(ChildSampleReport!B276),"",VLOOKUP(ChildSampleReport!J276,ParentSampleReport!$A$2:$Y$1000,2,))</f>
        <v/>
      </c>
      <c r="L276" t="str">
        <f>IF(ISBLANK(ChildSampleReport!B276),"",VLOOKUP(ChildSampleReport!J276,ParentSampleReport!$A$2:$Y$1000,4,))</f>
        <v/>
      </c>
      <c r="M276" t="str">
        <f>IF(ISBLANK(ChildSampleReport!B276),"",VLOOKUP(ChildSampleReport!J276,ParentSampleReport!$A$2:$Y$1000,14,))</f>
        <v/>
      </c>
      <c r="N276" t="str">
        <f>IF(ISBLANK(ChildSampleReport!B276),"",VLOOKUP(ChildSampleReport!J276,ParentSampleReport!$A$2:$Y$1000,7,))</f>
        <v/>
      </c>
      <c r="O276" t="str">
        <f>IF(ISBLANK(ChildSampleReport!B276),"",VLOOKUP(ChildSampleReport!J276,ParentSampleReport!$A$2:$Y$1000,6,))</f>
        <v/>
      </c>
      <c r="P276" t="str">
        <f>IF(ISBLANK(ChildSampleReport!B276),"",VLOOKUP(ChildSampleReport!J276,ParentSampleReport!$A$2:$Y$1000,15,))</f>
        <v/>
      </c>
      <c r="Q276" t="str">
        <f>IF(ISBLANK(ChildSampleReport!B276),"",VLOOKUP(ChildSampleReport!J276,ParentSampleReport!$A$2:$Y$1000,17,))</f>
        <v/>
      </c>
      <c r="R276" t="str">
        <f>IF(ISBLANK(ChildSampleReport!B276),"",VLOOKUP(ChildSampleReport!J276,ParentSampleReport!$A$2:$Y$1000,18,))</f>
        <v/>
      </c>
      <c r="S276" t="str">
        <f>IF(ISBLANK(ChildSampleReport!B276),"",VLOOKUP(ChildSampleReport!J276,ParentSampleReport!$A$2:$Y$1000,19,))</f>
        <v/>
      </c>
      <c r="T276" t="str">
        <f>IF(ISBLANK(ChildSampleReport!B276),"",VLOOKUP(ChildSampleReport!J276,ParentSampleReport!$A$2:$Y$1000,20,))</f>
        <v/>
      </c>
      <c r="U276" t="str">
        <f>IF(ISBLANK(ChildSampleReport!B276),"",VLOOKUP(ChildSampleReport!J276,ParentSampleReport!$A$2:$Y$1000,21,))</f>
        <v/>
      </c>
      <c r="V276" t="str">
        <f>IF(ISBLANK(ChildSampleReport!B276),"",VLOOKUP(ChildSampleReport!J276,ParentSampleReport!$A$2:$Y$1000,22,))</f>
        <v/>
      </c>
      <c r="W276" t="str">
        <f>IF(ISBLANK(ChildSampleReport!B276),"",VLOOKUP(ChildSampleReport!J276,ParentSampleReport!$A$2:$Y$1000,23,))</f>
        <v/>
      </c>
      <c r="X276" t="str">
        <f>IF(ISBLANK(ChildSampleReport!B276),"",VLOOKUP(ChildSampleReport!J276,ParentSampleReport!$A$2:$Y$1000,24,))</f>
        <v/>
      </c>
      <c r="Y276" t="str">
        <f>IF(ISBLANK(ChildSampleReport!B276),"",VLOOKUP(ChildSampleReport!J276,ParentSampleReport!$A$2:$Y$1000,25,))</f>
        <v/>
      </c>
    </row>
    <row r="277" spans="1:25">
      <c r="A277" t="str">
        <f>IF(ISBLANK(ChildSampleReport!C277),"",ChildSampleReport!C277)</f>
        <v/>
      </c>
      <c r="B277" t="str">
        <f>IF(ISBLANK(ChildSampleReport!B277),"",ChildSampleReport!B277)</f>
        <v/>
      </c>
      <c r="C277" t="str">
        <f>IF(ISBLANK(ChildSampleReport!E277),"",ChildSampleReport!E277)</f>
        <v/>
      </c>
      <c r="D277" t="str">
        <f>IF(B277="","",IFERROR(VLOOKUP(ChildSampleReport!B277,Randomization!$A$1:$AC$1000,3,),""))</f>
        <v/>
      </c>
      <c r="E277" t="str">
        <f>IF(B277="","",IFERROR(VLOOKUP(ChildSampleReport!B277,Randomization!$A$1:$AC$1000,2,),""))</f>
        <v/>
      </c>
      <c r="F277" t="str">
        <f>IF(ISBLANK(ChildSampleReport!P277),"",ChildSampleReport!P277)</f>
        <v/>
      </c>
      <c r="G277" t="str">
        <f>IF(ISBLANK(ChildSampleReport!O277),"",ChildSampleReport!O277)</f>
        <v/>
      </c>
      <c r="H277" t="str">
        <f>IF(ISBLANK(ChildSampleReport!D277),"",ChildSampleReport!D277)</f>
        <v/>
      </c>
      <c r="I277" t="str">
        <f>IF(ISBLANK(ChildSampleReport!J277),"",ChildSampleReport!J277)</f>
        <v/>
      </c>
      <c r="J277" t="str">
        <f>IF(ISBLANK(ChildSampleReport!B277),"",VLOOKUP(ChildSampleReport!J277,ParentSampleReport!$A$2:$Y$1000,13,))</f>
        <v/>
      </c>
      <c r="K277" t="str">
        <f>IF(ISBLANK(ChildSampleReport!B277),"",VLOOKUP(ChildSampleReport!J277,ParentSampleReport!$A$2:$Y$1000,2,))</f>
        <v/>
      </c>
      <c r="L277" t="str">
        <f>IF(ISBLANK(ChildSampleReport!B277),"",VLOOKUP(ChildSampleReport!J277,ParentSampleReport!$A$2:$Y$1000,4,))</f>
        <v/>
      </c>
      <c r="M277" t="str">
        <f>IF(ISBLANK(ChildSampleReport!B277),"",VLOOKUP(ChildSampleReport!J277,ParentSampleReport!$A$2:$Y$1000,14,))</f>
        <v/>
      </c>
      <c r="N277" t="str">
        <f>IF(ISBLANK(ChildSampleReport!B277),"",VLOOKUP(ChildSampleReport!J277,ParentSampleReport!$A$2:$Y$1000,7,))</f>
        <v/>
      </c>
      <c r="O277" t="str">
        <f>IF(ISBLANK(ChildSampleReport!B277),"",VLOOKUP(ChildSampleReport!J277,ParentSampleReport!$A$2:$Y$1000,6,))</f>
        <v/>
      </c>
      <c r="P277" t="str">
        <f>IF(ISBLANK(ChildSampleReport!B277),"",VLOOKUP(ChildSampleReport!J277,ParentSampleReport!$A$2:$Y$1000,15,))</f>
        <v/>
      </c>
      <c r="Q277" t="str">
        <f>IF(ISBLANK(ChildSampleReport!B277),"",VLOOKUP(ChildSampleReport!J277,ParentSampleReport!$A$2:$Y$1000,17,))</f>
        <v/>
      </c>
      <c r="R277" t="str">
        <f>IF(ISBLANK(ChildSampleReport!B277),"",VLOOKUP(ChildSampleReport!J277,ParentSampleReport!$A$2:$Y$1000,18,))</f>
        <v/>
      </c>
      <c r="S277" t="str">
        <f>IF(ISBLANK(ChildSampleReport!B277),"",VLOOKUP(ChildSampleReport!J277,ParentSampleReport!$A$2:$Y$1000,19,))</f>
        <v/>
      </c>
      <c r="T277" t="str">
        <f>IF(ISBLANK(ChildSampleReport!B277),"",VLOOKUP(ChildSampleReport!J277,ParentSampleReport!$A$2:$Y$1000,20,))</f>
        <v/>
      </c>
      <c r="U277" t="str">
        <f>IF(ISBLANK(ChildSampleReport!B277),"",VLOOKUP(ChildSampleReport!J277,ParentSampleReport!$A$2:$Y$1000,21,))</f>
        <v/>
      </c>
      <c r="V277" t="str">
        <f>IF(ISBLANK(ChildSampleReport!B277),"",VLOOKUP(ChildSampleReport!J277,ParentSampleReport!$A$2:$Y$1000,22,))</f>
        <v/>
      </c>
      <c r="W277" t="str">
        <f>IF(ISBLANK(ChildSampleReport!B277),"",VLOOKUP(ChildSampleReport!J277,ParentSampleReport!$A$2:$Y$1000,23,))</f>
        <v/>
      </c>
      <c r="X277" t="str">
        <f>IF(ISBLANK(ChildSampleReport!B277),"",VLOOKUP(ChildSampleReport!J277,ParentSampleReport!$A$2:$Y$1000,24,))</f>
        <v/>
      </c>
      <c r="Y277" t="str">
        <f>IF(ISBLANK(ChildSampleReport!B277),"",VLOOKUP(ChildSampleReport!J277,ParentSampleReport!$A$2:$Y$1000,25,))</f>
        <v/>
      </c>
    </row>
    <row r="278" spans="1:25">
      <c r="A278" t="str">
        <f>IF(ISBLANK(ChildSampleReport!C278),"",ChildSampleReport!C278)</f>
        <v/>
      </c>
      <c r="B278" t="str">
        <f>IF(ISBLANK(ChildSampleReport!B278),"",ChildSampleReport!B278)</f>
        <v/>
      </c>
      <c r="C278" t="str">
        <f>IF(ISBLANK(ChildSampleReport!E278),"",ChildSampleReport!E278)</f>
        <v/>
      </c>
      <c r="D278" t="str">
        <f>IF(B278="","",IFERROR(VLOOKUP(ChildSampleReport!B278,Randomization!$A$1:$AC$1000,3,),""))</f>
        <v/>
      </c>
      <c r="E278" t="str">
        <f>IF(B278="","",IFERROR(VLOOKUP(ChildSampleReport!B278,Randomization!$A$1:$AC$1000,2,),""))</f>
        <v/>
      </c>
      <c r="F278" t="str">
        <f>IF(ISBLANK(ChildSampleReport!P278),"",ChildSampleReport!P278)</f>
        <v/>
      </c>
      <c r="G278" t="str">
        <f>IF(ISBLANK(ChildSampleReport!O278),"",ChildSampleReport!O278)</f>
        <v/>
      </c>
      <c r="H278" t="str">
        <f>IF(ISBLANK(ChildSampleReport!D278),"",ChildSampleReport!D278)</f>
        <v/>
      </c>
      <c r="I278" t="str">
        <f>IF(ISBLANK(ChildSampleReport!J278),"",ChildSampleReport!J278)</f>
        <v/>
      </c>
      <c r="J278" t="str">
        <f>IF(ISBLANK(ChildSampleReport!B278),"",VLOOKUP(ChildSampleReport!J278,ParentSampleReport!$A$2:$Y$1000,13,))</f>
        <v/>
      </c>
      <c r="K278" t="str">
        <f>IF(ISBLANK(ChildSampleReport!B278),"",VLOOKUP(ChildSampleReport!J278,ParentSampleReport!$A$2:$Y$1000,2,))</f>
        <v/>
      </c>
      <c r="L278" t="str">
        <f>IF(ISBLANK(ChildSampleReport!B278),"",VLOOKUP(ChildSampleReport!J278,ParentSampleReport!$A$2:$Y$1000,4,))</f>
        <v/>
      </c>
      <c r="M278" t="str">
        <f>IF(ISBLANK(ChildSampleReport!B278),"",VLOOKUP(ChildSampleReport!J278,ParentSampleReport!$A$2:$Y$1000,14,))</f>
        <v/>
      </c>
      <c r="N278" t="str">
        <f>IF(ISBLANK(ChildSampleReport!B278),"",VLOOKUP(ChildSampleReport!J278,ParentSampleReport!$A$2:$Y$1000,7,))</f>
        <v/>
      </c>
      <c r="O278" t="str">
        <f>IF(ISBLANK(ChildSampleReport!B278),"",VLOOKUP(ChildSampleReport!J278,ParentSampleReport!$A$2:$Y$1000,6,))</f>
        <v/>
      </c>
      <c r="P278" t="str">
        <f>IF(ISBLANK(ChildSampleReport!B278),"",VLOOKUP(ChildSampleReport!J278,ParentSampleReport!$A$2:$Y$1000,15,))</f>
        <v/>
      </c>
      <c r="Q278" t="str">
        <f>IF(ISBLANK(ChildSampleReport!B278),"",VLOOKUP(ChildSampleReport!J278,ParentSampleReport!$A$2:$Y$1000,17,))</f>
        <v/>
      </c>
      <c r="R278" t="str">
        <f>IF(ISBLANK(ChildSampleReport!B278),"",VLOOKUP(ChildSampleReport!J278,ParentSampleReport!$A$2:$Y$1000,18,))</f>
        <v/>
      </c>
      <c r="S278" t="str">
        <f>IF(ISBLANK(ChildSampleReport!B278),"",VLOOKUP(ChildSampleReport!J278,ParentSampleReport!$A$2:$Y$1000,19,))</f>
        <v/>
      </c>
      <c r="T278" t="str">
        <f>IF(ISBLANK(ChildSampleReport!B278),"",VLOOKUP(ChildSampleReport!J278,ParentSampleReport!$A$2:$Y$1000,20,))</f>
        <v/>
      </c>
      <c r="U278" t="str">
        <f>IF(ISBLANK(ChildSampleReport!B278),"",VLOOKUP(ChildSampleReport!J278,ParentSampleReport!$A$2:$Y$1000,21,))</f>
        <v/>
      </c>
      <c r="V278" t="str">
        <f>IF(ISBLANK(ChildSampleReport!B278),"",VLOOKUP(ChildSampleReport!J278,ParentSampleReport!$A$2:$Y$1000,22,))</f>
        <v/>
      </c>
      <c r="W278" t="str">
        <f>IF(ISBLANK(ChildSampleReport!B278),"",VLOOKUP(ChildSampleReport!J278,ParentSampleReport!$A$2:$Y$1000,23,))</f>
        <v/>
      </c>
      <c r="X278" t="str">
        <f>IF(ISBLANK(ChildSampleReport!B278),"",VLOOKUP(ChildSampleReport!J278,ParentSampleReport!$A$2:$Y$1000,24,))</f>
        <v/>
      </c>
      <c r="Y278" t="str">
        <f>IF(ISBLANK(ChildSampleReport!B278),"",VLOOKUP(ChildSampleReport!J278,ParentSampleReport!$A$2:$Y$1000,25,))</f>
        <v/>
      </c>
    </row>
    <row r="279" spans="1:25">
      <c r="A279" t="str">
        <f>IF(ISBLANK(ChildSampleReport!C279),"",ChildSampleReport!C279)</f>
        <v/>
      </c>
      <c r="B279" t="str">
        <f>IF(ISBLANK(ChildSampleReport!B279),"",ChildSampleReport!B279)</f>
        <v/>
      </c>
      <c r="C279" t="str">
        <f>IF(ISBLANK(ChildSampleReport!E279),"",ChildSampleReport!E279)</f>
        <v/>
      </c>
      <c r="D279" t="str">
        <f>IF(B279="","",IFERROR(VLOOKUP(ChildSampleReport!B279,Randomization!$A$1:$AC$1000,3,),""))</f>
        <v/>
      </c>
      <c r="E279" t="str">
        <f>IF(B279="","",IFERROR(VLOOKUP(ChildSampleReport!B279,Randomization!$A$1:$AC$1000,2,),""))</f>
        <v/>
      </c>
      <c r="F279" t="str">
        <f>IF(ISBLANK(ChildSampleReport!P279),"",ChildSampleReport!P279)</f>
        <v/>
      </c>
      <c r="G279" t="str">
        <f>IF(ISBLANK(ChildSampleReport!O279),"",ChildSampleReport!O279)</f>
        <v/>
      </c>
      <c r="H279" t="str">
        <f>IF(ISBLANK(ChildSampleReport!D279),"",ChildSampleReport!D279)</f>
        <v/>
      </c>
      <c r="I279" t="str">
        <f>IF(ISBLANK(ChildSampleReport!J279),"",ChildSampleReport!J279)</f>
        <v/>
      </c>
      <c r="J279" t="str">
        <f>IF(ISBLANK(ChildSampleReport!B279),"",VLOOKUP(ChildSampleReport!J279,ParentSampleReport!$A$2:$Y$1000,13,))</f>
        <v/>
      </c>
      <c r="K279" t="str">
        <f>IF(ISBLANK(ChildSampleReport!B279),"",VLOOKUP(ChildSampleReport!J279,ParentSampleReport!$A$2:$Y$1000,2,))</f>
        <v/>
      </c>
      <c r="L279" t="str">
        <f>IF(ISBLANK(ChildSampleReport!B279),"",VLOOKUP(ChildSampleReport!J279,ParentSampleReport!$A$2:$Y$1000,4,))</f>
        <v/>
      </c>
      <c r="M279" t="str">
        <f>IF(ISBLANK(ChildSampleReport!B279),"",VLOOKUP(ChildSampleReport!J279,ParentSampleReport!$A$2:$Y$1000,14,))</f>
        <v/>
      </c>
      <c r="N279" t="str">
        <f>IF(ISBLANK(ChildSampleReport!B279),"",VLOOKUP(ChildSampleReport!J279,ParentSampleReport!$A$2:$Y$1000,7,))</f>
        <v/>
      </c>
      <c r="O279" t="str">
        <f>IF(ISBLANK(ChildSampleReport!B279),"",VLOOKUP(ChildSampleReport!J279,ParentSampleReport!$A$2:$Y$1000,6,))</f>
        <v/>
      </c>
      <c r="P279" t="str">
        <f>IF(ISBLANK(ChildSampleReport!B279),"",VLOOKUP(ChildSampleReport!J279,ParentSampleReport!$A$2:$Y$1000,15,))</f>
        <v/>
      </c>
      <c r="Q279" t="str">
        <f>IF(ISBLANK(ChildSampleReport!B279),"",VLOOKUP(ChildSampleReport!J279,ParentSampleReport!$A$2:$Y$1000,17,))</f>
        <v/>
      </c>
      <c r="R279" t="str">
        <f>IF(ISBLANK(ChildSampleReport!B279),"",VLOOKUP(ChildSampleReport!J279,ParentSampleReport!$A$2:$Y$1000,18,))</f>
        <v/>
      </c>
      <c r="S279" t="str">
        <f>IF(ISBLANK(ChildSampleReport!B279),"",VLOOKUP(ChildSampleReport!J279,ParentSampleReport!$A$2:$Y$1000,19,))</f>
        <v/>
      </c>
      <c r="T279" t="str">
        <f>IF(ISBLANK(ChildSampleReport!B279),"",VLOOKUP(ChildSampleReport!J279,ParentSampleReport!$A$2:$Y$1000,20,))</f>
        <v/>
      </c>
      <c r="U279" t="str">
        <f>IF(ISBLANK(ChildSampleReport!B279),"",VLOOKUP(ChildSampleReport!J279,ParentSampleReport!$A$2:$Y$1000,21,))</f>
        <v/>
      </c>
      <c r="V279" t="str">
        <f>IF(ISBLANK(ChildSampleReport!B279),"",VLOOKUP(ChildSampleReport!J279,ParentSampleReport!$A$2:$Y$1000,22,))</f>
        <v/>
      </c>
      <c r="W279" t="str">
        <f>IF(ISBLANK(ChildSampleReport!B279),"",VLOOKUP(ChildSampleReport!J279,ParentSampleReport!$A$2:$Y$1000,23,))</f>
        <v/>
      </c>
      <c r="X279" t="str">
        <f>IF(ISBLANK(ChildSampleReport!B279),"",VLOOKUP(ChildSampleReport!J279,ParentSampleReport!$A$2:$Y$1000,24,))</f>
        <v/>
      </c>
      <c r="Y279" t="str">
        <f>IF(ISBLANK(ChildSampleReport!B279),"",VLOOKUP(ChildSampleReport!J279,ParentSampleReport!$A$2:$Y$1000,25,))</f>
        <v/>
      </c>
    </row>
    <row r="280" spans="1:25">
      <c r="A280" t="str">
        <f>IF(ISBLANK(ChildSampleReport!C280),"",ChildSampleReport!C280)</f>
        <v/>
      </c>
      <c r="B280" t="str">
        <f>IF(ISBLANK(ChildSampleReport!B280),"",ChildSampleReport!B280)</f>
        <v/>
      </c>
      <c r="C280" t="str">
        <f>IF(ISBLANK(ChildSampleReport!E280),"",ChildSampleReport!E280)</f>
        <v/>
      </c>
      <c r="D280" t="str">
        <f>IF(B280="","",IFERROR(VLOOKUP(ChildSampleReport!B280,Randomization!$A$1:$AC$1000,3,),""))</f>
        <v/>
      </c>
      <c r="E280" t="str">
        <f>IF(B280="","",IFERROR(VLOOKUP(ChildSampleReport!B280,Randomization!$A$1:$AC$1000,2,),""))</f>
        <v/>
      </c>
      <c r="F280" t="str">
        <f>IF(ISBLANK(ChildSampleReport!P280),"",ChildSampleReport!P280)</f>
        <v/>
      </c>
      <c r="G280" t="str">
        <f>IF(ISBLANK(ChildSampleReport!O280),"",ChildSampleReport!O280)</f>
        <v/>
      </c>
      <c r="H280" t="str">
        <f>IF(ISBLANK(ChildSampleReport!D280),"",ChildSampleReport!D280)</f>
        <v/>
      </c>
      <c r="I280" t="str">
        <f>IF(ISBLANK(ChildSampleReport!J280),"",ChildSampleReport!J280)</f>
        <v/>
      </c>
      <c r="J280" t="str">
        <f>IF(ISBLANK(ChildSampleReport!B280),"",VLOOKUP(ChildSampleReport!J280,ParentSampleReport!$A$2:$Y$1000,13,))</f>
        <v/>
      </c>
      <c r="K280" t="str">
        <f>IF(ISBLANK(ChildSampleReport!B280),"",VLOOKUP(ChildSampleReport!J280,ParentSampleReport!$A$2:$Y$1000,2,))</f>
        <v/>
      </c>
      <c r="L280" t="str">
        <f>IF(ISBLANK(ChildSampleReport!B280),"",VLOOKUP(ChildSampleReport!J280,ParentSampleReport!$A$2:$Y$1000,4,))</f>
        <v/>
      </c>
      <c r="M280" t="str">
        <f>IF(ISBLANK(ChildSampleReport!B280),"",VLOOKUP(ChildSampleReport!J280,ParentSampleReport!$A$2:$Y$1000,14,))</f>
        <v/>
      </c>
      <c r="N280" t="str">
        <f>IF(ISBLANK(ChildSampleReport!B280),"",VLOOKUP(ChildSampleReport!J280,ParentSampleReport!$A$2:$Y$1000,7,))</f>
        <v/>
      </c>
      <c r="O280" t="str">
        <f>IF(ISBLANK(ChildSampleReport!B280),"",VLOOKUP(ChildSampleReport!J280,ParentSampleReport!$A$2:$Y$1000,6,))</f>
        <v/>
      </c>
      <c r="P280" t="str">
        <f>IF(ISBLANK(ChildSampleReport!B280),"",VLOOKUP(ChildSampleReport!J280,ParentSampleReport!$A$2:$Y$1000,15,))</f>
        <v/>
      </c>
      <c r="Q280" t="str">
        <f>IF(ISBLANK(ChildSampleReport!B280),"",VLOOKUP(ChildSampleReport!J280,ParentSampleReport!$A$2:$Y$1000,17,))</f>
        <v/>
      </c>
      <c r="R280" t="str">
        <f>IF(ISBLANK(ChildSampleReport!B280),"",VLOOKUP(ChildSampleReport!J280,ParentSampleReport!$A$2:$Y$1000,18,))</f>
        <v/>
      </c>
      <c r="S280" t="str">
        <f>IF(ISBLANK(ChildSampleReport!B280),"",VLOOKUP(ChildSampleReport!J280,ParentSampleReport!$A$2:$Y$1000,19,))</f>
        <v/>
      </c>
      <c r="T280" t="str">
        <f>IF(ISBLANK(ChildSampleReport!B280),"",VLOOKUP(ChildSampleReport!J280,ParentSampleReport!$A$2:$Y$1000,20,))</f>
        <v/>
      </c>
      <c r="U280" t="str">
        <f>IF(ISBLANK(ChildSampleReport!B280),"",VLOOKUP(ChildSampleReport!J280,ParentSampleReport!$A$2:$Y$1000,21,))</f>
        <v/>
      </c>
      <c r="V280" t="str">
        <f>IF(ISBLANK(ChildSampleReport!B280),"",VLOOKUP(ChildSampleReport!J280,ParentSampleReport!$A$2:$Y$1000,22,))</f>
        <v/>
      </c>
      <c r="W280" t="str">
        <f>IF(ISBLANK(ChildSampleReport!B280),"",VLOOKUP(ChildSampleReport!J280,ParentSampleReport!$A$2:$Y$1000,23,))</f>
        <v/>
      </c>
      <c r="X280" t="str">
        <f>IF(ISBLANK(ChildSampleReport!B280),"",VLOOKUP(ChildSampleReport!J280,ParentSampleReport!$A$2:$Y$1000,24,))</f>
        <v/>
      </c>
      <c r="Y280" t="str">
        <f>IF(ISBLANK(ChildSampleReport!B280),"",VLOOKUP(ChildSampleReport!J280,ParentSampleReport!$A$2:$Y$1000,25,))</f>
        <v/>
      </c>
    </row>
    <row r="281" spans="1:25">
      <c r="A281" t="str">
        <f>IF(ISBLANK(ChildSampleReport!C281),"",ChildSampleReport!C281)</f>
        <v/>
      </c>
      <c r="B281" t="str">
        <f>IF(ISBLANK(ChildSampleReport!B281),"",ChildSampleReport!B281)</f>
        <v/>
      </c>
      <c r="C281" t="str">
        <f>IF(ISBLANK(ChildSampleReport!E281),"",ChildSampleReport!E281)</f>
        <v/>
      </c>
      <c r="D281" t="str">
        <f>IF(B281="","",IFERROR(VLOOKUP(ChildSampleReport!B281,Randomization!$A$1:$AC$1000,3,),""))</f>
        <v/>
      </c>
      <c r="E281" t="str">
        <f>IF(B281="","",IFERROR(VLOOKUP(ChildSampleReport!B281,Randomization!$A$1:$AC$1000,2,),""))</f>
        <v/>
      </c>
      <c r="F281" t="str">
        <f>IF(ISBLANK(ChildSampleReport!P281),"",ChildSampleReport!P281)</f>
        <v/>
      </c>
      <c r="G281" t="str">
        <f>IF(ISBLANK(ChildSampleReport!O281),"",ChildSampleReport!O281)</f>
        <v/>
      </c>
      <c r="H281" t="str">
        <f>IF(ISBLANK(ChildSampleReport!D281),"",ChildSampleReport!D281)</f>
        <v/>
      </c>
      <c r="I281" t="str">
        <f>IF(ISBLANK(ChildSampleReport!J281),"",ChildSampleReport!J281)</f>
        <v/>
      </c>
      <c r="J281" t="str">
        <f>IF(ISBLANK(ChildSampleReport!B281),"",VLOOKUP(ChildSampleReport!J281,ParentSampleReport!$A$2:$Y$1000,13,))</f>
        <v/>
      </c>
      <c r="K281" t="str">
        <f>IF(ISBLANK(ChildSampleReport!B281),"",VLOOKUP(ChildSampleReport!J281,ParentSampleReport!$A$2:$Y$1000,2,))</f>
        <v/>
      </c>
      <c r="L281" t="str">
        <f>IF(ISBLANK(ChildSampleReport!B281),"",VLOOKUP(ChildSampleReport!J281,ParentSampleReport!$A$2:$Y$1000,4,))</f>
        <v/>
      </c>
      <c r="M281" t="str">
        <f>IF(ISBLANK(ChildSampleReport!B281),"",VLOOKUP(ChildSampleReport!J281,ParentSampleReport!$A$2:$Y$1000,14,))</f>
        <v/>
      </c>
      <c r="N281" t="str">
        <f>IF(ISBLANK(ChildSampleReport!B281),"",VLOOKUP(ChildSampleReport!J281,ParentSampleReport!$A$2:$Y$1000,7,))</f>
        <v/>
      </c>
      <c r="O281" t="str">
        <f>IF(ISBLANK(ChildSampleReport!B281),"",VLOOKUP(ChildSampleReport!J281,ParentSampleReport!$A$2:$Y$1000,6,))</f>
        <v/>
      </c>
      <c r="P281" t="str">
        <f>IF(ISBLANK(ChildSampleReport!B281),"",VLOOKUP(ChildSampleReport!J281,ParentSampleReport!$A$2:$Y$1000,15,))</f>
        <v/>
      </c>
      <c r="Q281" t="str">
        <f>IF(ISBLANK(ChildSampleReport!B281),"",VLOOKUP(ChildSampleReport!J281,ParentSampleReport!$A$2:$Y$1000,17,))</f>
        <v/>
      </c>
      <c r="R281" t="str">
        <f>IF(ISBLANK(ChildSampleReport!B281),"",VLOOKUP(ChildSampleReport!J281,ParentSampleReport!$A$2:$Y$1000,18,))</f>
        <v/>
      </c>
      <c r="S281" t="str">
        <f>IF(ISBLANK(ChildSampleReport!B281),"",VLOOKUP(ChildSampleReport!J281,ParentSampleReport!$A$2:$Y$1000,19,))</f>
        <v/>
      </c>
      <c r="T281" t="str">
        <f>IF(ISBLANK(ChildSampleReport!B281),"",VLOOKUP(ChildSampleReport!J281,ParentSampleReport!$A$2:$Y$1000,20,))</f>
        <v/>
      </c>
      <c r="U281" t="str">
        <f>IF(ISBLANK(ChildSampleReport!B281),"",VLOOKUP(ChildSampleReport!J281,ParentSampleReport!$A$2:$Y$1000,21,))</f>
        <v/>
      </c>
      <c r="V281" t="str">
        <f>IF(ISBLANK(ChildSampleReport!B281),"",VLOOKUP(ChildSampleReport!J281,ParentSampleReport!$A$2:$Y$1000,22,))</f>
        <v/>
      </c>
      <c r="W281" t="str">
        <f>IF(ISBLANK(ChildSampleReport!B281),"",VLOOKUP(ChildSampleReport!J281,ParentSampleReport!$A$2:$Y$1000,23,))</f>
        <v/>
      </c>
      <c r="X281" t="str">
        <f>IF(ISBLANK(ChildSampleReport!B281),"",VLOOKUP(ChildSampleReport!J281,ParentSampleReport!$A$2:$Y$1000,24,))</f>
        <v/>
      </c>
      <c r="Y281" t="str">
        <f>IF(ISBLANK(ChildSampleReport!B281),"",VLOOKUP(ChildSampleReport!J281,ParentSampleReport!$A$2:$Y$1000,25,))</f>
        <v/>
      </c>
    </row>
    <row r="282" spans="1:25">
      <c r="A282" t="str">
        <f>IF(ISBLANK(ChildSampleReport!C282),"",ChildSampleReport!C282)</f>
        <v/>
      </c>
      <c r="B282" t="str">
        <f>IF(ISBLANK(ChildSampleReport!B282),"",ChildSampleReport!B282)</f>
        <v/>
      </c>
      <c r="C282" t="str">
        <f>IF(ISBLANK(ChildSampleReport!E282),"",ChildSampleReport!E282)</f>
        <v/>
      </c>
      <c r="D282" t="str">
        <f>IF(B282="","",IFERROR(VLOOKUP(ChildSampleReport!B282,Randomization!$A$1:$AC$1000,3,),""))</f>
        <v/>
      </c>
      <c r="E282" t="str">
        <f>IF(B282="","",IFERROR(VLOOKUP(ChildSampleReport!B282,Randomization!$A$1:$AC$1000,2,),""))</f>
        <v/>
      </c>
      <c r="F282" t="str">
        <f>IF(ISBLANK(ChildSampleReport!P282),"",ChildSampleReport!P282)</f>
        <v/>
      </c>
      <c r="G282" t="str">
        <f>IF(ISBLANK(ChildSampleReport!O282),"",ChildSampleReport!O282)</f>
        <v/>
      </c>
      <c r="H282" t="str">
        <f>IF(ISBLANK(ChildSampleReport!D282),"",ChildSampleReport!D282)</f>
        <v/>
      </c>
      <c r="I282" t="str">
        <f>IF(ISBLANK(ChildSampleReport!J282),"",ChildSampleReport!J282)</f>
        <v/>
      </c>
      <c r="J282" t="str">
        <f>IF(ISBLANK(ChildSampleReport!B282),"",VLOOKUP(ChildSampleReport!J282,ParentSampleReport!$A$2:$Y$1000,13,))</f>
        <v/>
      </c>
      <c r="K282" t="str">
        <f>IF(ISBLANK(ChildSampleReport!B282),"",VLOOKUP(ChildSampleReport!J282,ParentSampleReport!$A$2:$Y$1000,2,))</f>
        <v/>
      </c>
      <c r="L282" t="str">
        <f>IF(ISBLANK(ChildSampleReport!B282),"",VLOOKUP(ChildSampleReport!J282,ParentSampleReport!$A$2:$Y$1000,4,))</f>
        <v/>
      </c>
      <c r="M282" t="str">
        <f>IF(ISBLANK(ChildSampleReport!B282),"",VLOOKUP(ChildSampleReport!J282,ParentSampleReport!$A$2:$Y$1000,14,))</f>
        <v/>
      </c>
      <c r="N282" t="str">
        <f>IF(ISBLANK(ChildSampleReport!B282),"",VLOOKUP(ChildSampleReport!J282,ParentSampleReport!$A$2:$Y$1000,7,))</f>
        <v/>
      </c>
      <c r="O282" t="str">
        <f>IF(ISBLANK(ChildSampleReport!B282),"",VLOOKUP(ChildSampleReport!J282,ParentSampleReport!$A$2:$Y$1000,6,))</f>
        <v/>
      </c>
      <c r="P282" t="str">
        <f>IF(ISBLANK(ChildSampleReport!B282),"",VLOOKUP(ChildSampleReport!J282,ParentSampleReport!$A$2:$Y$1000,15,))</f>
        <v/>
      </c>
      <c r="Q282" t="str">
        <f>IF(ISBLANK(ChildSampleReport!B282),"",VLOOKUP(ChildSampleReport!J282,ParentSampleReport!$A$2:$Y$1000,17,))</f>
        <v/>
      </c>
      <c r="R282" t="str">
        <f>IF(ISBLANK(ChildSampleReport!B282),"",VLOOKUP(ChildSampleReport!J282,ParentSampleReport!$A$2:$Y$1000,18,))</f>
        <v/>
      </c>
      <c r="S282" t="str">
        <f>IF(ISBLANK(ChildSampleReport!B282),"",VLOOKUP(ChildSampleReport!J282,ParentSampleReport!$A$2:$Y$1000,19,))</f>
        <v/>
      </c>
      <c r="T282" t="str">
        <f>IF(ISBLANK(ChildSampleReport!B282),"",VLOOKUP(ChildSampleReport!J282,ParentSampleReport!$A$2:$Y$1000,20,))</f>
        <v/>
      </c>
      <c r="U282" t="str">
        <f>IF(ISBLANK(ChildSampleReport!B282),"",VLOOKUP(ChildSampleReport!J282,ParentSampleReport!$A$2:$Y$1000,21,))</f>
        <v/>
      </c>
      <c r="V282" t="str">
        <f>IF(ISBLANK(ChildSampleReport!B282),"",VLOOKUP(ChildSampleReport!J282,ParentSampleReport!$A$2:$Y$1000,22,))</f>
        <v/>
      </c>
      <c r="W282" t="str">
        <f>IF(ISBLANK(ChildSampleReport!B282),"",VLOOKUP(ChildSampleReport!J282,ParentSampleReport!$A$2:$Y$1000,23,))</f>
        <v/>
      </c>
      <c r="X282" t="str">
        <f>IF(ISBLANK(ChildSampleReport!B282),"",VLOOKUP(ChildSampleReport!J282,ParentSampleReport!$A$2:$Y$1000,24,))</f>
        <v/>
      </c>
      <c r="Y282" t="str">
        <f>IF(ISBLANK(ChildSampleReport!B282),"",VLOOKUP(ChildSampleReport!J282,ParentSampleReport!$A$2:$Y$1000,25,))</f>
        <v/>
      </c>
    </row>
    <row r="283" spans="1:25">
      <c r="A283" t="str">
        <f>IF(ISBLANK(ChildSampleReport!C283),"",ChildSampleReport!C283)</f>
        <v/>
      </c>
      <c r="B283" t="str">
        <f>IF(ISBLANK(ChildSampleReport!B283),"",ChildSampleReport!B283)</f>
        <v/>
      </c>
      <c r="C283" t="str">
        <f>IF(ISBLANK(ChildSampleReport!E283),"",ChildSampleReport!E283)</f>
        <v/>
      </c>
      <c r="D283" t="str">
        <f>IF(B283="","",IFERROR(VLOOKUP(ChildSampleReport!B283,Randomization!$A$1:$AC$1000,3,),""))</f>
        <v/>
      </c>
      <c r="E283" t="str">
        <f>IF(B283="","",IFERROR(VLOOKUP(ChildSampleReport!B283,Randomization!$A$1:$AC$1000,2,),""))</f>
        <v/>
      </c>
      <c r="F283" t="str">
        <f>IF(ISBLANK(ChildSampleReport!P283),"",ChildSampleReport!P283)</f>
        <v/>
      </c>
      <c r="G283" t="str">
        <f>IF(ISBLANK(ChildSampleReport!O283),"",ChildSampleReport!O283)</f>
        <v/>
      </c>
      <c r="H283" t="str">
        <f>IF(ISBLANK(ChildSampleReport!D283),"",ChildSampleReport!D283)</f>
        <v/>
      </c>
      <c r="I283" t="str">
        <f>IF(ISBLANK(ChildSampleReport!J283),"",ChildSampleReport!J283)</f>
        <v/>
      </c>
      <c r="J283" t="str">
        <f>IF(ISBLANK(ChildSampleReport!B283),"",VLOOKUP(ChildSampleReport!J283,ParentSampleReport!$A$2:$Y$1000,13,))</f>
        <v/>
      </c>
      <c r="K283" t="str">
        <f>IF(ISBLANK(ChildSampleReport!B283),"",VLOOKUP(ChildSampleReport!J283,ParentSampleReport!$A$2:$Y$1000,2,))</f>
        <v/>
      </c>
      <c r="L283" t="str">
        <f>IF(ISBLANK(ChildSampleReport!B283),"",VLOOKUP(ChildSampleReport!J283,ParentSampleReport!$A$2:$Y$1000,4,))</f>
        <v/>
      </c>
      <c r="M283" t="str">
        <f>IF(ISBLANK(ChildSampleReport!B283),"",VLOOKUP(ChildSampleReport!J283,ParentSampleReport!$A$2:$Y$1000,14,))</f>
        <v/>
      </c>
      <c r="N283" t="str">
        <f>IF(ISBLANK(ChildSampleReport!B283),"",VLOOKUP(ChildSampleReport!J283,ParentSampleReport!$A$2:$Y$1000,7,))</f>
        <v/>
      </c>
      <c r="O283" t="str">
        <f>IF(ISBLANK(ChildSampleReport!B283),"",VLOOKUP(ChildSampleReport!J283,ParentSampleReport!$A$2:$Y$1000,6,))</f>
        <v/>
      </c>
      <c r="P283" t="str">
        <f>IF(ISBLANK(ChildSampleReport!B283),"",VLOOKUP(ChildSampleReport!J283,ParentSampleReport!$A$2:$Y$1000,15,))</f>
        <v/>
      </c>
      <c r="Q283" t="str">
        <f>IF(ISBLANK(ChildSampleReport!B283),"",VLOOKUP(ChildSampleReport!J283,ParentSampleReport!$A$2:$Y$1000,17,))</f>
        <v/>
      </c>
      <c r="R283" t="str">
        <f>IF(ISBLANK(ChildSampleReport!B283),"",VLOOKUP(ChildSampleReport!J283,ParentSampleReport!$A$2:$Y$1000,18,))</f>
        <v/>
      </c>
      <c r="S283" t="str">
        <f>IF(ISBLANK(ChildSampleReport!B283),"",VLOOKUP(ChildSampleReport!J283,ParentSampleReport!$A$2:$Y$1000,19,))</f>
        <v/>
      </c>
      <c r="T283" t="str">
        <f>IF(ISBLANK(ChildSampleReport!B283),"",VLOOKUP(ChildSampleReport!J283,ParentSampleReport!$A$2:$Y$1000,20,))</f>
        <v/>
      </c>
      <c r="U283" t="str">
        <f>IF(ISBLANK(ChildSampleReport!B283),"",VLOOKUP(ChildSampleReport!J283,ParentSampleReport!$A$2:$Y$1000,21,))</f>
        <v/>
      </c>
      <c r="V283" t="str">
        <f>IF(ISBLANK(ChildSampleReport!B283),"",VLOOKUP(ChildSampleReport!J283,ParentSampleReport!$A$2:$Y$1000,22,))</f>
        <v/>
      </c>
      <c r="W283" t="str">
        <f>IF(ISBLANK(ChildSampleReport!B283),"",VLOOKUP(ChildSampleReport!J283,ParentSampleReport!$A$2:$Y$1000,23,))</f>
        <v/>
      </c>
      <c r="X283" t="str">
        <f>IF(ISBLANK(ChildSampleReport!B283),"",VLOOKUP(ChildSampleReport!J283,ParentSampleReport!$A$2:$Y$1000,24,))</f>
        <v/>
      </c>
      <c r="Y283" t="str">
        <f>IF(ISBLANK(ChildSampleReport!B283),"",VLOOKUP(ChildSampleReport!J283,ParentSampleReport!$A$2:$Y$1000,25,))</f>
        <v/>
      </c>
    </row>
    <row r="284" spans="1:25">
      <c r="A284" t="str">
        <f>IF(ISBLANK(ChildSampleReport!C284),"",ChildSampleReport!C284)</f>
        <v/>
      </c>
      <c r="B284" t="str">
        <f>IF(ISBLANK(ChildSampleReport!B284),"",ChildSampleReport!B284)</f>
        <v/>
      </c>
      <c r="C284" t="str">
        <f>IF(ISBLANK(ChildSampleReport!E284),"",ChildSampleReport!E284)</f>
        <v/>
      </c>
      <c r="D284" t="str">
        <f>IF(B284="","",IFERROR(VLOOKUP(ChildSampleReport!B284,Randomization!$A$1:$AC$1000,3,),""))</f>
        <v/>
      </c>
      <c r="E284" t="str">
        <f>IF(B284="","",IFERROR(VLOOKUP(ChildSampleReport!B284,Randomization!$A$1:$AC$1000,2,),""))</f>
        <v/>
      </c>
      <c r="F284" t="str">
        <f>IF(ISBLANK(ChildSampleReport!P284),"",ChildSampleReport!P284)</f>
        <v/>
      </c>
      <c r="G284" t="str">
        <f>IF(ISBLANK(ChildSampleReport!O284),"",ChildSampleReport!O284)</f>
        <v/>
      </c>
      <c r="H284" t="str">
        <f>IF(ISBLANK(ChildSampleReport!D284),"",ChildSampleReport!D284)</f>
        <v/>
      </c>
      <c r="I284" t="str">
        <f>IF(ISBLANK(ChildSampleReport!J284),"",ChildSampleReport!J284)</f>
        <v/>
      </c>
      <c r="J284" t="str">
        <f>IF(ISBLANK(ChildSampleReport!B284),"",VLOOKUP(ChildSampleReport!J284,ParentSampleReport!$A$2:$Y$1000,13,))</f>
        <v/>
      </c>
      <c r="K284" t="str">
        <f>IF(ISBLANK(ChildSampleReport!B284),"",VLOOKUP(ChildSampleReport!J284,ParentSampleReport!$A$2:$Y$1000,2,))</f>
        <v/>
      </c>
      <c r="L284" t="str">
        <f>IF(ISBLANK(ChildSampleReport!B284),"",VLOOKUP(ChildSampleReport!J284,ParentSampleReport!$A$2:$Y$1000,4,))</f>
        <v/>
      </c>
      <c r="M284" t="str">
        <f>IF(ISBLANK(ChildSampleReport!B284),"",VLOOKUP(ChildSampleReport!J284,ParentSampleReport!$A$2:$Y$1000,14,))</f>
        <v/>
      </c>
      <c r="N284" t="str">
        <f>IF(ISBLANK(ChildSampleReport!B284),"",VLOOKUP(ChildSampleReport!J284,ParentSampleReport!$A$2:$Y$1000,7,))</f>
        <v/>
      </c>
      <c r="O284" t="str">
        <f>IF(ISBLANK(ChildSampleReport!B284),"",VLOOKUP(ChildSampleReport!J284,ParentSampleReport!$A$2:$Y$1000,6,))</f>
        <v/>
      </c>
      <c r="P284" t="str">
        <f>IF(ISBLANK(ChildSampleReport!B284),"",VLOOKUP(ChildSampleReport!J284,ParentSampleReport!$A$2:$Y$1000,15,))</f>
        <v/>
      </c>
      <c r="Q284" t="str">
        <f>IF(ISBLANK(ChildSampleReport!B284),"",VLOOKUP(ChildSampleReport!J284,ParentSampleReport!$A$2:$Y$1000,17,))</f>
        <v/>
      </c>
      <c r="R284" t="str">
        <f>IF(ISBLANK(ChildSampleReport!B284),"",VLOOKUP(ChildSampleReport!J284,ParentSampleReport!$A$2:$Y$1000,18,))</f>
        <v/>
      </c>
      <c r="S284" t="str">
        <f>IF(ISBLANK(ChildSampleReport!B284),"",VLOOKUP(ChildSampleReport!J284,ParentSampleReport!$A$2:$Y$1000,19,))</f>
        <v/>
      </c>
      <c r="T284" t="str">
        <f>IF(ISBLANK(ChildSampleReport!B284),"",VLOOKUP(ChildSampleReport!J284,ParentSampleReport!$A$2:$Y$1000,20,))</f>
        <v/>
      </c>
      <c r="U284" t="str">
        <f>IF(ISBLANK(ChildSampleReport!B284),"",VLOOKUP(ChildSampleReport!J284,ParentSampleReport!$A$2:$Y$1000,21,))</f>
        <v/>
      </c>
      <c r="V284" t="str">
        <f>IF(ISBLANK(ChildSampleReport!B284),"",VLOOKUP(ChildSampleReport!J284,ParentSampleReport!$A$2:$Y$1000,22,))</f>
        <v/>
      </c>
      <c r="W284" t="str">
        <f>IF(ISBLANK(ChildSampleReport!B284),"",VLOOKUP(ChildSampleReport!J284,ParentSampleReport!$A$2:$Y$1000,23,))</f>
        <v/>
      </c>
      <c r="X284" t="str">
        <f>IF(ISBLANK(ChildSampleReport!B284),"",VLOOKUP(ChildSampleReport!J284,ParentSampleReport!$A$2:$Y$1000,24,))</f>
        <v/>
      </c>
      <c r="Y284" t="str">
        <f>IF(ISBLANK(ChildSampleReport!B284),"",VLOOKUP(ChildSampleReport!J284,ParentSampleReport!$A$2:$Y$1000,25,))</f>
        <v/>
      </c>
    </row>
    <row r="285" spans="1:25">
      <c r="A285" t="str">
        <f>IF(ISBLANK(ChildSampleReport!C285),"",ChildSampleReport!C285)</f>
        <v/>
      </c>
      <c r="B285" t="str">
        <f>IF(ISBLANK(ChildSampleReport!B285),"",ChildSampleReport!B285)</f>
        <v/>
      </c>
      <c r="C285" t="str">
        <f>IF(ISBLANK(ChildSampleReport!E285),"",ChildSampleReport!E285)</f>
        <v/>
      </c>
      <c r="D285" t="str">
        <f>IF(B285="","",IFERROR(VLOOKUP(ChildSampleReport!B285,Randomization!$A$1:$AC$1000,3,),""))</f>
        <v/>
      </c>
      <c r="E285" t="str">
        <f>IF(B285="","",IFERROR(VLOOKUP(ChildSampleReport!B285,Randomization!$A$1:$AC$1000,2,),""))</f>
        <v/>
      </c>
      <c r="F285" t="str">
        <f>IF(ISBLANK(ChildSampleReport!P285),"",ChildSampleReport!P285)</f>
        <v/>
      </c>
      <c r="G285" t="str">
        <f>IF(ISBLANK(ChildSampleReport!O285),"",ChildSampleReport!O285)</f>
        <v/>
      </c>
      <c r="H285" t="str">
        <f>IF(ISBLANK(ChildSampleReport!D285),"",ChildSampleReport!D285)</f>
        <v/>
      </c>
      <c r="I285" t="str">
        <f>IF(ISBLANK(ChildSampleReport!J285),"",ChildSampleReport!J285)</f>
        <v/>
      </c>
      <c r="J285" t="str">
        <f>IF(ISBLANK(ChildSampleReport!B285),"",VLOOKUP(ChildSampleReport!J285,ParentSampleReport!$A$2:$Y$1000,13,))</f>
        <v/>
      </c>
      <c r="K285" t="str">
        <f>IF(ISBLANK(ChildSampleReport!B285),"",VLOOKUP(ChildSampleReport!J285,ParentSampleReport!$A$2:$Y$1000,2,))</f>
        <v/>
      </c>
      <c r="L285" t="str">
        <f>IF(ISBLANK(ChildSampleReport!B285),"",VLOOKUP(ChildSampleReport!J285,ParentSampleReport!$A$2:$Y$1000,4,))</f>
        <v/>
      </c>
      <c r="M285" t="str">
        <f>IF(ISBLANK(ChildSampleReport!B285),"",VLOOKUP(ChildSampleReport!J285,ParentSampleReport!$A$2:$Y$1000,14,))</f>
        <v/>
      </c>
      <c r="N285" t="str">
        <f>IF(ISBLANK(ChildSampleReport!B285),"",VLOOKUP(ChildSampleReport!J285,ParentSampleReport!$A$2:$Y$1000,7,))</f>
        <v/>
      </c>
      <c r="O285" t="str">
        <f>IF(ISBLANK(ChildSampleReport!B285),"",VLOOKUP(ChildSampleReport!J285,ParentSampleReport!$A$2:$Y$1000,6,))</f>
        <v/>
      </c>
      <c r="P285" t="str">
        <f>IF(ISBLANK(ChildSampleReport!B285),"",VLOOKUP(ChildSampleReport!J285,ParentSampleReport!$A$2:$Y$1000,15,))</f>
        <v/>
      </c>
      <c r="Q285" t="str">
        <f>IF(ISBLANK(ChildSampleReport!B285),"",VLOOKUP(ChildSampleReport!J285,ParentSampleReport!$A$2:$Y$1000,17,))</f>
        <v/>
      </c>
      <c r="R285" t="str">
        <f>IF(ISBLANK(ChildSampleReport!B285),"",VLOOKUP(ChildSampleReport!J285,ParentSampleReport!$A$2:$Y$1000,18,))</f>
        <v/>
      </c>
      <c r="S285" t="str">
        <f>IF(ISBLANK(ChildSampleReport!B285),"",VLOOKUP(ChildSampleReport!J285,ParentSampleReport!$A$2:$Y$1000,19,))</f>
        <v/>
      </c>
      <c r="T285" t="str">
        <f>IF(ISBLANK(ChildSampleReport!B285),"",VLOOKUP(ChildSampleReport!J285,ParentSampleReport!$A$2:$Y$1000,20,))</f>
        <v/>
      </c>
      <c r="U285" t="str">
        <f>IF(ISBLANK(ChildSampleReport!B285),"",VLOOKUP(ChildSampleReport!J285,ParentSampleReport!$A$2:$Y$1000,21,))</f>
        <v/>
      </c>
      <c r="V285" t="str">
        <f>IF(ISBLANK(ChildSampleReport!B285),"",VLOOKUP(ChildSampleReport!J285,ParentSampleReport!$A$2:$Y$1000,22,))</f>
        <v/>
      </c>
      <c r="W285" t="str">
        <f>IF(ISBLANK(ChildSampleReport!B285),"",VLOOKUP(ChildSampleReport!J285,ParentSampleReport!$A$2:$Y$1000,23,))</f>
        <v/>
      </c>
      <c r="X285" t="str">
        <f>IF(ISBLANK(ChildSampleReport!B285),"",VLOOKUP(ChildSampleReport!J285,ParentSampleReport!$A$2:$Y$1000,24,))</f>
        <v/>
      </c>
      <c r="Y285" t="str">
        <f>IF(ISBLANK(ChildSampleReport!B285),"",VLOOKUP(ChildSampleReport!J285,ParentSampleReport!$A$2:$Y$1000,25,))</f>
        <v/>
      </c>
    </row>
    <row r="286" spans="1:25">
      <c r="A286" t="str">
        <f>IF(ISBLANK(ChildSampleReport!C286),"",ChildSampleReport!C286)</f>
        <v/>
      </c>
      <c r="B286" t="str">
        <f>IF(ISBLANK(ChildSampleReport!B286),"",ChildSampleReport!B286)</f>
        <v/>
      </c>
      <c r="C286" t="str">
        <f>IF(ISBLANK(ChildSampleReport!E286),"",ChildSampleReport!E286)</f>
        <v/>
      </c>
      <c r="D286" t="str">
        <f>IF(B286="","",IFERROR(VLOOKUP(ChildSampleReport!B286,Randomization!$A$1:$AC$1000,3,),""))</f>
        <v/>
      </c>
      <c r="E286" t="str">
        <f>IF(B286="","",IFERROR(VLOOKUP(ChildSampleReport!B286,Randomization!$A$1:$AC$1000,2,),""))</f>
        <v/>
      </c>
      <c r="F286" t="str">
        <f>IF(ISBLANK(ChildSampleReport!P286),"",ChildSampleReport!P286)</f>
        <v/>
      </c>
      <c r="G286" t="str">
        <f>IF(ISBLANK(ChildSampleReport!O286),"",ChildSampleReport!O286)</f>
        <v/>
      </c>
      <c r="H286" t="str">
        <f>IF(ISBLANK(ChildSampleReport!D286),"",ChildSampleReport!D286)</f>
        <v/>
      </c>
      <c r="I286" t="str">
        <f>IF(ISBLANK(ChildSampleReport!J286),"",ChildSampleReport!J286)</f>
        <v/>
      </c>
      <c r="J286" t="str">
        <f>IF(ISBLANK(ChildSampleReport!B286),"",VLOOKUP(ChildSampleReport!J286,ParentSampleReport!$A$2:$Y$1000,13,))</f>
        <v/>
      </c>
      <c r="K286" t="str">
        <f>IF(ISBLANK(ChildSampleReport!B286),"",VLOOKUP(ChildSampleReport!J286,ParentSampleReport!$A$2:$Y$1000,2,))</f>
        <v/>
      </c>
      <c r="L286" t="str">
        <f>IF(ISBLANK(ChildSampleReport!B286),"",VLOOKUP(ChildSampleReport!J286,ParentSampleReport!$A$2:$Y$1000,4,))</f>
        <v/>
      </c>
      <c r="M286" t="str">
        <f>IF(ISBLANK(ChildSampleReport!B286),"",VLOOKUP(ChildSampleReport!J286,ParentSampleReport!$A$2:$Y$1000,14,))</f>
        <v/>
      </c>
      <c r="N286" t="str">
        <f>IF(ISBLANK(ChildSampleReport!B286),"",VLOOKUP(ChildSampleReport!J286,ParentSampleReport!$A$2:$Y$1000,7,))</f>
        <v/>
      </c>
      <c r="O286" t="str">
        <f>IF(ISBLANK(ChildSampleReport!B286),"",VLOOKUP(ChildSampleReport!J286,ParentSampleReport!$A$2:$Y$1000,6,))</f>
        <v/>
      </c>
      <c r="P286" t="str">
        <f>IF(ISBLANK(ChildSampleReport!B286),"",VLOOKUP(ChildSampleReport!J286,ParentSampleReport!$A$2:$Y$1000,15,))</f>
        <v/>
      </c>
      <c r="Q286" t="str">
        <f>IF(ISBLANK(ChildSampleReport!B286),"",VLOOKUP(ChildSampleReport!J286,ParentSampleReport!$A$2:$Y$1000,17,))</f>
        <v/>
      </c>
      <c r="R286" t="str">
        <f>IF(ISBLANK(ChildSampleReport!B286),"",VLOOKUP(ChildSampleReport!J286,ParentSampleReport!$A$2:$Y$1000,18,))</f>
        <v/>
      </c>
      <c r="S286" t="str">
        <f>IF(ISBLANK(ChildSampleReport!B286),"",VLOOKUP(ChildSampleReport!J286,ParentSampleReport!$A$2:$Y$1000,19,))</f>
        <v/>
      </c>
      <c r="T286" t="str">
        <f>IF(ISBLANK(ChildSampleReport!B286),"",VLOOKUP(ChildSampleReport!J286,ParentSampleReport!$A$2:$Y$1000,20,))</f>
        <v/>
      </c>
      <c r="U286" t="str">
        <f>IF(ISBLANK(ChildSampleReport!B286),"",VLOOKUP(ChildSampleReport!J286,ParentSampleReport!$A$2:$Y$1000,21,))</f>
        <v/>
      </c>
      <c r="V286" t="str">
        <f>IF(ISBLANK(ChildSampleReport!B286),"",VLOOKUP(ChildSampleReport!J286,ParentSampleReport!$A$2:$Y$1000,22,))</f>
        <v/>
      </c>
      <c r="W286" t="str">
        <f>IF(ISBLANK(ChildSampleReport!B286),"",VLOOKUP(ChildSampleReport!J286,ParentSampleReport!$A$2:$Y$1000,23,))</f>
        <v/>
      </c>
      <c r="X286" t="str">
        <f>IF(ISBLANK(ChildSampleReport!B286),"",VLOOKUP(ChildSampleReport!J286,ParentSampleReport!$A$2:$Y$1000,24,))</f>
        <v/>
      </c>
      <c r="Y286" t="str">
        <f>IF(ISBLANK(ChildSampleReport!B286),"",VLOOKUP(ChildSampleReport!J286,ParentSampleReport!$A$2:$Y$1000,25,))</f>
        <v/>
      </c>
    </row>
    <row r="287" spans="1:25">
      <c r="A287" t="str">
        <f>IF(ISBLANK(ChildSampleReport!C287),"",ChildSampleReport!C287)</f>
        <v/>
      </c>
      <c r="B287" t="str">
        <f>IF(ISBLANK(ChildSampleReport!B287),"",ChildSampleReport!B287)</f>
        <v/>
      </c>
      <c r="C287" t="str">
        <f>IF(ISBLANK(ChildSampleReport!E287),"",ChildSampleReport!E287)</f>
        <v/>
      </c>
      <c r="D287" t="str">
        <f>IF(B287="","",IFERROR(VLOOKUP(ChildSampleReport!B287,Randomization!$A$1:$AC$1000,3,),""))</f>
        <v/>
      </c>
      <c r="E287" t="str">
        <f>IF(B287="","",IFERROR(VLOOKUP(ChildSampleReport!B287,Randomization!$A$1:$AC$1000,2,),""))</f>
        <v/>
      </c>
      <c r="F287" t="str">
        <f>IF(ISBLANK(ChildSampleReport!P287),"",ChildSampleReport!P287)</f>
        <v/>
      </c>
      <c r="G287" t="str">
        <f>IF(ISBLANK(ChildSampleReport!O287),"",ChildSampleReport!O287)</f>
        <v/>
      </c>
      <c r="H287" t="str">
        <f>IF(ISBLANK(ChildSampleReport!D287),"",ChildSampleReport!D287)</f>
        <v/>
      </c>
      <c r="I287" t="str">
        <f>IF(ISBLANK(ChildSampleReport!J287),"",ChildSampleReport!J287)</f>
        <v/>
      </c>
      <c r="J287" t="str">
        <f>IF(ISBLANK(ChildSampleReport!B287),"",VLOOKUP(ChildSampleReport!J287,ParentSampleReport!$A$2:$Y$1000,13,))</f>
        <v/>
      </c>
      <c r="K287" t="str">
        <f>IF(ISBLANK(ChildSampleReport!B287),"",VLOOKUP(ChildSampleReport!J287,ParentSampleReport!$A$2:$Y$1000,2,))</f>
        <v/>
      </c>
      <c r="L287" t="str">
        <f>IF(ISBLANK(ChildSampleReport!B287),"",VLOOKUP(ChildSampleReport!J287,ParentSampleReport!$A$2:$Y$1000,4,))</f>
        <v/>
      </c>
      <c r="M287" t="str">
        <f>IF(ISBLANK(ChildSampleReport!B287),"",VLOOKUP(ChildSampleReport!J287,ParentSampleReport!$A$2:$Y$1000,14,))</f>
        <v/>
      </c>
      <c r="N287" t="str">
        <f>IF(ISBLANK(ChildSampleReport!B287),"",VLOOKUP(ChildSampleReport!J287,ParentSampleReport!$A$2:$Y$1000,7,))</f>
        <v/>
      </c>
      <c r="O287" t="str">
        <f>IF(ISBLANK(ChildSampleReport!B287),"",VLOOKUP(ChildSampleReport!J287,ParentSampleReport!$A$2:$Y$1000,6,))</f>
        <v/>
      </c>
      <c r="P287" t="str">
        <f>IF(ISBLANK(ChildSampleReport!B287),"",VLOOKUP(ChildSampleReport!J287,ParentSampleReport!$A$2:$Y$1000,15,))</f>
        <v/>
      </c>
      <c r="Q287" t="str">
        <f>IF(ISBLANK(ChildSampleReport!B287),"",VLOOKUP(ChildSampleReport!J287,ParentSampleReport!$A$2:$Y$1000,17,))</f>
        <v/>
      </c>
      <c r="R287" t="str">
        <f>IF(ISBLANK(ChildSampleReport!B287),"",VLOOKUP(ChildSampleReport!J287,ParentSampleReport!$A$2:$Y$1000,18,))</f>
        <v/>
      </c>
      <c r="S287" t="str">
        <f>IF(ISBLANK(ChildSampleReport!B287),"",VLOOKUP(ChildSampleReport!J287,ParentSampleReport!$A$2:$Y$1000,19,))</f>
        <v/>
      </c>
      <c r="T287" t="str">
        <f>IF(ISBLANK(ChildSampleReport!B287),"",VLOOKUP(ChildSampleReport!J287,ParentSampleReport!$A$2:$Y$1000,20,))</f>
        <v/>
      </c>
      <c r="U287" t="str">
        <f>IF(ISBLANK(ChildSampleReport!B287),"",VLOOKUP(ChildSampleReport!J287,ParentSampleReport!$A$2:$Y$1000,21,))</f>
        <v/>
      </c>
      <c r="V287" t="str">
        <f>IF(ISBLANK(ChildSampleReport!B287),"",VLOOKUP(ChildSampleReport!J287,ParentSampleReport!$A$2:$Y$1000,22,))</f>
        <v/>
      </c>
      <c r="W287" t="str">
        <f>IF(ISBLANK(ChildSampleReport!B287),"",VLOOKUP(ChildSampleReport!J287,ParentSampleReport!$A$2:$Y$1000,23,))</f>
        <v/>
      </c>
      <c r="X287" t="str">
        <f>IF(ISBLANK(ChildSampleReport!B287),"",VLOOKUP(ChildSampleReport!J287,ParentSampleReport!$A$2:$Y$1000,24,))</f>
        <v/>
      </c>
      <c r="Y287" t="str">
        <f>IF(ISBLANK(ChildSampleReport!B287),"",VLOOKUP(ChildSampleReport!J287,ParentSampleReport!$A$2:$Y$1000,25,))</f>
        <v/>
      </c>
    </row>
    <row r="288" spans="1:25">
      <c r="A288" t="str">
        <f>IF(ISBLANK(ChildSampleReport!C288),"",ChildSampleReport!C288)</f>
        <v/>
      </c>
      <c r="B288" t="str">
        <f>IF(ISBLANK(ChildSampleReport!B288),"",ChildSampleReport!B288)</f>
        <v/>
      </c>
      <c r="C288" t="str">
        <f>IF(ISBLANK(ChildSampleReport!E288),"",ChildSampleReport!E288)</f>
        <v/>
      </c>
      <c r="D288" t="str">
        <f>IF(B288="","",IFERROR(VLOOKUP(ChildSampleReport!B288,Randomization!$A$1:$AC$1000,3,),""))</f>
        <v/>
      </c>
      <c r="E288" t="str">
        <f>IF(B288="","",IFERROR(VLOOKUP(ChildSampleReport!B288,Randomization!$A$1:$AC$1000,2,),""))</f>
        <v/>
      </c>
      <c r="F288" t="str">
        <f>IF(ISBLANK(ChildSampleReport!P288),"",ChildSampleReport!P288)</f>
        <v/>
      </c>
      <c r="G288" t="str">
        <f>IF(ISBLANK(ChildSampleReport!O288),"",ChildSampleReport!O288)</f>
        <v/>
      </c>
      <c r="H288" t="str">
        <f>IF(ISBLANK(ChildSampleReport!D288),"",ChildSampleReport!D288)</f>
        <v/>
      </c>
      <c r="I288" t="str">
        <f>IF(ISBLANK(ChildSampleReport!J288),"",ChildSampleReport!J288)</f>
        <v/>
      </c>
      <c r="J288" t="str">
        <f>IF(ISBLANK(ChildSampleReport!B288),"",VLOOKUP(ChildSampleReport!J288,ParentSampleReport!$A$2:$Y$1000,13,))</f>
        <v/>
      </c>
      <c r="K288" t="str">
        <f>IF(ISBLANK(ChildSampleReport!B288),"",VLOOKUP(ChildSampleReport!J288,ParentSampleReport!$A$2:$Y$1000,2,))</f>
        <v/>
      </c>
      <c r="L288" t="str">
        <f>IF(ISBLANK(ChildSampleReport!B288),"",VLOOKUP(ChildSampleReport!J288,ParentSampleReport!$A$2:$Y$1000,4,))</f>
        <v/>
      </c>
      <c r="M288" t="str">
        <f>IF(ISBLANK(ChildSampleReport!B288),"",VLOOKUP(ChildSampleReport!J288,ParentSampleReport!$A$2:$Y$1000,14,))</f>
        <v/>
      </c>
      <c r="N288" t="str">
        <f>IF(ISBLANK(ChildSampleReport!B288),"",VLOOKUP(ChildSampleReport!J288,ParentSampleReport!$A$2:$Y$1000,7,))</f>
        <v/>
      </c>
      <c r="O288" t="str">
        <f>IF(ISBLANK(ChildSampleReport!B288),"",VLOOKUP(ChildSampleReport!J288,ParentSampleReport!$A$2:$Y$1000,6,))</f>
        <v/>
      </c>
      <c r="P288" t="str">
        <f>IF(ISBLANK(ChildSampleReport!B288),"",VLOOKUP(ChildSampleReport!J288,ParentSampleReport!$A$2:$Y$1000,15,))</f>
        <v/>
      </c>
      <c r="Q288" t="str">
        <f>IF(ISBLANK(ChildSampleReport!B288),"",VLOOKUP(ChildSampleReport!J288,ParentSampleReport!$A$2:$Y$1000,17,))</f>
        <v/>
      </c>
      <c r="R288" t="str">
        <f>IF(ISBLANK(ChildSampleReport!B288),"",VLOOKUP(ChildSampleReport!J288,ParentSampleReport!$A$2:$Y$1000,18,))</f>
        <v/>
      </c>
      <c r="S288" t="str">
        <f>IF(ISBLANK(ChildSampleReport!B288),"",VLOOKUP(ChildSampleReport!J288,ParentSampleReport!$A$2:$Y$1000,19,))</f>
        <v/>
      </c>
      <c r="T288" t="str">
        <f>IF(ISBLANK(ChildSampleReport!B288),"",VLOOKUP(ChildSampleReport!J288,ParentSampleReport!$A$2:$Y$1000,20,))</f>
        <v/>
      </c>
      <c r="U288" t="str">
        <f>IF(ISBLANK(ChildSampleReport!B288),"",VLOOKUP(ChildSampleReport!J288,ParentSampleReport!$A$2:$Y$1000,21,))</f>
        <v/>
      </c>
      <c r="V288" t="str">
        <f>IF(ISBLANK(ChildSampleReport!B288),"",VLOOKUP(ChildSampleReport!J288,ParentSampleReport!$A$2:$Y$1000,22,))</f>
        <v/>
      </c>
      <c r="W288" t="str">
        <f>IF(ISBLANK(ChildSampleReport!B288),"",VLOOKUP(ChildSampleReport!J288,ParentSampleReport!$A$2:$Y$1000,23,))</f>
        <v/>
      </c>
      <c r="X288" t="str">
        <f>IF(ISBLANK(ChildSampleReport!B288),"",VLOOKUP(ChildSampleReport!J288,ParentSampleReport!$A$2:$Y$1000,24,))</f>
        <v/>
      </c>
      <c r="Y288" t="str">
        <f>IF(ISBLANK(ChildSampleReport!B288),"",VLOOKUP(ChildSampleReport!J288,ParentSampleReport!$A$2:$Y$1000,25,))</f>
        <v/>
      </c>
    </row>
    <row r="289" spans="1:25">
      <c r="A289" t="str">
        <f>IF(ISBLANK(ChildSampleReport!C289),"",ChildSampleReport!C289)</f>
        <v/>
      </c>
      <c r="B289" t="str">
        <f>IF(ISBLANK(ChildSampleReport!B289),"",ChildSampleReport!B289)</f>
        <v/>
      </c>
      <c r="C289" t="str">
        <f>IF(ISBLANK(ChildSampleReport!E289),"",ChildSampleReport!E289)</f>
        <v/>
      </c>
      <c r="D289" t="str">
        <f>IF(B289="","",IFERROR(VLOOKUP(ChildSampleReport!B289,Randomization!$A$1:$AC$1000,3,),""))</f>
        <v/>
      </c>
      <c r="E289" t="str">
        <f>IF(B289="","",IFERROR(VLOOKUP(ChildSampleReport!B289,Randomization!$A$1:$AC$1000,2,),""))</f>
        <v/>
      </c>
      <c r="F289" t="str">
        <f>IF(ISBLANK(ChildSampleReport!P289),"",ChildSampleReport!P289)</f>
        <v/>
      </c>
      <c r="G289" t="str">
        <f>IF(ISBLANK(ChildSampleReport!O289),"",ChildSampleReport!O289)</f>
        <v/>
      </c>
      <c r="H289" t="str">
        <f>IF(ISBLANK(ChildSampleReport!D289),"",ChildSampleReport!D289)</f>
        <v/>
      </c>
      <c r="I289" t="str">
        <f>IF(ISBLANK(ChildSampleReport!J289),"",ChildSampleReport!J289)</f>
        <v/>
      </c>
      <c r="J289" t="str">
        <f>IF(ISBLANK(ChildSampleReport!B289),"",VLOOKUP(ChildSampleReport!J289,ParentSampleReport!$A$2:$Y$1000,13,))</f>
        <v/>
      </c>
      <c r="K289" t="str">
        <f>IF(ISBLANK(ChildSampleReport!B289),"",VLOOKUP(ChildSampleReport!J289,ParentSampleReport!$A$2:$Y$1000,2,))</f>
        <v/>
      </c>
      <c r="L289" t="str">
        <f>IF(ISBLANK(ChildSampleReport!B289),"",VLOOKUP(ChildSampleReport!J289,ParentSampleReport!$A$2:$Y$1000,4,))</f>
        <v/>
      </c>
      <c r="M289" t="str">
        <f>IF(ISBLANK(ChildSampleReport!B289),"",VLOOKUP(ChildSampleReport!J289,ParentSampleReport!$A$2:$Y$1000,14,))</f>
        <v/>
      </c>
      <c r="N289" t="str">
        <f>IF(ISBLANK(ChildSampleReport!B289),"",VLOOKUP(ChildSampleReport!J289,ParentSampleReport!$A$2:$Y$1000,7,))</f>
        <v/>
      </c>
      <c r="O289" t="str">
        <f>IF(ISBLANK(ChildSampleReport!B289),"",VLOOKUP(ChildSampleReport!J289,ParentSampleReport!$A$2:$Y$1000,6,))</f>
        <v/>
      </c>
      <c r="P289" t="str">
        <f>IF(ISBLANK(ChildSampleReport!B289),"",VLOOKUP(ChildSampleReport!J289,ParentSampleReport!$A$2:$Y$1000,15,))</f>
        <v/>
      </c>
      <c r="Q289" t="str">
        <f>IF(ISBLANK(ChildSampleReport!B289),"",VLOOKUP(ChildSampleReport!J289,ParentSampleReport!$A$2:$Y$1000,17,))</f>
        <v/>
      </c>
      <c r="R289" t="str">
        <f>IF(ISBLANK(ChildSampleReport!B289),"",VLOOKUP(ChildSampleReport!J289,ParentSampleReport!$A$2:$Y$1000,18,))</f>
        <v/>
      </c>
      <c r="S289" t="str">
        <f>IF(ISBLANK(ChildSampleReport!B289),"",VLOOKUP(ChildSampleReport!J289,ParentSampleReport!$A$2:$Y$1000,19,))</f>
        <v/>
      </c>
      <c r="T289" t="str">
        <f>IF(ISBLANK(ChildSampleReport!B289),"",VLOOKUP(ChildSampleReport!J289,ParentSampleReport!$A$2:$Y$1000,20,))</f>
        <v/>
      </c>
      <c r="U289" t="str">
        <f>IF(ISBLANK(ChildSampleReport!B289),"",VLOOKUP(ChildSampleReport!J289,ParentSampleReport!$A$2:$Y$1000,21,))</f>
        <v/>
      </c>
      <c r="V289" t="str">
        <f>IF(ISBLANK(ChildSampleReport!B289),"",VLOOKUP(ChildSampleReport!J289,ParentSampleReport!$A$2:$Y$1000,22,))</f>
        <v/>
      </c>
      <c r="W289" t="str">
        <f>IF(ISBLANK(ChildSampleReport!B289),"",VLOOKUP(ChildSampleReport!J289,ParentSampleReport!$A$2:$Y$1000,23,))</f>
        <v/>
      </c>
      <c r="X289" t="str">
        <f>IF(ISBLANK(ChildSampleReport!B289),"",VLOOKUP(ChildSampleReport!J289,ParentSampleReport!$A$2:$Y$1000,24,))</f>
        <v/>
      </c>
      <c r="Y289" t="str">
        <f>IF(ISBLANK(ChildSampleReport!B289),"",VLOOKUP(ChildSampleReport!J289,ParentSampleReport!$A$2:$Y$1000,25,))</f>
        <v/>
      </c>
    </row>
    <row r="290" spans="1:25">
      <c r="A290" t="str">
        <f>IF(ISBLANK(ChildSampleReport!C290),"",ChildSampleReport!C290)</f>
        <v/>
      </c>
      <c r="B290" t="str">
        <f>IF(ISBLANK(ChildSampleReport!B290),"",ChildSampleReport!B290)</f>
        <v/>
      </c>
      <c r="C290" t="str">
        <f>IF(ISBLANK(ChildSampleReport!E290),"",ChildSampleReport!E290)</f>
        <v/>
      </c>
      <c r="D290" t="str">
        <f>IF(B290="","",IFERROR(VLOOKUP(ChildSampleReport!B290,Randomization!$A$1:$AC$1000,3,),""))</f>
        <v/>
      </c>
      <c r="E290" t="str">
        <f>IF(B290="","",IFERROR(VLOOKUP(ChildSampleReport!B290,Randomization!$A$1:$AC$1000,2,),""))</f>
        <v/>
      </c>
      <c r="F290" t="str">
        <f>IF(ISBLANK(ChildSampleReport!P290),"",ChildSampleReport!P290)</f>
        <v/>
      </c>
      <c r="G290" t="str">
        <f>IF(ISBLANK(ChildSampleReport!O290),"",ChildSampleReport!O290)</f>
        <v/>
      </c>
      <c r="H290" t="str">
        <f>IF(ISBLANK(ChildSampleReport!D290),"",ChildSampleReport!D290)</f>
        <v/>
      </c>
      <c r="I290" t="str">
        <f>IF(ISBLANK(ChildSampleReport!J290),"",ChildSampleReport!J290)</f>
        <v/>
      </c>
      <c r="J290" t="str">
        <f>IF(ISBLANK(ChildSampleReport!B290),"",VLOOKUP(ChildSampleReport!J290,ParentSampleReport!$A$2:$Y$1000,13,))</f>
        <v/>
      </c>
      <c r="K290" t="str">
        <f>IF(ISBLANK(ChildSampleReport!B290),"",VLOOKUP(ChildSampleReport!J290,ParentSampleReport!$A$2:$Y$1000,2,))</f>
        <v/>
      </c>
      <c r="L290" t="str">
        <f>IF(ISBLANK(ChildSampleReport!B290),"",VLOOKUP(ChildSampleReport!J290,ParentSampleReport!$A$2:$Y$1000,4,))</f>
        <v/>
      </c>
      <c r="M290" t="str">
        <f>IF(ISBLANK(ChildSampleReport!B290),"",VLOOKUP(ChildSampleReport!J290,ParentSampleReport!$A$2:$Y$1000,14,))</f>
        <v/>
      </c>
      <c r="N290" t="str">
        <f>IF(ISBLANK(ChildSampleReport!B290),"",VLOOKUP(ChildSampleReport!J290,ParentSampleReport!$A$2:$Y$1000,7,))</f>
        <v/>
      </c>
      <c r="O290" t="str">
        <f>IF(ISBLANK(ChildSampleReport!B290),"",VLOOKUP(ChildSampleReport!J290,ParentSampleReport!$A$2:$Y$1000,6,))</f>
        <v/>
      </c>
      <c r="P290" t="str">
        <f>IF(ISBLANK(ChildSampleReport!B290),"",VLOOKUP(ChildSampleReport!J290,ParentSampleReport!$A$2:$Y$1000,15,))</f>
        <v/>
      </c>
      <c r="Q290" t="str">
        <f>IF(ISBLANK(ChildSampleReport!B290),"",VLOOKUP(ChildSampleReport!J290,ParentSampleReport!$A$2:$Y$1000,17,))</f>
        <v/>
      </c>
      <c r="R290" t="str">
        <f>IF(ISBLANK(ChildSampleReport!B290),"",VLOOKUP(ChildSampleReport!J290,ParentSampleReport!$A$2:$Y$1000,18,))</f>
        <v/>
      </c>
      <c r="S290" t="str">
        <f>IF(ISBLANK(ChildSampleReport!B290),"",VLOOKUP(ChildSampleReport!J290,ParentSampleReport!$A$2:$Y$1000,19,))</f>
        <v/>
      </c>
      <c r="T290" t="str">
        <f>IF(ISBLANK(ChildSampleReport!B290),"",VLOOKUP(ChildSampleReport!J290,ParentSampleReport!$A$2:$Y$1000,20,))</f>
        <v/>
      </c>
      <c r="U290" t="str">
        <f>IF(ISBLANK(ChildSampleReport!B290),"",VLOOKUP(ChildSampleReport!J290,ParentSampleReport!$A$2:$Y$1000,21,))</f>
        <v/>
      </c>
      <c r="V290" t="str">
        <f>IF(ISBLANK(ChildSampleReport!B290),"",VLOOKUP(ChildSampleReport!J290,ParentSampleReport!$A$2:$Y$1000,22,))</f>
        <v/>
      </c>
      <c r="W290" t="str">
        <f>IF(ISBLANK(ChildSampleReport!B290),"",VLOOKUP(ChildSampleReport!J290,ParentSampleReport!$A$2:$Y$1000,23,))</f>
        <v/>
      </c>
      <c r="X290" t="str">
        <f>IF(ISBLANK(ChildSampleReport!B290),"",VLOOKUP(ChildSampleReport!J290,ParentSampleReport!$A$2:$Y$1000,24,))</f>
        <v/>
      </c>
      <c r="Y290" t="str">
        <f>IF(ISBLANK(ChildSampleReport!B290),"",VLOOKUP(ChildSampleReport!J290,ParentSampleReport!$A$2:$Y$1000,25,))</f>
        <v/>
      </c>
    </row>
    <row r="291" spans="1:25">
      <c r="A291" t="str">
        <f>IF(ISBLANK(ChildSampleReport!C291),"",ChildSampleReport!C291)</f>
        <v/>
      </c>
      <c r="B291" t="str">
        <f>IF(ISBLANK(ChildSampleReport!B291),"",ChildSampleReport!B291)</f>
        <v/>
      </c>
      <c r="C291" t="str">
        <f>IF(ISBLANK(ChildSampleReport!E291),"",ChildSampleReport!E291)</f>
        <v/>
      </c>
      <c r="D291" t="str">
        <f>IF(B291="","",IFERROR(VLOOKUP(ChildSampleReport!B291,Randomization!$A$1:$AC$1000,3,),""))</f>
        <v/>
      </c>
      <c r="E291" t="str">
        <f>IF(B291="","",IFERROR(VLOOKUP(ChildSampleReport!B291,Randomization!$A$1:$AC$1000,2,),""))</f>
        <v/>
      </c>
      <c r="F291" t="str">
        <f>IF(ISBLANK(ChildSampleReport!P291),"",ChildSampleReport!P291)</f>
        <v/>
      </c>
      <c r="G291" t="str">
        <f>IF(ISBLANK(ChildSampleReport!O291),"",ChildSampleReport!O291)</f>
        <v/>
      </c>
      <c r="H291" t="str">
        <f>IF(ISBLANK(ChildSampleReport!D291),"",ChildSampleReport!D291)</f>
        <v/>
      </c>
      <c r="I291" t="str">
        <f>IF(ISBLANK(ChildSampleReport!J291),"",ChildSampleReport!J291)</f>
        <v/>
      </c>
      <c r="J291" t="str">
        <f>IF(ISBLANK(ChildSampleReport!B291),"",VLOOKUP(ChildSampleReport!J291,ParentSampleReport!$A$2:$Y$1000,13,))</f>
        <v/>
      </c>
      <c r="K291" t="str">
        <f>IF(ISBLANK(ChildSampleReport!B291),"",VLOOKUP(ChildSampleReport!J291,ParentSampleReport!$A$2:$Y$1000,2,))</f>
        <v/>
      </c>
      <c r="L291" t="str">
        <f>IF(ISBLANK(ChildSampleReport!B291),"",VLOOKUP(ChildSampleReport!J291,ParentSampleReport!$A$2:$Y$1000,4,))</f>
        <v/>
      </c>
      <c r="M291" t="str">
        <f>IF(ISBLANK(ChildSampleReport!B291),"",VLOOKUP(ChildSampleReport!J291,ParentSampleReport!$A$2:$Y$1000,14,))</f>
        <v/>
      </c>
      <c r="N291" t="str">
        <f>IF(ISBLANK(ChildSampleReport!B291),"",VLOOKUP(ChildSampleReport!J291,ParentSampleReport!$A$2:$Y$1000,7,))</f>
        <v/>
      </c>
      <c r="O291" t="str">
        <f>IF(ISBLANK(ChildSampleReport!B291),"",VLOOKUP(ChildSampleReport!J291,ParentSampleReport!$A$2:$Y$1000,6,))</f>
        <v/>
      </c>
      <c r="P291" t="str">
        <f>IF(ISBLANK(ChildSampleReport!B291),"",VLOOKUP(ChildSampleReport!J291,ParentSampleReport!$A$2:$Y$1000,15,))</f>
        <v/>
      </c>
      <c r="Q291" t="str">
        <f>IF(ISBLANK(ChildSampleReport!B291),"",VLOOKUP(ChildSampleReport!J291,ParentSampleReport!$A$2:$Y$1000,17,))</f>
        <v/>
      </c>
      <c r="R291" t="str">
        <f>IF(ISBLANK(ChildSampleReport!B291),"",VLOOKUP(ChildSampleReport!J291,ParentSampleReport!$A$2:$Y$1000,18,))</f>
        <v/>
      </c>
      <c r="S291" t="str">
        <f>IF(ISBLANK(ChildSampleReport!B291),"",VLOOKUP(ChildSampleReport!J291,ParentSampleReport!$A$2:$Y$1000,19,))</f>
        <v/>
      </c>
      <c r="T291" t="str">
        <f>IF(ISBLANK(ChildSampleReport!B291),"",VLOOKUP(ChildSampleReport!J291,ParentSampleReport!$A$2:$Y$1000,20,))</f>
        <v/>
      </c>
      <c r="U291" t="str">
        <f>IF(ISBLANK(ChildSampleReport!B291),"",VLOOKUP(ChildSampleReport!J291,ParentSampleReport!$A$2:$Y$1000,21,))</f>
        <v/>
      </c>
      <c r="V291" t="str">
        <f>IF(ISBLANK(ChildSampleReport!B291),"",VLOOKUP(ChildSampleReport!J291,ParentSampleReport!$A$2:$Y$1000,22,))</f>
        <v/>
      </c>
      <c r="W291" t="str">
        <f>IF(ISBLANK(ChildSampleReport!B291),"",VLOOKUP(ChildSampleReport!J291,ParentSampleReport!$A$2:$Y$1000,23,))</f>
        <v/>
      </c>
      <c r="X291" t="str">
        <f>IF(ISBLANK(ChildSampleReport!B291),"",VLOOKUP(ChildSampleReport!J291,ParentSampleReport!$A$2:$Y$1000,24,))</f>
        <v/>
      </c>
      <c r="Y291" t="str">
        <f>IF(ISBLANK(ChildSampleReport!B291),"",VLOOKUP(ChildSampleReport!J291,ParentSampleReport!$A$2:$Y$1000,25,))</f>
        <v/>
      </c>
    </row>
    <row r="292" spans="1:25">
      <c r="A292" t="str">
        <f>IF(ISBLANK(ChildSampleReport!C292),"",ChildSampleReport!C292)</f>
        <v/>
      </c>
      <c r="B292" t="str">
        <f>IF(ISBLANK(ChildSampleReport!B292),"",ChildSampleReport!B292)</f>
        <v/>
      </c>
      <c r="C292" t="str">
        <f>IF(ISBLANK(ChildSampleReport!E292),"",ChildSampleReport!E292)</f>
        <v/>
      </c>
      <c r="D292" t="str">
        <f>IF(B292="","",IFERROR(VLOOKUP(ChildSampleReport!B292,Randomization!$A$1:$AC$1000,3,),""))</f>
        <v/>
      </c>
      <c r="E292" t="str">
        <f>IF(B292="","",IFERROR(VLOOKUP(ChildSampleReport!B292,Randomization!$A$1:$AC$1000,2,),""))</f>
        <v/>
      </c>
      <c r="F292" t="str">
        <f>IF(ISBLANK(ChildSampleReport!P292),"",ChildSampleReport!P292)</f>
        <v/>
      </c>
      <c r="G292" t="str">
        <f>IF(ISBLANK(ChildSampleReport!O292),"",ChildSampleReport!O292)</f>
        <v/>
      </c>
      <c r="H292" t="str">
        <f>IF(ISBLANK(ChildSampleReport!D292),"",ChildSampleReport!D292)</f>
        <v/>
      </c>
      <c r="I292" t="str">
        <f>IF(ISBLANK(ChildSampleReport!J292),"",ChildSampleReport!J292)</f>
        <v/>
      </c>
      <c r="J292" t="str">
        <f>IF(ISBLANK(ChildSampleReport!B292),"",VLOOKUP(ChildSampleReport!J292,ParentSampleReport!$A$2:$Y$1000,13,))</f>
        <v/>
      </c>
      <c r="K292" t="str">
        <f>IF(ISBLANK(ChildSampleReport!B292),"",VLOOKUP(ChildSampleReport!J292,ParentSampleReport!$A$2:$Y$1000,2,))</f>
        <v/>
      </c>
      <c r="L292" t="str">
        <f>IF(ISBLANK(ChildSampleReport!B292),"",VLOOKUP(ChildSampleReport!J292,ParentSampleReport!$A$2:$Y$1000,4,))</f>
        <v/>
      </c>
      <c r="M292" t="str">
        <f>IF(ISBLANK(ChildSampleReport!B292),"",VLOOKUP(ChildSampleReport!J292,ParentSampleReport!$A$2:$Y$1000,14,))</f>
        <v/>
      </c>
      <c r="N292" t="str">
        <f>IF(ISBLANK(ChildSampleReport!B292),"",VLOOKUP(ChildSampleReport!J292,ParentSampleReport!$A$2:$Y$1000,7,))</f>
        <v/>
      </c>
      <c r="O292" t="str">
        <f>IF(ISBLANK(ChildSampleReport!B292),"",VLOOKUP(ChildSampleReport!J292,ParentSampleReport!$A$2:$Y$1000,6,))</f>
        <v/>
      </c>
      <c r="P292" t="str">
        <f>IF(ISBLANK(ChildSampleReport!B292),"",VLOOKUP(ChildSampleReport!J292,ParentSampleReport!$A$2:$Y$1000,15,))</f>
        <v/>
      </c>
      <c r="Q292" t="str">
        <f>IF(ISBLANK(ChildSampleReport!B292),"",VLOOKUP(ChildSampleReport!J292,ParentSampleReport!$A$2:$Y$1000,17,))</f>
        <v/>
      </c>
      <c r="R292" t="str">
        <f>IF(ISBLANK(ChildSampleReport!B292),"",VLOOKUP(ChildSampleReport!J292,ParentSampleReport!$A$2:$Y$1000,18,))</f>
        <v/>
      </c>
      <c r="S292" t="str">
        <f>IF(ISBLANK(ChildSampleReport!B292),"",VLOOKUP(ChildSampleReport!J292,ParentSampleReport!$A$2:$Y$1000,19,))</f>
        <v/>
      </c>
      <c r="T292" t="str">
        <f>IF(ISBLANK(ChildSampleReport!B292),"",VLOOKUP(ChildSampleReport!J292,ParentSampleReport!$A$2:$Y$1000,20,))</f>
        <v/>
      </c>
      <c r="U292" t="str">
        <f>IF(ISBLANK(ChildSampleReport!B292),"",VLOOKUP(ChildSampleReport!J292,ParentSampleReport!$A$2:$Y$1000,21,))</f>
        <v/>
      </c>
      <c r="V292" t="str">
        <f>IF(ISBLANK(ChildSampleReport!B292),"",VLOOKUP(ChildSampleReport!J292,ParentSampleReport!$A$2:$Y$1000,22,))</f>
        <v/>
      </c>
      <c r="W292" t="str">
        <f>IF(ISBLANK(ChildSampleReport!B292),"",VLOOKUP(ChildSampleReport!J292,ParentSampleReport!$A$2:$Y$1000,23,))</f>
        <v/>
      </c>
      <c r="X292" t="str">
        <f>IF(ISBLANK(ChildSampleReport!B292),"",VLOOKUP(ChildSampleReport!J292,ParentSampleReport!$A$2:$Y$1000,24,))</f>
        <v/>
      </c>
      <c r="Y292" t="str">
        <f>IF(ISBLANK(ChildSampleReport!B292),"",VLOOKUP(ChildSampleReport!J292,ParentSampleReport!$A$2:$Y$1000,25,))</f>
        <v/>
      </c>
    </row>
    <row r="293" spans="1:25">
      <c r="A293" t="str">
        <f>IF(ISBLANK(ChildSampleReport!C293),"",ChildSampleReport!C293)</f>
        <v/>
      </c>
      <c r="B293" t="str">
        <f>IF(ISBLANK(ChildSampleReport!B293),"",ChildSampleReport!B293)</f>
        <v/>
      </c>
      <c r="C293" t="str">
        <f>IF(ISBLANK(ChildSampleReport!E293),"",ChildSampleReport!E293)</f>
        <v/>
      </c>
      <c r="D293" t="str">
        <f>IF(B293="","",IFERROR(VLOOKUP(ChildSampleReport!B293,Randomization!$A$1:$AC$1000,3,),""))</f>
        <v/>
      </c>
      <c r="E293" t="str">
        <f>IF(B293="","",IFERROR(VLOOKUP(ChildSampleReport!B293,Randomization!$A$1:$AC$1000,2,),""))</f>
        <v/>
      </c>
      <c r="F293" t="str">
        <f>IF(ISBLANK(ChildSampleReport!P293),"",ChildSampleReport!P293)</f>
        <v/>
      </c>
      <c r="G293" t="str">
        <f>IF(ISBLANK(ChildSampleReport!O293),"",ChildSampleReport!O293)</f>
        <v/>
      </c>
      <c r="H293" t="str">
        <f>IF(ISBLANK(ChildSampleReport!D293),"",ChildSampleReport!D293)</f>
        <v/>
      </c>
      <c r="I293" t="str">
        <f>IF(ISBLANK(ChildSampleReport!J293),"",ChildSampleReport!J293)</f>
        <v/>
      </c>
      <c r="J293" t="str">
        <f>IF(ISBLANK(ChildSampleReport!B293),"",VLOOKUP(ChildSampleReport!J293,ParentSampleReport!$A$2:$Y$1000,13,))</f>
        <v/>
      </c>
      <c r="K293" t="str">
        <f>IF(ISBLANK(ChildSampleReport!B293),"",VLOOKUP(ChildSampleReport!J293,ParentSampleReport!$A$2:$Y$1000,2,))</f>
        <v/>
      </c>
      <c r="L293" t="str">
        <f>IF(ISBLANK(ChildSampleReport!B293),"",VLOOKUP(ChildSampleReport!J293,ParentSampleReport!$A$2:$Y$1000,4,))</f>
        <v/>
      </c>
      <c r="M293" t="str">
        <f>IF(ISBLANK(ChildSampleReport!B293),"",VLOOKUP(ChildSampleReport!J293,ParentSampleReport!$A$2:$Y$1000,14,))</f>
        <v/>
      </c>
      <c r="N293" t="str">
        <f>IF(ISBLANK(ChildSampleReport!B293),"",VLOOKUP(ChildSampleReport!J293,ParentSampleReport!$A$2:$Y$1000,7,))</f>
        <v/>
      </c>
      <c r="O293" t="str">
        <f>IF(ISBLANK(ChildSampleReport!B293),"",VLOOKUP(ChildSampleReport!J293,ParentSampleReport!$A$2:$Y$1000,6,))</f>
        <v/>
      </c>
      <c r="P293" t="str">
        <f>IF(ISBLANK(ChildSampleReport!B293),"",VLOOKUP(ChildSampleReport!J293,ParentSampleReport!$A$2:$Y$1000,15,))</f>
        <v/>
      </c>
      <c r="Q293" t="str">
        <f>IF(ISBLANK(ChildSampleReport!B293),"",VLOOKUP(ChildSampleReport!J293,ParentSampleReport!$A$2:$Y$1000,17,))</f>
        <v/>
      </c>
      <c r="R293" t="str">
        <f>IF(ISBLANK(ChildSampleReport!B293),"",VLOOKUP(ChildSampleReport!J293,ParentSampleReport!$A$2:$Y$1000,18,))</f>
        <v/>
      </c>
      <c r="S293" t="str">
        <f>IF(ISBLANK(ChildSampleReport!B293),"",VLOOKUP(ChildSampleReport!J293,ParentSampleReport!$A$2:$Y$1000,19,))</f>
        <v/>
      </c>
      <c r="T293" t="str">
        <f>IF(ISBLANK(ChildSampleReport!B293),"",VLOOKUP(ChildSampleReport!J293,ParentSampleReport!$A$2:$Y$1000,20,))</f>
        <v/>
      </c>
      <c r="U293" t="str">
        <f>IF(ISBLANK(ChildSampleReport!B293),"",VLOOKUP(ChildSampleReport!J293,ParentSampleReport!$A$2:$Y$1000,21,))</f>
        <v/>
      </c>
      <c r="V293" t="str">
        <f>IF(ISBLANK(ChildSampleReport!B293),"",VLOOKUP(ChildSampleReport!J293,ParentSampleReport!$A$2:$Y$1000,22,))</f>
        <v/>
      </c>
      <c r="W293" t="str">
        <f>IF(ISBLANK(ChildSampleReport!B293),"",VLOOKUP(ChildSampleReport!J293,ParentSampleReport!$A$2:$Y$1000,23,))</f>
        <v/>
      </c>
      <c r="X293" t="str">
        <f>IF(ISBLANK(ChildSampleReport!B293),"",VLOOKUP(ChildSampleReport!J293,ParentSampleReport!$A$2:$Y$1000,24,))</f>
        <v/>
      </c>
      <c r="Y293" t="str">
        <f>IF(ISBLANK(ChildSampleReport!B293),"",VLOOKUP(ChildSampleReport!J293,ParentSampleReport!$A$2:$Y$1000,25,))</f>
        <v/>
      </c>
    </row>
    <row r="294" spans="1:25">
      <c r="A294" t="str">
        <f>IF(ISBLANK(ChildSampleReport!C294),"",ChildSampleReport!C294)</f>
        <v/>
      </c>
      <c r="B294" t="str">
        <f>IF(ISBLANK(ChildSampleReport!B294),"",ChildSampleReport!B294)</f>
        <v/>
      </c>
      <c r="C294" t="str">
        <f>IF(ISBLANK(ChildSampleReport!E294),"",ChildSampleReport!E294)</f>
        <v/>
      </c>
      <c r="D294" t="str">
        <f>IF(B294="","",IFERROR(VLOOKUP(ChildSampleReport!B294,Randomization!$A$1:$AC$1000,3,),""))</f>
        <v/>
      </c>
      <c r="E294" t="str">
        <f>IF(B294="","",IFERROR(VLOOKUP(ChildSampleReport!B294,Randomization!$A$1:$AC$1000,2,),""))</f>
        <v/>
      </c>
      <c r="F294" t="str">
        <f>IF(ISBLANK(ChildSampleReport!P294),"",ChildSampleReport!P294)</f>
        <v/>
      </c>
      <c r="G294" t="str">
        <f>IF(ISBLANK(ChildSampleReport!O294),"",ChildSampleReport!O294)</f>
        <v/>
      </c>
      <c r="H294" t="str">
        <f>IF(ISBLANK(ChildSampleReport!D294),"",ChildSampleReport!D294)</f>
        <v/>
      </c>
      <c r="I294" t="str">
        <f>IF(ISBLANK(ChildSampleReport!J294),"",ChildSampleReport!J294)</f>
        <v/>
      </c>
      <c r="J294" t="str">
        <f>IF(ISBLANK(ChildSampleReport!B294),"",VLOOKUP(ChildSampleReport!J294,ParentSampleReport!$A$2:$Y$1000,13,))</f>
        <v/>
      </c>
      <c r="K294" t="str">
        <f>IF(ISBLANK(ChildSampleReport!B294),"",VLOOKUP(ChildSampleReport!J294,ParentSampleReport!$A$2:$Y$1000,2,))</f>
        <v/>
      </c>
      <c r="L294" t="str">
        <f>IF(ISBLANK(ChildSampleReport!B294),"",VLOOKUP(ChildSampleReport!J294,ParentSampleReport!$A$2:$Y$1000,4,))</f>
        <v/>
      </c>
      <c r="M294" t="str">
        <f>IF(ISBLANK(ChildSampleReport!B294),"",VLOOKUP(ChildSampleReport!J294,ParentSampleReport!$A$2:$Y$1000,14,))</f>
        <v/>
      </c>
      <c r="N294" t="str">
        <f>IF(ISBLANK(ChildSampleReport!B294),"",VLOOKUP(ChildSampleReport!J294,ParentSampleReport!$A$2:$Y$1000,7,))</f>
        <v/>
      </c>
      <c r="O294" t="str">
        <f>IF(ISBLANK(ChildSampleReport!B294),"",VLOOKUP(ChildSampleReport!J294,ParentSampleReport!$A$2:$Y$1000,6,))</f>
        <v/>
      </c>
      <c r="P294" t="str">
        <f>IF(ISBLANK(ChildSampleReport!B294),"",VLOOKUP(ChildSampleReport!J294,ParentSampleReport!$A$2:$Y$1000,15,))</f>
        <v/>
      </c>
      <c r="Q294" t="str">
        <f>IF(ISBLANK(ChildSampleReport!B294),"",VLOOKUP(ChildSampleReport!J294,ParentSampleReport!$A$2:$Y$1000,17,))</f>
        <v/>
      </c>
      <c r="R294" t="str">
        <f>IF(ISBLANK(ChildSampleReport!B294),"",VLOOKUP(ChildSampleReport!J294,ParentSampleReport!$A$2:$Y$1000,18,))</f>
        <v/>
      </c>
      <c r="S294" t="str">
        <f>IF(ISBLANK(ChildSampleReport!B294),"",VLOOKUP(ChildSampleReport!J294,ParentSampleReport!$A$2:$Y$1000,19,))</f>
        <v/>
      </c>
      <c r="T294" t="str">
        <f>IF(ISBLANK(ChildSampleReport!B294),"",VLOOKUP(ChildSampleReport!J294,ParentSampleReport!$A$2:$Y$1000,20,))</f>
        <v/>
      </c>
      <c r="U294" t="str">
        <f>IF(ISBLANK(ChildSampleReport!B294),"",VLOOKUP(ChildSampleReport!J294,ParentSampleReport!$A$2:$Y$1000,21,))</f>
        <v/>
      </c>
      <c r="V294" t="str">
        <f>IF(ISBLANK(ChildSampleReport!B294),"",VLOOKUP(ChildSampleReport!J294,ParentSampleReport!$A$2:$Y$1000,22,))</f>
        <v/>
      </c>
      <c r="W294" t="str">
        <f>IF(ISBLANK(ChildSampleReport!B294),"",VLOOKUP(ChildSampleReport!J294,ParentSampleReport!$A$2:$Y$1000,23,))</f>
        <v/>
      </c>
      <c r="X294" t="str">
        <f>IF(ISBLANK(ChildSampleReport!B294),"",VLOOKUP(ChildSampleReport!J294,ParentSampleReport!$A$2:$Y$1000,24,))</f>
        <v/>
      </c>
      <c r="Y294" t="str">
        <f>IF(ISBLANK(ChildSampleReport!B294),"",VLOOKUP(ChildSampleReport!J294,ParentSampleReport!$A$2:$Y$1000,25,))</f>
        <v/>
      </c>
    </row>
    <row r="295" spans="1:25">
      <c r="A295" t="str">
        <f>IF(ISBLANK(ChildSampleReport!C295),"",ChildSampleReport!C295)</f>
        <v/>
      </c>
      <c r="B295" t="str">
        <f>IF(ISBLANK(ChildSampleReport!B295),"",ChildSampleReport!B295)</f>
        <v/>
      </c>
      <c r="C295" t="str">
        <f>IF(ISBLANK(ChildSampleReport!E295),"",ChildSampleReport!E295)</f>
        <v/>
      </c>
      <c r="D295" t="str">
        <f>IF(B295="","",IFERROR(VLOOKUP(ChildSampleReport!B295,Randomization!$A$1:$AC$1000,3,),""))</f>
        <v/>
      </c>
      <c r="E295" t="str">
        <f>IF(B295="","",IFERROR(VLOOKUP(ChildSampleReport!B295,Randomization!$A$1:$AC$1000,2,),""))</f>
        <v/>
      </c>
      <c r="F295" t="str">
        <f>IF(ISBLANK(ChildSampleReport!P295),"",ChildSampleReport!P295)</f>
        <v/>
      </c>
      <c r="G295" t="str">
        <f>IF(ISBLANK(ChildSampleReport!O295),"",ChildSampleReport!O295)</f>
        <v/>
      </c>
      <c r="H295" t="str">
        <f>IF(ISBLANK(ChildSampleReport!D295),"",ChildSampleReport!D295)</f>
        <v/>
      </c>
      <c r="I295" t="str">
        <f>IF(ISBLANK(ChildSampleReport!J295),"",ChildSampleReport!J295)</f>
        <v/>
      </c>
      <c r="J295" t="str">
        <f>IF(ISBLANK(ChildSampleReport!B295),"",VLOOKUP(ChildSampleReport!J295,ParentSampleReport!$A$2:$Y$1000,13,))</f>
        <v/>
      </c>
      <c r="K295" t="str">
        <f>IF(ISBLANK(ChildSampleReport!B295),"",VLOOKUP(ChildSampleReport!J295,ParentSampleReport!$A$2:$Y$1000,2,))</f>
        <v/>
      </c>
      <c r="L295" t="str">
        <f>IF(ISBLANK(ChildSampleReport!B295),"",VLOOKUP(ChildSampleReport!J295,ParentSampleReport!$A$2:$Y$1000,4,))</f>
        <v/>
      </c>
      <c r="M295" t="str">
        <f>IF(ISBLANK(ChildSampleReport!B295),"",VLOOKUP(ChildSampleReport!J295,ParentSampleReport!$A$2:$Y$1000,14,))</f>
        <v/>
      </c>
      <c r="N295" t="str">
        <f>IF(ISBLANK(ChildSampleReport!B295),"",VLOOKUP(ChildSampleReport!J295,ParentSampleReport!$A$2:$Y$1000,7,))</f>
        <v/>
      </c>
      <c r="O295" t="str">
        <f>IF(ISBLANK(ChildSampleReport!B295),"",VLOOKUP(ChildSampleReport!J295,ParentSampleReport!$A$2:$Y$1000,6,))</f>
        <v/>
      </c>
      <c r="P295" t="str">
        <f>IF(ISBLANK(ChildSampleReport!B295),"",VLOOKUP(ChildSampleReport!J295,ParentSampleReport!$A$2:$Y$1000,15,))</f>
        <v/>
      </c>
      <c r="Q295" t="str">
        <f>IF(ISBLANK(ChildSampleReport!B295),"",VLOOKUP(ChildSampleReport!J295,ParentSampleReport!$A$2:$Y$1000,17,))</f>
        <v/>
      </c>
      <c r="R295" t="str">
        <f>IF(ISBLANK(ChildSampleReport!B295),"",VLOOKUP(ChildSampleReport!J295,ParentSampleReport!$A$2:$Y$1000,18,))</f>
        <v/>
      </c>
      <c r="S295" t="str">
        <f>IF(ISBLANK(ChildSampleReport!B295),"",VLOOKUP(ChildSampleReport!J295,ParentSampleReport!$A$2:$Y$1000,19,))</f>
        <v/>
      </c>
      <c r="T295" t="str">
        <f>IF(ISBLANK(ChildSampleReport!B295),"",VLOOKUP(ChildSampleReport!J295,ParentSampleReport!$A$2:$Y$1000,20,))</f>
        <v/>
      </c>
      <c r="U295" t="str">
        <f>IF(ISBLANK(ChildSampleReport!B295),"",VLOOKUP(ChildSampleReport!J295,ParentSampleReport!$A$2:$Y$1000,21,))</f>
        <v/>
      </c>
      <c r="V295" t="str">
        <f>IF(ISBLANK(ChildSampleReport!B295),"",VLOOKUP(ChildSampleReport!J295,ParentSampleReport!$A$2:$Y$1000,22,))</f>
        <v/>
      </c>
      <c r="W295" t="str">
        <f>IF(ISBLANK(ChildSampleReport!B295),"",VLOOKUP(ChildSampleReport!J295,ParentSampleReport!$A$2:$Y$1000,23,))</f>
        <v/>
      </c>
      <c r="X295" t="str">
        <f>IF(ISBLANK(ChildSampleReport!B295),"",VLOOKUP(ChildSampleReport!J295,ParentSampleReport!$A$2:$Y$1000,24,))</f>
        <v/>
      </c>
      <c r="Y295" t="str">
        <f>IF(ISBLANK(ChildSampleReport!B295),"",VLOOKUP(ChildSampleReport!J295,ParentSampleReport!$A$2:$Y$1000,25,))</f>
        <v/>
      </c>
    </row>
    <row r="296" spans="1:25">
      <c r="A296" t="str">
        <f>IF(ISBLANK(ChildSampleReport!C296),"",ChildSampleReport!C296)</f>
        <v/>
      </c>
      <c r="B296" t="str">
        <f>IF(ISBLANK(ChildSampleReport!B296),"",ChildSampleReport!B296)</f>
        <v/>
      </c>
      <c r="C296" t="str">
        <f>IF(ISBLANK(ChildSampleReport!E296),"",ChildSampleReport!E296)</f>
        <v/>
      </c>
      <c r="D296" t="str">
        <f>IF(B296="","",IFERROR(VLOOKUP(ChildSampleReport!B296,Randomization!$A$1:$AC$1000,3,),""))</f>
        <v/>
      </c>
      <c r="E296" t="str">
        <f>IF(B296="","",IFERROR(VLOOKUP(ChildSampleReport!B296,Randomization!$A$1:$AC$1000,2,),""))</f>
        <v/>
      </c>
      <c r="F296" t="str">
        <f>IF(ISBLANK(ChildSampleReport!P296),"",ChildSampleReport!P296)</f>
        <v/>
      </c>
      <c r="G296" t="str">
        <f>IF(ISBLANK(ChildSampleReport!O296),"",ChildSampleReport!O296)</f>
        <v/>
      </c>
      <c r="H296" t="str">
        <f>IF(ISBLANK(ChildSampleReport!D296),"",ChildSampleReport!D296)</f>
        <v/>
      </c>
      <c r="I296" t="str">
        <f>IF(ISBLANK(ChildSampleReport!J296),"",ChildSampleReport!J296)</f>
        <v/>
      </c>
      <c r="J296" t="str">
        <f>IF(ISBLANK(ChildSampleReport!B296),"",VLOOKUP(ChildSampleReport!J296,ParentSampleReport!$A$2:$Y$1000,13,))</f>
        <v/>
      </c>
      <c r="K296" t="str">
        <f>IF(ISBLANK(ChildSampleReport!B296),"",VLOOKUP(ChildSampleReport!J296,ParentSampleReport!$A$2:$Y$1000,2,))</f>
        <v/>
      </c>
      <c r="L296" t="str">
        <f>IF(ISBLANK(ChildSampleReport!B296),"",VLOOKUP(ChildSampleReport!J296,ParentSampleReport!$A$2:$Y$1000,4,))</f>
        <v/>
      </c>
      <c r="M296" t="str">
        <f>IF(ISBLANK(ChildSampleReport!B296),"",VLOOKUP(ChildSampleReport!J296,ParentSampleReport!$A$2:$Y$1000,14,))</f>
        <v/>
      </c>
      <c r="N296" t="str">
        <f>IF(ISBLANK(ChildSampleReport!B296),"",VLOOKUP(ChildSampleReport!J296,ParentSampleReport!$A$2:$Y$1000,7,))</f>
        <v/>
      </c>
      <c r="O296" t="str">
        <f>IF(ISBLANK(ChildSampleReport!B296),"",VLOOKUP(ChildSampleReport!J296,ParentSampleReport!$A$2:$Y$1000,6,))</f>
        <v/>
      </c>
      <c r="P296" t="str">
        <f>IF(ISBLANK(ChildSampleReport!B296),"",VLOOKUP(ChildSampleReport!J296,ParentSampleReport!$A$2:$Y$1000,15,))</f>
        <v/>
      </c>
      <c r="Q296" t="str">
        <f>IF(ISBLANK(ChildSampleReport!B296),"",VLOOKUP(ChildSampleReport!J296,ParentSampleReport!$A$2:$Y$1000,17,))</f>
        <v/>
      </c>
      <c r="R296" t="str">
        <f>IF(ISBLANK(ChildSampleReport!B296),"",VLOOKUP(ChildSampleReport!J296,ParentSampleReport!$A$2:$Y$1000,18,))</f>
        <v/>
      </c>
      <c r="S296" t="str">
        <f>IF(ISBLANK(ChildSampleReport!B296),"",VLOOKUP(ChildSampleReport!J296,ParentSampleReport!$A$2:$Y$1000,19,))</f>
        <v/>
      </c>
      <c r="T296" t="str">
        <f>IF(ISBLANK(ChildSampleReport!B296),"",VLOOKUP(ChildSampleReport!J296,ParentSampleReport!$A$2:$Y$1000,20,))</f>
        <v/>
      </c>
      <c r="U296" t="str">
        <f>IF(ISBLANK(ChildSampleReport!B296),"",VLOOKUP(ChildSampleReport!J296,ParentSampleReport!$A$2:$Y$1000,21,))</f>
        <v/>
      </c>
      <c r="V296" t="str">
        <f>IF(ISBLANK(ChildSampleReport!B296),"",VLOOKUP(ChildSampleReport!J296,ParentSampleReport!$A$2:$Y$1000,22,))</f>
        <v/>
      </c>
      <c r="W296" t="str">
        <f>IF(ISBLANK(ChildSampleReport!B296),"",VLOOKUP(ChildSampleReport!J296,ParentSampleReport!$A$2:$Y$1000,23,))</f>
        <v/>
      </c>
      <c r="X296" t="str">
        <f>IF(ISBLANK(ChildSampleReport!B296),"",VLOOKUP(ChildSampleReport!J296,ParentSampleReport!$A$2:$Y$1000,24,))</f>
        <v/>
      </c>
      <c r="Y296" t="str">
        <f>IF(ISBLANK(ChildSampleReport!B296),"",VLOOKUP(ChildSampleReport!J296,ParentSampleReport!$A$2:$Y$1000,25,))</f>
        <v/>
      </c>
    </row>
    <row r="297" spans="1:25">
      <c r="A297" t="str">
        <f>IF(ISBLANK(ChildSampleReport!C297),"",ChildSampleReport!C297)</f>
        <v/>
      </c>
      <c r="B297" t="str">
        <f>IF(ISBLANK(ChildSampleReport!B297),"",ChildSampleReport!B297)</f>
        <v/>
      </c>
      <c r="C297" t="str">
        <f>IF(ISBLANK(ChildSampleReport!E297),"",ChildSampleReport!E297)</f>
        <v/>
      </c>
      <c r="D297" t="str">
        <f>IF(B297="","",IFERROR(VLOOKUP(ChildSampleReport!B297,Randomization!$A$1:$AC$1000,3,),""))</f>
        <v/>
      </c>
      <c r="E297" t="str">
        <f>IF(B297="","",IFERROR(VLOOKUP(ChildSampleReport!B297,Randomization!$A$1:$AC$1000,2,),""))</f>
        <v/>
      </c>
      <c r="F297" t="str">
        <f>IF(ISBLANK(ChildSampleReport!P297),"",ChildSampleReport!P297)</f>
        <v/>
      </c>
      <c r="G297" t="str">
        <f>IF(ISBLANK(ChildSampleReport!O297),"",ChildSampleReport!O297)</f>
        <v/>
      </c>
      <c r="H297" t="str">
        <f>IF(ISBLANK(ChildSampleReport!D297),"",ChildSampleReport!D297)</f>
        <v/>
      </c>
      <c r="I297" t="str">
        <f>IF(ISBLANK(ChildSampleReport!J297),"",ChildSampleReport!J297)</f>
        <v/>
      </c>
      <c r="J297" t="str">
        <f>IF(ISBLANK(ChildSampleReport!B297),"",VLOOKUP(ChildSampleReport!J297,ParentSampleReport!$A$2:$Y$1000,13,))</f>
        <v/>
      </c>
      <c r="K297" t="str">
        <f>IF(ISBLANK(ChildSampleReport!B297),"",VLOOKUP(ChildSampleReport!J297,ParentSampleReport!$A$2:$Y$1000,2,))</f>
        <v/>
      </c>
      <c r="L297" t="str">
        <f>IF(ISBLANK(ChildSampleReport!B297),"",VLOOKUP(ChildSampleReport!J297,ParentSampleReport!$A$2:$Y$1000,4,))</f>
        <v/>
      </c>
      <c r="M297" t="str">
        <f>IF(ISBLANK(ChildSampleReport!B297),"",VLOOKUP(ChildSampleReport!J297,ParentSampleReport!$A$2:$Y$1000,14,))</f>
        <v/>
      </c>
      <c r="N297" t="str">
        <f>IF(ISBLANK(ChildSampleReport!B297),"",VLOOKUP(ChildSampleReport!J297,ParentSampleReport!$A$2:$Y$1000,7,))</f>
        <v/>
      </c>
      <c r="O297" t="str">
        <f>IF(ISBLANK(ChildSampleReport!B297),"",VLOOKUP(ChildSampleReport!J297,ParentSampleReport!$A$2:$Y$1000,6,))</f>
        <v/>
      </c>
      <c r="P297" t="str">
        <f>IF(ISBLANK(ChildSampleReport!B297),"",VLOOKUP(ChildSampleReport!J297,ParentSampleReport!$A$2:$Y$1000,15,))</f>
        <v/>
      </c>
      <c r="Q297" t="str">
        <f>IF(ISBLANK(ChildSampleReport!B297),"",VLOOKUP(ChildSampleReport!J297,ParentSampleReport!$A$2:$Y$1000,17,))</f>
        <v/>
      </c>
      <c r="R297" t="str">
        <f>IF(ISBLANK(ChildSampleReport!B297),"",VLOOKUP(ChildSampleReport!J297,ParentSampleReport!$A$2:$Y$1000,18,))</f>
        <v/>
      </c>
      <c r="S297" t="str">
        <f>IF(ISBLANK(ChildSampleReport!B297),"",VLOOKUP(ChildSampleReport!J297,ParentSampleReport!$A$2:$Y$1000,19,))</f>
        <v/>
      </c>
      <c r="T297" t="str">
        <f>IF(ISBLANK(ChildSampleReport!B297),"",VLOOKUP(ChildSampleReport!J297,ParentSampleReport!$A$2:$Y$1000,20,))</f>
        <v/>
      </c>
      <c r="U297" t="str">
        <f>IF(ISBLANK(ChildSampleReport!B297),"",VLOOKUP(ChildSampleReport!J297,ParentSampleReport!$A$2:$Y$1000,21,))</f>
        <v/>
      </c>
      <c r="V297" t="str">
        <f>IF(ISBLANK(ChildSampleReport!B297),"",VLOOKUP(ChildSampleReport!J297,ParentSampleReport!$A$2:$Y$1000,22,))</f>
        <v/>
      </c>
      <c r="W297" t="str">
        <f>IF(ISBLANK(ChildSampleReport!B297),"",VLOOKUP(ChildSampleReport!J297,ParentSampleReport!$A$2:$Y$1000,23,))</f>
        <v/>
      </c>
      <c r="X297" t="str">
        <f>IF(ISBLANK(ChildSampleReport!B297),"",VLOOKUP(ChildSampleReport!J297,ParentSampleReport!$A$2:$Y$1000,24,))</f>
        <v/>
      </c>
      <c r="Y297" t="str">
        <f>IF(ISBLANK(ChildSampleReport!B297),"",VLOOKUP(ChildSampleReport!J297,ParentSampleReport!$A$2:$Y$1000,25,))</f>
        <v/>
      </c>
    </row>
    <row r="298" spans="1:25">
      <c r="A298" t="str">
        <f>IF(ISBLANK(ChildSampleReport!C298),"",ChildSampleReport!C298)</f>
        <v/>
      </c>
      <c r="B298" t="str">
        <f>IF(ISBLANK(ChildSampleReport!B298),"",ChildSampleReport!B298)</f>
        <v/>
      </c>
      <c r="C298" t="str">
        <f>IF(ISBLANK(ChildSampleReport!E298),"",ChildSampleReport!E298)</f>
        <v/>
      </c>
      <c r="D298" t="str">
        <f>IF(B298="","",IFERROR(VLOOKUP(ChildSampleReport!B298,Randomization!$A$1:$AC$1000,3,),""))</f>
        <v/>
      </c>
      <c r="E298" t="str">
        <f>IF(B298="","",IFERROR(VLOOKUP(ChildSampleReport!B298,Randomization!$A$1:$AC$1000,2,),""))</f>
        <v/>
      </c>
      <c r="F298" t="str">
        <f>IF(ISBLANK(ChildSampleReport!P298),"",ChildSampleReport!P298)</f>
        <v/>
      </c>
      <c r="G298" t="str">
        <f>IF(ISBLANK(ChildSampleReport!O298),"",ChildSampleReport!O298)</f>
        <v/>
      </c>
      <c r="H298" t="str">
        <f>IF(ISBLANK(ChildSampleReport!D298),"",ChildSampleReport!D298)</f>
        <v/>
      </c>
      <c r="I298" t="str">
        <f>IF(ISBLANK(ChildSampleReport!J298),"",ChildSampleReport!J298)</f>
        <v/>
      </c>
      <c r="J298" t="str">
        <f>IF(ISBLANK(ChildSampleReport!B298),"",VLOOKUP(ChildSampleReport!J298,ParentSampleReport!$A$2:$Y$1000,13,))</f>
        <v/>
      </c>
      <c r="K298" t="str">
        <f>IF(ISBLANK(ChildSampleReport!B298),"",VLOOKUP(ChildSampleReport!J298,ParentSampleReport!$A$2:$Y$1000,2,))</f>
        <v/>
      </c>
      <c r="L298" t="str">
        <f>IF(ISBLANK(ChildSampleReport!B298),"",VLOOKUP(ChildSampleReport!J298,ParentSampleReport!$A$2:$Y$1000,4,))</f>
        <v/>
      </c>
      <c r="M298" t="str">
        <f>IF(ISBLANK(ChildSampleReport!B298),"",VLOOKUP(ChildSampleReport!J298,ParentSampleReport!$A$2:$Y$1000,14,))</f>
        <v/>
      </c>
      <c r="N298" t="str">
        <f>IF(ISBLANK(ChildSampleReport!B298),"",VLOOKUP(ChildSampleReport!J298,ParentSampleReport!$A$2:$Y$1000,7,))</f>
        <v/>
      </c>
      <c r="O298" t="str">
        <f>IF(ISBLANK(ChildSampleReport!B298),"",VLOOKUP(ChildSampleReport!J298,ParentSampleReport!$A$2:$Y$1000,6,))</f>
        <v/>
      </c>
      <c r="P298" t="str">
        <f>IF(ISBLANK(ChildSampleReport!B298),"",VLOOKUP(ChildSampleReport!J298,ParentSampleReport!$A$2:$Y$1000,15,))</f>
        <v/>
      </c>
      <c r="Q298" t="str">
        <f>IF(ISBLANK(ChildSampleReport!B298),"",VLOOKUP(ChildSampleReport!J298,ParentSampleReport!$A$2:$Y$1000,17,))</f>
        <v/>
      </c>
      <c r="R298" t="str">
        <f>IF(ISBLANK(ChildSampleReport!B298),"",VLOOKUP(ChildSampleReport!J298,ParentSampleReport!$A$2:$Y$1000,18,))</f>
        <v/>
      </c>
      <c r="S298" t="str">
        <f>IF(ISBLANK(ChildSampleReport!B298),"",VLOOKUP(ChildSampleReport!J298,ParentSampleReport!$A$2:$Y$1000,19,))</f>
        <v/>
      </c>
      <c r="T298" t="str">
        <f>IF(ISBLANK(ChildSampleReport!B298),"",VLOOKUP(ChildSampleReport!J298,ParentSampleReport!$A$2:$Y$1000,20,))</f>
        <v/>
      </c>
      <c r="U298" t="str">
        <f>IF(ISBLANK(ChildSampleReport!B298),"",VLOOKUP(ChildSampleReport!J298,ParentSampleReport!$A$2:$Y$1000,21,))</f>
        <v/>
      </c>
      <c r="V298" t="str">
        <f>IF(ISBLANK(ChildSampleReport!B298),"",VLOOKUP(ChildSampleReport!J298,ParentSampleReport!$A$2:$Y$1000,22,))</f>
        <v/>
      </c>
      <c r="W298" t="str">
        <f>IF(ISBLANK(ChildSampleReport!B298),"",VLOOKUP(ChildSampleReport!J298,ParentSampleReport!$A$2:$Y$1000,23,))</f>
        <v/>
      </c>
      <c r="X298" t="str">
        <f>IF(ISBLANK(ChildSampleReport!B298),"",VLOOKUP(ChildSampleReport!J298,ParentSampleReport!$A$2:$Y$1000,24,))</f>
        <v/>
      </c>
      <c r="Y298" t="str">
        <f>IF(ISBLANK(ChildSampleReport!B298),"",VLOOKUP(ChildSampleReport!J298,ParentSampleReport!$A$2:$Y$1000,25,))</f>
        <v/>
      </c>
    </row>
    <row r="299" spans="1:25">
      <c r="A299" t="str">
        <f>IF(ISBLANK(ChildSampleReport!C299),"",ChildSampleReport!C299)</f>
        <v/>
      </c>
      <c r="B299" t="str">
        <f>IF(ISBLANK(ChildSampleReport!B299),"",ChildSampleReport!B299)</f>
        <v/>
      </c>
      <c r="C299" t="str">
        <f>IF(ISBLANK(ChildSampleReport!E299),"",ChildSampleReport!E299)</f>
        <v/>
      </c>
      <c r="D299" t="str">
        <f>IF(B299="","",IFERROR(VLOOKUP(ChildSampleReport!B299,Randomization!$A$1:$AC$1000,3,),""))</f>
        <v/>
      </c>
      <c r="E299" t="str">
        <f>IF(B299="","",IFERROR(VLOOKUP(ChildSampleReport!B299,Randomization!$A$1:$AC$1000,2,),""))</f>
        <v/>
      </c>
      <c r="F299" t="str">
        <f>IF(ISBLANK(ChildSampleReport!P299),"",ChildSampleReport!P299)</f>
        <v/>
      </c>
      <c r="G299" t="str">
        <f>IF(ISBLANK(ChildSampleReport!O299),"",ChildSampleReport!O299)</f>
        <v/>
      </c>
      <c r="H299" t="str">
        <f>IF(ISBLANK(ChildSampleReport!D299),"",ChildSampleReport!D299)</f>
        <v/>
      </c>
      <c r="I299" t="str">
        <f>IF(ISBLANK(ChildSampleReport!J299),"",ChildSampleReport!J299)</f>
        <v/>
      </c>
      <c r="J299" t="str">
        <f>IF(ISBLANK(ChildSampleReport!B299),"",VLOOKUP(ChildSampleReport!J299,ParentSampleReport!$A$2:$Y$1000,13,))</f>
        <v/>
      </c>
      <c r="K299" t="str">
        <f>IF(ISBLANK(ChildSampleReport!B299),"",VLOOKUP(ChildSampleReport!J299,ParentSampleReport!$A$2:$Y$1000,2,))</f>
        <v/>
      </c>
      <c r="L299" t="str">
        <f>IF(ISBLANK(ChildSampleReport!B299),"",VLOOKUP(ChildSampleReport!J299,ParentSampleReport!$A$2:$Y$1000,4,))</f>
        <v/>
      </c>
      <c r="M299" t="str">
        <f>IF(ISBLANK(ChildSampleReport!B299),"",VLOOKUP(ChildSampleReport!J299,ParentSampleReport!$A$2:$Y$1000,14,))</f>
        <v/>
      </c>
      <c r="N299" t="str">
        <f>IF(ISBLANK(ChildSampleReport!B299),"",VLOOKUP(ChildSampleReport!J299,ParentSampleReport!$A$2:$Y$1000,7,))</f>
        <v/>
      </c>
      <c r="O299" t="str">
        <f>IF(ISBLANK(ChildSampleReport!B299),"",VLOOKUP(ChildSampleReport!J299,ParentSampleReport!$A$2:$Y$1000,6,))</f>
        <v/>
      </c>
      <c r="P299" t="str">
        <f>IF(ISBLANK(ChildSampleReport!B299),"",VLOOKUP(ChildSampleReport!J299,ParentSampleReport!$A$2:$Y$1000,15,))</f>
        <v/>
      </c>
      <c r="Q299" t="str">
        <f>IF(ISBLANK(ChildSampleReport!B299),"",VLOOKUP(ChildSampleReport!J299,ParentSampleReport!$A$2:$Y$1000,17,))</f>
        <v/>
      </c>
      <c r="R299" t="str">
        <f>IF(ISBLANK(ChildSampleReport!B299),"",VLOOKUP(ChildSampleReport!J299,ParentSampleReport!$A$2:$Y$1000,18,))</f>
        <v/>
      </c>
      <c r="S299" t="str">
        <f>IF(ISBLANK(ChildSampleReport!B299),"",VLOOKUP(ChildSampleReport!J299,ParentSampleReport!$A$2:$Y$1000,19,))</f>
        <v/>
      </c>
      <c r="T299" t="str">
        <f>IF(ISBLANK(ChildSampleReport!B299),"",VLOOKUP(ChildSampleReport!J299,ParentSampleReport!$A$2:$Y$1000,20,))</f>
        <v/>
      </c>
      <c r="U299" t="str">
        <f>IF(ISBLANK(ChildSampleReport!B299),"",VLOOKUP(ChildSampleReport!J299,ParentSampleReport!$A$2:$Y$1000,21,))</f>
        <v/>
      </c>
      <c r="V299" t="str">
        <f>IF(ISBLANK(ChildSampleReport!B299),"",VLOOKUP(ChildSampleReport!J299,ParentSampleReport!$A$2:$Y$1000,22,))</f>
        <v/>
      </c>
      <c r="W299" t="str">
        <f>IF(ISBLANK(ChildSampleReport!B299),"",VLOOKUP(ChildSampleReport!J299,ParentSampleReport!$A$2:$Y$1000,23,))</f>
        <v/>
      </c>
      <c r="X299" t="str">
        <f>IF(ISBLANK(ChildSampleReport!B299),"",VLOOKUP(ChildSampleReport!J299,ParentSampleReport!$A$2:$Y$1000,24,))</f>
        <v/>
      </c>
      <c r="Y299" t="str">
        <f>IF(ISBLANK(ChildSampleReport!B299),"",VLOOKUP(ChildSampleReport!J299,ParentSampleReport!$A$2:$Y$1000,25,))</f>
        <v/>
      </c>
    </row>
    <row r="300" spans="1:25">
      <c r="A300" t="str">
        <f>IF(ISBLANK(ChildSampleReport!C300),"",ChildSampleReport!C300)</f>
        <v/>
      </c>
      <c r="B300" t="str">
        <f>IF(ISBLANK(ChildSampleReport!B300),"",ChildSampleReport!B300)</f>
        <v/>
      </c>
      <c r="C300" t="str">
        <f>IF(ISBLANK(ChildSampleReport!E300),"",ChildSampleReport!E300)</f>
        <v/>
      </c>
      <c r="D300" t="str">
        <f>IF(B300="","",IFERROR(VLOOKUP(ChildSampleReport!B300,Randomization!$A$1:$AC$1000,3,),""))</f>
        <v/>
      </c>
      <c r="E300" t="str">
        <f>IF(B300="","",IFERROR(VLOOKUP(ChildSampleReport!B300,Randomization!$A$1:$AC$1000,2,),""))</f>
        <v/>
      </c>
      <c r="F300" t="str">
        <f>IF(ISBLANK(ChildSampleReport!P300),"",ChildSampleReport!P300)</f>
        <v/>
      </c>
      <c r="G300" t="str">
        <f>IF(ISBLANK(ChildSampleReport!O300),"",ChildSampleReport!O300)</f>
        <v/>
      </c>
      <c r="H300" t="str">
        <f>IF(ISBLANK(ChildSampleReport!D300),"",ChildSampleReport!D300)</f>
        <v/>
      </c>
      <c r="I300" t="str">
        <f>IF(ISBLANK(ChildSampleReport!J300),"",ChildSampleReport!J300)</f>
        <v/>
      </c>
      <c r="J300" t="str">
        <f>IF(ISBLANK(ChildSampleReport!B300),"",VLOOKUP(ChildSampleReport!J300,ParentSampleReport!$A$2:$Y$1000,13,))</f>
        <v/>
      </c>
      <c r="K300" t="str">
        <f>IF(ISBLANK(ChildSampleReport!B300),"",VLOOKUP(ChildSampleReport!J300,ParentSampleReport!$A$2:$Y$1000,2,))</f>
        <v/>
      </c>
      <c r="L300" t="str">
        <f>IF(ISBLANK(ChildSampleReport!B300),"",VLOOKUP(ChildSampleReport!J300,ParentSampleReport!$A$2:$Y$1000,4,))</f>
        <v/>
      </c>
      <c r="M300" t="str">
        <f>IF(ISBLANK(ChildSampleReport!B300),"",VLOOKUP(ChildSampleReport!J300,ParentSampleReport!$A$2:$Y$1000,14,))</f>
        <v/>
      </c>
      <c r="N300" t="str">
        <f>IF(ISBLANK(ChildSampleReport!B300),"",VLOOKUP(ChildSampleReport!J300,ParentSampleReport!$A$2:$Y$1000,7,))</f>
        <v/>
      </c>
      <c r="O300" t="str">
        <f>IF(ISBLANK(ChildSampleReport!B300),"",VLOOKUP(ChildSampleReport!J300,ParentSampleReport!$A$2:$Y$1000,6,))</f>
        <v/>
      </c>
      <c r="P300" t="str">
        <f>IF(ISBLANK(ChildSampleReport!B300),"",VLOOKUP(ChildSampleReport!J300,ParentSampleReport!$A$2:$Y$1000,15,))</f>
        <v/>
      </c>
      <c r="Q300" t="str">
        <f>IF(ISBLANK(ChildSampleReport!B300),"",VLOOKUP(ChildSampleReport!J300,ParentSampleReport!$A$2:$Y$1000,17,))</f>
        <v/>
      </c>
      <c r="R300" t="str">
        <f>IF(ISBLANK(ChildSampleReport!B300),"",VLOOKUP(ChildSampleReport!J300,ParentSampleReport!$A$2:$Y$1000,18,))</f>
        <v/>
      </c>
      <c r="S300" t="str">
        <f>IF(ISBLANK(ChildSampleReport!B300),"",VLOOKUP(ChildSampleReport!J300,ParentSampleReport!$A$2:$Y$1000,19,))</f>
        <v/>
      </c>
      <c r="T300" t="str">
        <f>IF(ISBLANK(ChildSampleReport!B300),"",VLOOKUP(ChildSampleReport!J300,ParentSampleReport!$A$2:$Y$1000,20,))</f>
        <v/>
      </c>
      <c r="U300" t="str">
        <f>IF(ISBLANK(ChildSampleReport!B300),"",VLOOKUP(ChildSampleReport!J300,ParentSampleReport!$A$2:$Y$1000,21,))</f>
        <v/>
      </c>
      <c r="V300" t="str">
        <f>IF(ISBLANK(ChildSampleReport!B300),"",VLOOKUP(ChildSampleReport!J300,ParentSampleReport!$A$2:$Y$1000,22,))</f>
        <v/>
      </c>
      <c r="W300" t="str">
        <f>IF(ISBLANK(ChildSampleReport!B300),"",VLOOKUP(ChildSampleReport!J300,ParentSampleReport!$A$2:$Y$1000,23,))</f>
        <v/>
      </c>
      <c r="X300" t="str">
        <f>IF(ISBLANK(ChildSampleReport!B300),"",VLOOKUP(ChildSampleReport!J300,ParentSampleReport!$A$2:$Y$1000,24,))</f>
        <v/>
      </c>
      <c r="Y300" t="str">
        <f>IF(ISBLANK(ChildSampleReport!B300),"",VLOOKUP(ChildSampleReport!J300,ParentSampleReport!$A$2:$Y$1000,25,))</f>
        <v/>
      </c>
    </row>
    <row r="301" spans="1:25">
      <c r="A301" t="str">
        <f>IF(ISBLANK(ChildSampleReport!C301),"",ChildSampleReport!C301)</f>
        <v/>
      </c>
      <c r="B301" t="str">
        <f>IF(ISBLANK(ChildSampleReport!B301),"",ChildSampleReport!B301)</f>
        <v/>
      </c>
      <c r="C301" t="str">
        <f>IF(ISBLANK(ChildSampleReport!E301),"",ChildSampleReport!E301)</f>
        <v/>
      </c>
      <c r="D301" t="str">
        <f>IF(B301="","",IFERROR(VLOOKUP(ChildSampleReport!B301,Randomization!$A$1:$AC$1000,3,),""))</f>
        <v/>
      </c>
      <c r="E301" t="str">
        <f>IF(B301="","",IFERROR(VLOOKUP(ChildSampleReport!B301,Randomization!$A$1:$AC$1000,2,),""))</f>
        <v/>
      </c>
      <c r="F301" t="str">
        <f>IF(ISBLANK(ChildSampleReport!P301),"",ChildSampleReport!P301)</f>
        <v/>
      </c>
      <c r="G301" t="str">
        <f>IF(ISBLANK(ChildSampleReport!O301),"",ChildSampleReport!O301)</f>
        <v/>
      </c>
      <c r="H301" t="str">
        <f>IF(ISBLANK(ChildSampleReport!D301),"",ChildSampleReport!D301)</f>
        <v/>
      </c>
      <c r="I301" t="str">
        <f>IF(ISBLANK(ChildSampleReport!J301),"",ChildSampleReport!J301)</f>
        <v/>
      </c>
      <c r="J301" t="str">
        <f>IF(ISBLANK(ChildSampleReport!B301),"",VLOOKUP(ChildSampleReport!J301,ParentSampleReport!$A$2:$Y$1000,13,))</f>
        <v/>
      </c>
      <c r="K301" t="str">
        <f>IF(ISBLANK(ChildSampleReport!B301),"",VLOOKUP(ChildSampleReport!J301,ParentSampleReport!$A$2:$Y$1000,2,))</f>
        <v/>
      </c>
      <c r="L301" t="str">
        <f>IF(ISBLANK(ChildSampleReport!B301),"",VLOOKUP(ChildSampleReport!J301,ParentSampleReport!$A$2:$Y$1000,4,))</f>
        <v/>
      </c>
      <c r="M301" t="str">
        <f>IF(ISBLANK(ChildSampleReport!B301),"",VLOOKUP(ChildSampleReport!J301,ParentSampleReport!$A$2:$Y$1000,14,))</f>
        <v/>
      </c>
      <c r="N301" t="str">
        <f>IF(ISBLANK(ChildSampleReport!B301),"",VLOOKUP(ChildSampleReport!J301,ParentSampleReport!$A$2:$Y$1000,7,))</f>
        <v/>
      </c>
      <c r="O301" t="str">
        <f>IF(ISBLANK(ChildSampleReport!B301),"",VLOOKUP(ChildSampleReport!J301,ParentSampleReport!$A$2:$Y$1000,6,))</f>
        <v/>
      </c>
      <c r="P301" t="str">
        <f>IF(ISBLANK(ChildSampleReport!B301),"",VLOOKUP(ChildSampleReport!J301,ParentSampleReport!$A$2:$Y$1000,15,))</f>
        <v/>
      </c>
      <c r="Q301" t="str">
        <f>IF(ISBLANK(ChildSampleReport!B301),"",VLOOKUP(ChildSampleReport!J301,ParentSampleReport!$A$2:$Y$1000,17,))</f>
        <v/>
      </c>
      <c r="R301" t="str">
        <f>IF(ISBLANK(ChildSampleReport!B301),"",VLOOKUP(ChildSampleReport!J301,ParentSampleReport!$A$2:$Y$1000,18,))</f>
        <v/>
      </c>
      <c r="S301" t="str">
        <f>IF(ISBLANK(ChildSampleReport!B301),"",VLOOKUP(ChildSampleReport!J301,ParentSampleReport!$A$2:$Y$1000,19,))</f>
        <v/>
      </c>
      <c r="T301" t="str">
        <f>IF(ISBLANK(ChildSampleReport!B301),"",VLOOKUP(ChildSampleReport!J301,ParentSampleReport!$A$2:$Y$1000,20,))</f>
        <v/>
      </c>
      <c r="U301" t="str">
        <f>IF(ISBLANK(ChildSampleReport!B301),"",VLOOKUP(ChildSampleReport!J301,ParentSampleReport!$A$2:$Y$1000,21,))</f>
        <v/>
      </c>
      <c r="V301" t="str">
        <f>IF(ISBLANK(ChildSampleReport!B301),"",VLOOKUP(ChildSampleReport!J301,ParentSampleReport!$A$2:$Y$1000,22,))</f>
        <v/>
      </c>
      <c r="W301" t="str">
        <f>IF(ISBLANK(ChildSampleReport!B301),"",VLOOKUP(ChildSampleReport!J301,ParentSampleReport!$A$2:$Y$1000,23,))</f>
        <v/>
      </c>
      <c r="X301" t="str">
        <f>IF(ISBLANK(ChildSampleReport!B301),"",VLOOKUP(ChildSampleReport!J301,ParentSampleReport!$A$2:$Y$1000,24,))</f>
        <v/>
      </c>
      <c r="Y301" t="str">
        <f>IF(ISBLANK(ChildSampleReport!B301),"",VLOOKUP(ChildSampleReport!J301,ParentSampleReport!$A$2:$Y$1000,25,))</f>
        <v/>
      </c>
    </row>
    <row r="302" spans="1:25">
      <c r="A302" t="str">
        <f>IF(ISBLANK(ChildSampleReport!C302),"",ChildSampleReport!C302)</f>
        <v/>
      </c>
      <c r="B302" t="str">
        <f>IF(ISBLANK(ChildSampleReport!B302),"",ChildSampleReport!B302)</f>
        <v/>
      </c>
      <c r="C302" t="str">
        <f>IF(ISBLANK(ChildSampleReport!E302),"",ChildSampleReport!E302)</f>
        <v/>
      </c>
      <c r="D302" t="str">
        <f>IF(B302="","",IFERROR(VLOOKUP(ChildSampleReport!B302,Randomization!$A$1:$AC$1000,3,),""))</f>
        <v/>
      </c>
      <c r="E302" t="str">
        <f>IF(B302="","",IFERROR(VLOOKUP(ChildSampleReport!B302,Randomization!$A$1:$AC$1000,2,),""))</f>
        <v/>
      </c>
      <c r="F302" t="str">
        <f>IF(ISBLANK(ChildSampleReport!P302),"",ChildSampleReport!P302)</f>
        <v/>
      </c>
      <c r="G302" t="str">
        <f>IF(ISBLANK(ChildSampleReport!O302),"",ChildSampleReport!O302)</f>
        <v/>
      </c>
      <c r="H302" t="str">
        <f>IF(ISBLANK(ChildSampleReport!D302),"",ChildSampleReport!D302)</f>
        <v/>
      </c>
      <c r="I302" t="str">
        <f>IF(ISBLANK(ChildSampleReport!J302),"",ChildSampleReport!J302)</f>
        <v/>
      </c>
      <c r="J302" t="str">
        <f>IF(ISBLANK(ChildSampleReport!B302),"",VLOOKUP(ChildSampleReport!J302,ParentSampleReport!$A$2:$Y$1000,13,))</f>
        <v/>
      </c>
      <c r="K302" t="str">
        <f>IF(ISBLANK(ChildSampleReport!B302),"",VLOOKUP(ChildSampleReport!J302,ParentSampleReport!$A$2:$Y$1000,2,))</f>
        <v/>
      </c>
      <c r="L302" t="str">
        <f>IF(ISBLANK(ChildSampleReport!B302),"",VLOOKUP(ChildSampleReport!J302,ParentSampleReport!$A$2:$Y$1000,4,))</f>
        <v/>
      </c>
      <c r="M302" t="str">
        <f>IF(ISBLANK(ChildSampleReport!B302),"",VLOOKUP(ChildSampleReport!J302,ParentSampleReport!$A$2:$Y$1000,14,))</f>
        <v/>
      </c>
      <c r="N302" t="str">
        <f>IF(ISBLANK(ChildSampleReport!B302),"",VLOOKUP(ChildSampleReport!J302,ParentSampleReport!$A$2:$Y$1000,7,))</f>
        <v/>
      </c>
      <c r="O302" t="str">
        <f>IF(ISBLANK(ChildSampleReport!B302),"",VLOOKUP(ChildSampleReport!J302,ParentSampleReport!$A$2:$Y$1000,6,))</f>
        <v/>
      </c>
      <c r="P302" t="str">
        <f>IF(ISBLANK(ChildSampleReport!B302),"",VLOOKUP(ChildSampleReport!J302,ParentSampleReport!$A$2:$Y$1000,15,))</f>
        <v/>
      </c>
      <c r="Q302" t="str">
        <f>IF(ISBLANK(ChildSampleReport!B302),"",VLOOKUP(ChildSampleReport!J302,ParentSampleReport!$A$2:$Y$1000,17,))</f>
        <v/>
      </c>
      <c r="R302" t="str">
        <f>IF(ISBLANK(ChildSampleReport!B302),"",VLOOKUP(ChildSampleReport!J302,ParentSampleReport!$A$2:$Y$1000,18,))</f>
        <v/>
      </c>
      <c r="S302" t="str">
        <f>IF(ISBLANK(ChildSampleReport!B302),"",VLOOKUP(ChildSampleReport!J302,ParentSampleReport!$A$2:$Y$1000,19,))</f>
        <v/>
      </c>
      <c r="T302" t="str">
        <f>IF(ISBLANK(ChildSampleReport!B302),"",VLOOKUP(ChildSampleReport!J302,ParentSampleReport!$A$2:$Y$1000,20,))</f>
        <v/>
      </c>
      <c r="U302" t="str">
        <f>IF(ISBLANK(ChildSampleReport!B302),"",VLOOKUP(ChildSampleReport!J302,ParentSampleReport!$A$2:$Y$1000,21,))</f>
        <v/>
      </c>
      <c r="V302" t="str">
        <f>IF(ISBLANK(ChildSampleReport!B302),"",VLOOKUP(ChildSampleReport!J302,ParentSampleReport!$A$2:$Y$1000,22,))</f>
        <v/>
      </c>
      <c r="W302" t="str">
        <f>IF(ISBLANK(ChildSampleReport!B302),"",VLOOKUP(ChildSampleReport!J302,ParentSampleReport!$A$2:$Y$1000,23,))</f>
        <v/>
      </c>
      <c r="X302" t="str">
        <f>IF(ISBLANK(ChildSampleReport!B302),"",VLOOKUP(ChildSampleReport!J302,ParentSampleReport!$A$2:$Y$1000,24,))</f>
        <v/>
      </c>
      <c r="Y302" t="str">
        <f>IF(ISBLANK(ChildSampleReport!B302),"",VLOOKUP(ChildSampleReport!J302,ParentSampleReport!$A$2:$Y$1000,25,))</f>
        <v/>
      </c>
    </row>
    <row r="303" spans="1:25">
      <c r="A303" t="str">
        <f>IF(ISBLANK(ChildSampleReport!C303),"",ChildSampleReport!C303)</f>
        <v/>
      </c>
      <c r="B303" t="str">
        <f>IF(ISBLANK(ChildSampleReport!B303),"",ChildSampleReport!B303)</f>
        <v/>
      </c>
      <c r="C303" t="str">
        <f>IF(ISBLANK(ChildSampleReport!E303),"",ChildSampleReport!E303)</f>
        <v/>
      </c>
      <c r="D303" t="str">
        <f>IF(B303="","",IFERROR(VLOOKUP(ChildSampleReport!B303,Randomization!$A$1:$AC$1000,3,),""))</f>
        <v/>
      </c>
      <c r="E303" t="str">
        <f>IF(B303="","",IFERROR(VLOOKUP(ChildSampleReport!B303,Randomization!$A$1:$AC$1000,2,),""))</f>
        <v/>
      </c>
      <c r="F303" t="str">
        <f>IF(ISBLANK(ChildSampleReport!P303),"",ChildSampleReport!P303)</f>
        <v/>
      </c>
      <c r="G303" t="str">
        <f>IF(ISBLANK(ChildSampleReport!O303),"",ChildSampleReport!O303)</f>
        <v/>
      </c>
      <c r="H303" t="str">
        <f>IF(ISBLANK(ChildSampleReport!D303),"",ChildSampleReport!D303)</f>
        <v/>
      </c>
      <c r="I303" t="str">
        <f>IF(ISBLANK(ChildSampleReport!J303),"",ChildSampleReport!J303)</f>
        <v/>
      </c>
      <c r="J303" t="str">
        <f>IF(ISBLANK(ChildSampleReport!B303),"",VLOOKUP(ChildSampleReport!J303,ParentSampleReport!$A$2:$Y$1000,13,))</f>
        <v/>
      </c>
      <c r="K303" t="str">
        <f>IF(ISBLANK(ChildSampleReport!B303),"",VLOOKUP(ChildSampleReport!J303,ParentSampleReport!$A$2:$Y$1000,2,))</f>
        <v/>
      </c>
      <c r="L303" t="str">
        <f>IF(ISBLANK(ChildSampleReport!B303),"",VLOOKUP(ChildSampleReport!J303,ParentSampleReport!$A$2:$Y$1000,4,))</f>
        <v/>
      </c>
      <c r="M303" t="str">
        <f>IF(ISBLANK(ChildSampleReport!B303),"",VLOOKUP(ChildSampleReport!J303,ParentSampleReport!$A$2:$Y$1000,14,))</f>
        <v/>
      </c>
      <c r="N303" t="str">
        <f>IF(ISBLANK(ChildSampleReport!B303),"",VLOOKUP(ChildSampleReport!J303,ParentSampleReport!$A$2:$Y$1000,7,))</f>
        <v/>
      </c>
      <c r="O303" t="str">
        <f>IF(ISBLANK(ChildSampleReport!B303),"",VLOOKUP(ChildSampleReport!J303,ParentSampleReport!$A$2:$Y$1000,6,))</f>
        <v/>
      </c>
      <c r="P303" t="str">
        <f>IF(ISBLANK(ChildSampleReport!B303),"",VLOOKUP(ChildSampleReport!J303,ParentSampleReport!$A$2:$Y$1000,15,))</f>
        <v/>
      </c>
      <c r="Q303" t="str">
        <f>IF(ISBLANK(ChildSampleReport!B303),"",VLOOKUP(ChildSampleReport!J303,ParentSampleReport!$A$2:$Y$1000,17,))</f>
        <v/>
      </c>
      <c r="R303" t="str">
        <f>IF(ISBLANK(ChildSampleReport!B303),"",VLOOKUP(ChildSampleReport!J303,ParentSampleReport!$A$2:$Y$1000,18,))</f>
        <v/>
      </c>
      <c r="S303" t="str">
        <f>IF(ISBLANK(ChildSampleReport!B303),"",VLOOKUP(ChildSampleReport!J303,ParentSampleReport!$A$2:$Y$1000,19,))</f>
        <v/>
      </c>
      <c r="T303" t="str">
        <f>IF(ISBLANK(ChildSampleReport!B303),"",VLOOKUP(ChildSampleReport!J303,ParentSampleReport!$A$2:$Y$1000,20,))</f>
        <v/>
      </c>
      <c r="U303" t="str">
        <f>IF(ISBLANK(ChildSampleReport!B303),"",VLOOKUP(ChildSampleReport!J303,ParentSampleReport!$A$2:$Y$1000,21,))</f>
        <v/>
      </c>
      <c r="V303" t="str">
        <f>IF(ISBLANK(ChildSampleReport!B303),"",VLOOKUP(ChildSampleReport!J303,ParentSampleReport!$A$2:$Y$1000,22,))</f>
        <v/>
      </c>
      <c r="W303" t="str">
        <f>IF(ISBLANK(ChildSampleReport!B303),"",VLOOKUP(ChildSampleReport!J303,ParentSampleReport!$A$2:$Y$1000,23,))</f>
        <v/>
      </c>
      <c r="X303" t="str">
        <f>IF(ISBLANK(ChildSampleReport!B303),"",VLOOKUP(ChildSampleReport!J303,ParentSampleReport!$A$2:$Y$1000,24,))</f>
        <v/>
      </c>
      <c r="Y303" t="str">
        <f>IF(ISBLANK(ChildSampleReport!B303),"",VLOOKUP(ChildSampleReport!J303,ParentSampleReport!$A$2:$Y$1000,25,))</f>
        <v/>
      </c>
    </row>
    <row r="304" spans="1:25">
      <c r="A304" t="str">
        <f>IF(ISBLANK(ChildSampleReport!C304),"",ChildSampleReport!C304)</f>
        <v/>
      </c>
      <c r="B304" t="str">
        <f>IF(ISBLANK(ChildSampleReport!B304),"",ChildSampleReport!B304)</f>
        <v/>
      </c>
      <c r="C304" t="str">
        <f>IF(ISBLANK(ChildSampleReport!E304),"",ChildSampleReport!E304)</f>
        <v/>
      </c>
      <c r="D304" t="str">
        <f>IF(B304="","",IFERROR(VLOOKUP(ChildSampleReport!B304,Randomization!$A$1:$AC$1000,3,),""))</f>
        <v/>
      </c>
      <c r="E304" t="str">
        <f>IF(B304="","",IFERROR(VLOOKUP(ChildSampleReport!B304,Randomization!$A$1:$AC$1000,2,),""))</f>
        <v/>
      </c>
      <c r="F304" t="str">
        <f>IF(ISBLANK(ChildSampleReport!P304),"",ChildSampleReport!P304)</f>
        <v/>
      </c>
      <c r="G304" t="str">
        <f>IF(ISBLANK(ChildSampleReport!O304),"",ChildSampleReport!O304)</f>
        <v/>
      </c>
      <c r="H304" t="str">
        <f>IF(ISBLANK(ChildSampleReport!D304),"",ChildSampleReport!D304)</f>
        <v/>
      </c>
      <c r="I304" t="str">
        <f>IF(ISBLANK(ChildSampleReport!J304),"",ChildSampleReport!J304)</f>
        <v/>
      </c>
      <c r="J304" t="str">
        <f>IF(ISBLANK(ChildSampleReport!B304),"",VLOOKUP(ChildSampleReport!J304,ParentSampleReport!$A$2:$Y$1000,13,))</f>
        <v/>
      </c>
      <c r="K304" t="str">
        <f>IF(ISBLANK(ChildSampleReport!B304),"",VLOOKUP(ChildSampleReport!J304,ParentSampleReport!$A$2:$Y$1000,2,))</f>
        <v/>
      </c>
      <c r="L304" t="str">
        <f>IF(ISBLANK(ChildSampleReport!B304),"",VLOOKUP(ChildSampleReport!J304,ParentSampleReport!$A$2:$Y$1000,4,))</f>
        <v/>
      </c>
      <c r="M304" t="str">
        <f>IF(ISBLANK(ChildSampleReport!B304),"",VLOOKUP(ChildSampleReport!J304,ParentSampleReport!$A$2:$Y$1000,14,))</f>
        <v/>
      </c>
      <c r="N304" t="str">
        <f>IF(ISBLANK(ChildSampleReport!B304),"",VLOOKUP(ChildSampleReport!J304,ParentSampleReport!$A$2:$Y$1000,7,))</f>
        <v/>
      </c>
      <c r="O304" t="str">
        <f>IF(ISBLANK(ChildSampleReport!B304),"",VLOOKUP(ChildSampleReport!J304,ParentSampleReport!$A$2:$Y$1000,6,))</f>
        <v/>
      </c>
      <c r="P304" t="str">
        <f>IF(ISBLANK(ChildSampleReport!B304),"",VLOOKUP(ChildSampleReport!J304,ParentSampleReport!$A$2:$Y$1000,15,))</f>
        <v/>
      </c>
      <c r="Q304" t="str">
        <f>IF(ISBLANK(ChildSampleReport!B304),"",VLOOKUP(ChildSampleReport!J304,ParentSampleReport!$A$2:$Y$1000,17,))</f>
        <v/>
      </c>
      <c r="R304" t="str">
        <f>IF(ISBLANK(ChildSampleReport!B304),"",VLOOKUP(ChildSampleReport!J304,ParentSampleReport!$A$2:$Y$1000,18,))</f>
        <v/>
      </c>
      <c r="S304" t="str">
        <f>IF(ISBLANK(ChildSampleReport!B304),"",VLOOKUP(ChildSampleReport!J304,ParentSampleReport!$A$2:$Y$1000,19,))</f>
        <v/>
      </c>
      <c r="T304" t="str">
        <f>IF(ISBLANK(ChildSampleReport!B304),"",VLOOKUP(ChildSampleReport!J304,ParentSampleReport!$A$2:$Y$1000,20,))</f>
        <v/>
      </c>
      <c r="U304" t="str">
        <f>IF(ISBLANK(ChildSampleReport!B304),"",VLOOKUP(ChildSampleReport!J304,ParentSampleReport!$A$2:$Y$1000,21,))</f>
        <v/>
      </c>
      <c r="V304" t="str">
        <f>IF(ISBLANK(ChildSampleReport!B304),"",VLOOKUP(ChildSampleReport!J304,ParentSampleReport!$A$2:$Y$1000,22,))</f>
        <v/>
      </c>
      <c r="W304" t="str">
        <f>IF(ISBLANK(ChildSampleReport!B304),"",VLOOKUP(ChildSampleReport!J304,ParentSampleReport!$A$2:$Y$1000,23,))</f>
        <v/>
      </c>
      <c r="X304" t="str">
        <f>IF(ISBLANK(ChildSampleReport!B304),"",VLOOKUP(ChildSampleReport!J304,ParentSampleReport!$A$2:$Y$1000,24,))</f>
        <v/>
      </c>
      <c r="Y304" t="str">
        <f>IF(ISBLANK(ChildSampleReport!B304),"",VLOOKUP(ChildSampleReport!J304,ParentSampleReport!$A$2:$Y$1000,25,))</f>
        <v/>
      </c>
    </row>
    <row r="305" spans="1:25">
      <c r="A305" t="str">
        <f>IF(ISBLANK(ChildSampleReport!C305),"",ChildSampleReport!C305)</f>
        <v/>
      </c>
      <c r="B305" t="str">
        <f>IF(ISBLANK(ChildSampleReport!B305),"",ChildSampleReport!B305)</f>
        <v/>
      </c>
      <c r="C305" t="str">
        <f>IF(ISBLANK(ChildSampleReport!E305),"",ChildSampleReport!E305)</f>
        <v/>
      </c>
      <c r="D305" t="str">
        <f>IF(B305="","",IFERROR(VLOOKUP(ChildSampleReport!B305,Randomization!$A$1:$AC$1000,3,),""))</f>
        <v/>
      </c>
      <c r="E305" t="str">
        <f>IF(B305="","",IFERROR(VLOOKUP(ChildSampleReport!B305,Randomization!$A$1:$AC$1000,2,),""))</f>
        <v/>
      </c>
      <c r="F305" t="str">
        <f>IF(ISBLANK(ChildSampleReport!P305),"",ChildSampleReport!P305)</f>
        <v/>
      </c>
      <c r="G305" t="str">
        <f>IF(ISBLANK(ChildSampleReport!O305),"",ChildSampleReport!O305)</f>
        <v/>
      </c>
      <c r="H305" t="str">
        <f>IF(ISBLANK(ChildSampleReport!D305),"",ChildSampleReport!D305)</f>
        <v/>
      </c>
      <c r="I305" t="str">
        <f>IF(ISBLANK(ChildSampleReport!J305),"",ChildSampleReport!J305)</f>
        <v/>
      </c>
      <c r="J305" t="str">
        <f>IF(ISBLANK(ChildSampleReport!B305),"",VLOOKUP(ChildSampleReport!J305,ParentSampleReport!$A$2:$Y$1000,13,))</f>
        <v/>
      </c>
      <c r="K305" t="str">
        <f>IF(ISBLANK(ChildSampleReport!B305),"",VLOOKUP(ChildSampleReport!J305,ParentSampleReport!$A$2:$Y$1000,2,))</f>
        <v/>
      </c>
      <c r="L305" t="str">
        <f>IF(ISBLANK(ChildSampleReport!B305),"",VLOOKUP(ChildSampleReport!J305,ParentSampleReport!$A$2:$Y$1000,4,))</f>
        <v/>
      </c>
      <c r="M305" t="str">
        <f>IF(ISBLANK(ChildSampleReport!B305),"",VLOOKUP(ChildSampleReport!J305,ParentSampleReport!$A$2:$Y$1000,14,))</f>
        <v/>
      </c>
      <c r="N305" t="str">
        <f>IF(ISBLANK(ChildSampleReport!B305),"",VLOOKUP(ChildSampleReport!J305,ParentSampleReport!$A$2:$Y$1000,7,))</f>
        <v/>
      </c>
      <c r="O305" t="str">
        <f>IF(ISBLANK(ChildSampleReport!B305),"",VLOOKUP(ChildSampleReport!J305,ParentSampleReport!$A$2:$Y$1000,6,))</f>
        <v/>
      </c>
      <c r="P305" t="str">
        <f>IF(ISBLANK(ChildSampleReport!B305),"",VLOOKUP(ChildSampleReport!J305,ParentSampleReport!$A$2:$Y$1000,15,))</f>
        <v/>
      </c>
      <c r="Q305" t="str">
        <f>IF(ISBLANK(ChildSampleReport!B305),"",VLOOKUP(ChildSampleReport!J305,ParentSampleReport!$A$2:$Y$1000,17,))</f>
        <v/>
      </c>
      <c r="R305" t="str">
        <f>IF(ISBLANK(ChildSampleReport!B305),"",VLOOKUP(ChildSampleReport!J305,ParentSampleReport!$A$2:$Y$1000,18,))</f>
        <v/>
      </c>
      <c r="S305" t="str">
        <f>IF(ISBLANK(ChildSampleReport!B305),"",VLOOKUP(ChildSampleReport!J305,ParentSampleReport!$A$2:$Y$1000,19,))</f>
        <v/>
      </c>
      <c r="T305" t="str">
        <f>IF(ISBLANK(ChildSampleReport!B305),"",VLOOKUP(ChildSampleReport!J305,ParentSampleReport!$A$2:$Y$1000,20,))</f>
        <v/>
      </c>
      <c r="U305" t="str">
        <f>IF(ISBLANK(ChildSampleReport!B305),"",VLOOKUP(ChildSampleReport!J305,ParentSampleReport!$A$2:$Y$1000,21,))</f>
        <v/>
      </c>
      <c r="V305" t="str">
        <f>IF(ISBLANK(ChildSampleReport!B305),"",VLOOKUP(ChildSampleReport!J305,ParentSampleReport!$A$2:$Y$1000,22,))</f>
        <v/>
      </c>
      <c r="W305" t="str">
        <f>IF(ISBLANK(ChildSampleReport!B305),"",VLOOKUP(ChildSampleReport!J305,ParentSampleReport!$A$2:$Y$1000,23,))</f>
        <v/>
      </c>
      <c r="X305" t="str">
        <f>IF(ISBLANK(ChildSampleReport!B305),"",VLOOKUP(ChildSampleReport!J305,ParentSampleReport!$A$2:$Y$1000,24,))</f>
        <v/>
      </c>
      <c r="Y305" t="str">
        <f>IF(ISBLANK(ChildSampleReport!B305),"",VLOOKUP(ChildSampleReport!J305,ParentSampleReport!$A$2:$Y$1000,25,))</f>
        <v/>
      </c>
    </row>
    <row r="306" spans="1:25">
      <c r="A306" t="str">
        <f>IF(ISBLANK(ChildSampleReport!C306),"",ChildSampleReport!C306)</f>
        <v/>
      </c>
      <c r="B306" t="str">
        <f>IF(ISBLANK(ChildSampleReport!B306),"",ChildSampleReport!B306)</f>
        <v/>
      </c>
      <c r="C306" t="str">
        <f>IF(ISBLANK(ChildSampleReport!E306),"",ChildSampleReport!E306)</f>
        <v/>
      </c>
      <c r="D306" t="str">
        <f>IF(B306="","",IFERROR(VLOOKUP(ChildSampleReport!B306,Randomization!$A$1:$AC$1000,3,),""))</f>
        <v/>
      </c>
      <c r="E306" t="str">
        <f>IF(B306="","",IFERROR(VLOOKUP(ChildSampleReport!B306,Randomization!$A$1:$AC$1000,2,),""))</f>
        <v/>
      </c>
      <c r="F306" t="str">
        <f>IF(ISBLANK(ChildSampleReport!P306),"",ChildSampleReport!P306)</f>
        <v/>
      </c>
      <c r="G306" t="str">
        <f>IF(ISBLANK(ChildSampleReport!O306),"",ChildSampleReport!O306)</f>
        <v/>
      </c>
      <c r="H306" t="str">
        <f>IF(ISBLANK(ChildSampleReport!D306),"",ChildSampleReport!D306)</f>
        <v/>
      </c>
      <c r="I306" t="str">
        <f>IF(ISBLANK(ChildSampleReport!J306),"",ChildSampleReport!J306)</f>
        <v/>
      </c>
      <c r="J306" t="str">
        <f>IF(ISBLANK(ChildSampleReport!B306),"",VLOOKUP(ChildSampleReport!J306,ParentSampleReport!$A$2:$Y$1000,13,))</f>
        <v/>
      </c>
      <c r="K306" t="str">
        <f>IF(ISBLANK(ChildSampleReport!B306),"",VLOOKUP(ChildSampleReport!J306,ParentSampleReport!$A$2:$Y$1000,2,))</f>
        <v/>
      </c>
      <c r="L306" t="str">
        <f>IF(ISBLANK(ChildSampleReport!B306),"",VLOOKUP(ChildSampleReport!J306,ParentSampleReport!$A$2:$Y$1000,4,))</f>
        <v/>
      </c>
      <c r="M306" t="str">
        <f>IF(ISBLANK(ChildSampleReport!B306),"",VLOOKUP(ChildSampleReport!J306,ParentSampleReport!$A$2:$Y$1000,14,))</f>
        <v/>
      </c>
      <c r="N306" t="str">
        <f>IF(ISBLANK(ChildSampleReport!B306),"",VLOOKUP(ChildSampleReport!J306,ParentSampleReport!$A$2:$Y$1000,7,))</f>
        <v/>
      </c>
      <c r="O306" t="str">
        <f>IF(ISBLANK(ChildSampleReport!B306),"",VLOOKUP(ChildSampleReport!J306,ParentSampleReport!$A$2:$Y$1000,6,))</f>
        <v/>
      </c>
      <c r="P306" t="str">
        <f>IF(ISBLANK(ChildSampleReport!B306),"",VLOOKUP(ChildSampleReport!J306,ParentSampleReport!$A$2:$Y$1000,15,))</f>
        <v/>
      </c>
      <c r="Q306" t="str">
        <f>IF(ISBLANK(ChildSampleReport!B306),"",VLOOKUP(ChildSampleReport!J306,ParentSampleReport!$A$2:$Y$1000,17,))</f>
        <v/>
      </c>
      <c r="R306" t="str">
        <f>IF(ISBLANK(ChildSampleReport!B306),"",VLOOKUP(ChildSampleReport!J306,ParentSampleReport!$A$2:$Y$1000,18,))</f>
        <v/>
      </c>
      <c r="S306" t="str">
        <f>IF(ISBLANK(ChildSampleReport!B306),"",VLOOKUP(ChildSampleReport!J306,ParentSampleReport!$A$2:$Y$1000,19,))</f>
        <v/>
      </c>
      <c r="T306" t="str">
        <f>IF(ISBLANK(ChildSampleReport!B306),"",VLOOKUP(ChildSampleReport!J306,ParentSampleReport!$A$2:$Y$1000,20,))</f>
        <v/>
      </c>
      <c r="U306" t="str">
        <f>IF(ISBLANK(ChildSampleReport!B306),"",VLOOKUP(ChildSampleReport!J306,ParentSampleReport!$A$2:$Y$1000,21,))</f>
        <v/>
      </c>
      <c r="V306" t="str">
        <f>IF(ISBLANK(ChildSampleReport!B306),"",VLOOKUP(ChildSampleReport!J306,ParentSampleReport!$A$2:$Y$1000,22,))</f>
        <v/>
      </c>
      <c r="W306" t="str">
        <f>IF(ISBLANK(ChildSampleReport!B306),"",VLOOKUP(ChildSampleReport!J306,ParentSampleReport!$A$2:$Y$1000,23,))</f>
        <v/>
      </c>
      <c r="X306" t="str">
        <f>IF(ISBLANK(ChildSampleReport!B306),"",VLOOKUP(ChildSampleReport!J306,ParentSampleReport!$A$2:$Y$1000,24,))</f>
        <v/>
      </c>
      <c r="Y306" t="str">
        <f>IF(ISBLANK(ChildSampleReport!B306),"",VLOOKUP(ChildSampleReport!J306,ParentSampleReport!$A$2:$Y$1000,25,))</f>
        <v/>
      </c>
    </row>
    <row r="307" spans="1:25">
      <c r="A307" t="str">
        <f>IF(ISBLANK(ChildSampleReport!C307),"",ChildSampleReport!C307)</f>
        <v/>
      </c>
      <c r="B307" t="str">
        <f>IF(ISBLANK(ChildSampleReport!B307),"",ChildSampleReport!B307)</f>
        <v/>
      </c>
      <c r="C307" t="str">
        <f>IF(ISBLANK(ChildSampleReport!E307),"",ChildSampleReport!E307)</f>
        <v/>
      </c>
      <c r="D307" t="str">
        <f>IF(B307="","",IFERROR(VLOOKUP(ChildSampleReport!B307,Randomization!$A$1:$AC$1000,3,),""))</f>
        <v/>
      </c>
      <c r="E307" t="str">
        <f>IF(B307="","",IFERROR(VLOOKUP(ChildSampleReport!B307,Randomization!$A$1:$AC$1000,2,),""))</f>
        <v/>
      </c>
      <c r="F307" t="str">
        <f>IF(ISBLANK(ChildSampleReport!P307),"",ChildSampleReport!P307)</f>
        <v/>
      </c>
      <c r="G307" t="str">
        <f>IF(ISBLANK(ChildSampleReport!O307),"",ChildSampleReport!O307)</f>
        <v/>
      </c>
      <c r="H307" t="str">
        <f>IF(ISBLANK(ChildSampleReport!D307),"",ChildSampleReport!D307)</f>
        <v/>
      </c>
      <c r="I307" t="str">
        <f>IF(ISBLANK(ChildSampleReport!J307),"",ChildSampleReport!J307)</f>
        <v/>
      </c>
      <c r="J307" t="str">
        <f>IF(ISBLANK(ChildSampleReport!B307),"",VLOOKUP(ChildSampleReport!J307,ParentSampleReport!$A$2:$Y$1000,13,))</f>
        <v/>
      </c>
      <c r="K307" t="str">
        <f>IF(ISBLANK(ChildSampleReport!B307),"",VLOOKUP(ChildSampleReport!J307,ParentSampleReport!$A$2:$Y$1000,2,))</f>
        <v/>
      </c>
      <c r="L307" t="str">
        <f>IF(ISBLANK(ChildSampleReport!B307),"",VLOOKUP(ChildSampleReport!J307,ParentSampleReport!$A$2:$Y$1000,4,))</f>
        <v/>
      </c>
      <c r="M307" t="str">
        <f>IF(ISBLANK(ChildSampleReport!B307),"",VLOOKUP(ChildSampleReport!J307,ParentSampleReport!$A$2:$Y$1000,14,))</f>
        <v/>
      </c>
      <c r="N307" t="str">
        <f>IF(ISBLANK(ChildSampleReport!B307),"",VLOOKUP(ChildSampleReport!J307,ParentSampleReport!$A$2:$Y$1000,7,))</f>
        <v/>
      </c>
      <c r="O307" t="str">
        <f>IF(ISBLANK(ChildSampleReport!B307),"",VLOOKUP(ChildSampleReport!J307,ParentSampleReport!$A$2:$Y$1000,6,))</f>
        <v/>
      </c>
      <c r="P307" t="str">
        <f>IF(ISBLANK(ChildSampleReport!B307),"",VLOOKUP(ChildSampleReport!J307,ParentSampleReport!$A$2:$Y$1000,15,))</f>
        <v/>
      </c>
      <c r="Q307" t="str">
        <f>IF(ISBLANK(ChildSampleReport!B307),"",VLOOKUP(ChildSampleReport!J307,ParentSampleReport!$A$2:$Y$1000,17,))</f>
        <v/>
      </c>
      <c r="R307" t="str">
        <f>IF(ISBLANK(ChildSampleReport!B307),"",VLOOKUP(ChildSampleReport!J307,ParentSampleReport!$A$2:$Y$1000,18,))</f>
        <v/>
      </c>
      <c r="S307" t="str">
        <f>IF(ISBLANK(ChildSampleReport!B307),"",VLOOKUP(ChildSampleReport!J307,ParentSampleReport!$A$2:$Y$1000,19,))</f>
        <v/>
      </c>
      <c r="T307" t="str">
        <f>IF(ISBLANK(ChildSampleReport!B307),"",VLOOKUP(ChildSampleReport!J307,ParentSampleReport!$A$2:$Y$1000,20,))</f>
        <v/>
      </c>
      <c r="U307" t="str">
        <f>IF(ISBLANK(ChildSampleReport!B307),"",VLOOKUP(ChildSampleReport!J307,ParentSampleReport!$A$2:$Y$1000,21,))</f>
        <v/>
      </c>
      <c r="V307" t="str">
        <f>IF(ISBLANK(ChildSampleReport!B307),"",VLOOKUP(ChildSampleReport!J307,ParentSampleReport!$A$2:$Y$1000,22,))</f>
        <v/>
      </c>
      <c r="W307" t="str">
        <f>IF(ISBLANK(ChildSampleReport!B307),"",VLOOKUP(ChildSampleReport!J307,ParentSampleReport!$A$2:$Y$1000,23,))</f>
        <v/>
      </c>
      <c r="X307" t="str">
        <f>IF(ISBLANK(ChildSampleReport!B307),"",VLOOKUP(ChildSampleReport!J307,ParentSampleReport!$A$2:$Y$1000,24,))</f>
        <v/>
      </c>
      <c r="Y307" t="str">
        <f>IF(ISBLANK(ChildSampleReport!B307),"",VLOOKUP(ChildSampleReport!J307,ParentSampleReport!$A$2:$Y$1000,25,))</f>
        <v/>
      </c>
    </row>
    <row r="308" spans="1:25">
      <c r="A308" t="str">
        <f>IF(ISBLANK(ChildSampleReport!C308),"",ChildSampleReport!C308)</f>
        <v/>
      </c>
      <c r="B308" t="str">
        <f>IF(ISBLANK(ChildSampleReport!B308),"",ChildSampleReport!B308)</f>
        <v/>
      </c>
      <c r="C308" t="str">
        <f>IF(ISBLANK(ChildSampleReport!E308),"",ChildSampleReport!E308)</f>
        <v/>
      </c>
      <c r="D308" t="str">
        <f>IF(B308="","",IFERROR(VLOOKUP(ChildSampleReport!B308,Randomization!$A$1:$AC$1000,3,),""))</f>
        <v/>
      </c>
      <c r="E308" t="str">
        <f>IF(B308="","",IFERROR(VLOOKUP(ChildSampleReport!B308,Randomization!$A$1:$AC$1000,2,),""))</f>
        <v/>
      </c>
      <c r="F308" t="str">
        <f>IF(ISBLANK(ChildSampleReport!P308),"",ChildSampleReport!P308)</f>
        <v/>
      </c>
      <c r="G308" t="str">
        <f>IF(ISBLANK(ChildSampleReport!O308),"",ChildSampleReport!O308)</f>
        <v/>
      </c>
      <c r="H308" t="str">
        <f>IF(ISBLANK(ChildSampleReport!D308),"",ChildSampleReport!D308)</f>
        <v/>
      </c>
      <c r="I308" t="str">
        <f>IF(ISBLANK(ChildSampleReport!J308),"",ChildSampleReport!J308)</f>
        <v/>
      </c>
      <c r="J308" t="str">
        <f>IF(ISBLANK(ChildSampleReport!B308),"",VLOOKUP(ChildSampleReport!J308,ParentSampleReport!$A$2:$Y$1000,13,))</f>
        <v/>
      </c>
      <c r="K308" t="str">
        <f>IF(ISBLANK(ChildSampleReport!B308),"",VLOOKUP(ChildSampleReport!J308,ParentSampleReport!$A$2:$Y$1000,2,))</f>
        <v/>
      </c>
      <c r="L308" t="str">
        <f>IF(ISBLANK(ChildSampleReport!B308),"",VLOOKUP(ChildSampleReport!J308,ParentSampleReport!$A$2:$Y$1000,4,))</f>
        <v/>
      </c>
      <c r="M308" t="str">
        <f>IF(ISBLANK(ChildSampleReport!B308),"",VLOOKUP(ChildSampleReport!J308,ParentSampleReport!$A$2:$Y$1000,14,))</f>
        <v/>
      </c>
      <c r="N308" t="str">
        <f>IF(ISBLANK(ChildSampleReport!B308),"",VLOOKUP(ChildSampleReport!J308,ParentSampleReport!$A$2:$Y$1000,7,))</f>
        <v/>
      </c>
      <c r="O308" t="str">
        <f>IF(ISBLANK(ChildSampleReport!B308),"",VLOOKUP(ChildSampleReport!J308,ParentSampleReport!$A$2:$Y$1000,6,))</f>
        <v/>
      </c>
      <c r="P308" t="str">
        <f>IF(ISBLANK(ChildSampleReport!B308),"",VLOOKUP(ChildSampleReport!J308,ParentSampleReport!$A$2:$Y$1000,15,))</f>
        <v/>
      </c>
      <c r="Q308" t="str">
        <f>IF(ISBLANK(ChildSampleReport!B308),"",VLOOKUP(ChildSampleReport!J308,ParentSampleReport!$A$2:$Y$1000,17,))</f>
        <v/>
      </c>
      <c r="R308" t="str">
        <f>IF(ISBLANK(ChildSampleReport!B308),"",VLOOKUP(ChildSampleReport!J308,ParentSampleReport!$A$2:$Y$1000,18,))</f>
        <v/>
      </c>
      <c r="S308" t="str">
        <f>IF(ISBLANK(ChildSampleReport!B308),"",VLOOKUP(ChildSampleReport!J308,ParentSampleReport!$A$2:$Y$1000,19,))</f>
        <v/>
      </c>
      <c r="T308" t="str">
        <f>IF(ISBLANK(ChildSampleReport!B308),"",VLOOKUP(ChildSampleReport!J308,ParentSampleReport!$A$2:$Y$1000,20,))</f>
        <v/>
      </c>
      <c r="U308" t="str">
        <f>IF(ISBLANK(ChildSampleReport!B308),"",VLOOKUP(ChildSampleReport!J308,ParentSampleReport!$A$2:$Y$1000,21,))</f>
        <v/>
      </c>
      <c r="V308" t="str">
        <f>IF(ISBLANK(ChildSampleReport!B308),"",VLOOKUP(ChildSampleReport!J308,ParentSampleReport!$A$2:$Y$1000,22,))</f>
        <v/>
      </c>
      <c r="W308" t="str">
        <f>IF(ISBLANK(ChildSampleReport!B308),"",VLOOKUP(ChildSampleReport!J308,ParentSampleReport!$A$2:$Y$1000,23,))</f>
        <v/>
      </c>
      <c r="X308" t="str">
        <f>IF(ISBLANK(ChildSampleReport!B308),"",VLOOKUP(ChildSampleReport!J308,ParentSampleReport!$A$2:$Y$1000,24,))</f>
        <v/>
      </c>
      <c r="Y308" t="str">
        <f>IF(ISBLANK(ChildSampleReport!B308),"",VLOOKUP(ChildSampleReport!J308,ParentSampleReport!$A$2:$Y$1000,25,))</f>
        <v/>
      </c>
    </row>
    <row r="309" spans="1:25">
      <c r="A309" t="str">
        <f>IF(ISBLANK(ChildSampleReport!C309),"",ChildSampleReport!C309)</f>
        <v/>
      </c>
      <c r="B309" t="str">
        <f>IF(ISBLANK(ChildSampleReport!B309),"",ChildSampleReport!B309)</f>
        <v/>
      </c>
      <c r="C309" t="str">
        <f>IF(ISBLANK(ChildSampleReport!E309),"",ChildSampleReport!E309)</f>
        <v/>
      </c>
      <c r="D309" t="str">
        <f>IF(B309="","",IFERROR(VLOOKUP(ChildSampleReport!B309,Randomization!$A$1:$AC$1000,3,),""))</f>
        <v/>
      </c>
      <c r="E309" t="str">
        <f>IF(B309="","",IFERROR(VLOOKUP(ChildSampleReport!B309,Randomization!$A$1:$AC$1000,2,),""))</f>
        <v/>
      </c>
      <c r="F309" t="str">
        <f>IF(ISBLANK(ChildSampleReport!P309),"",ChildSampleReport!P309)</f>
        <v/>
      </c>
      <c r="G309" t="str">
        <f>IF(ISBLANK(ChildSampleReport!O309),"",ChildSampleReport!O309)</f>
        <v/>
      </c>
      <c r="H309" t="str">
        <f>IF(ISBLANK(ChildSampleReport!D309),"",ChildSampleReport!D309)</f>
        <v/>
      </c>
      <c r="I309" t="str">
        <f>IF(ISBLANK(ChildSampleReport!J309),"",ChildSampleReport!J309)</f>
        <v/>
      </c>
      <c r="J309" t="str">
        <f>IF(ISBLANK(ChildSampleReport!B309),"",VLOOKUP(ChildSampleReport!J309,ParentSampleReport!$A$2:$Y$1000,13,))</f>
        <v/>
      </c>
      <c r="K309" t="str">
        <f>IF(ISBLANK(ChildSampleReport!B309),"",VLOOKUP(ChildSampleReport!J309,ParentSampleReport!$A$2:$Y$1000,2,))</f>
        <v/>
      </c>
      <c r="L309" t="str">
        <f>IF(ISBLANK(ChildSampleReport!B309),"",VLOOKUP(ChildSampleReport!J309,ParentSampleReport!$A$2:$Y$1000,4,))</f>
        <v/>
      </c>
      <c r="M309" t="str">
        <f>IF(ISBLANK(ChildSampleReport!B309),"",VLOOKUP(ChildSampleReport!J309,ParentSampleReport!$A$2:$Y$1000,14,))</f>
        <v/>
      </c>
      <c r="N309" t="str">
        <f>IF(ISBLANK(ChildSampleReport!B309),"",VLOOKUP(ChildSampleReport!J309,ParentSampleReport!$A$2:$Y$1000,7,))</f>
        <v/>
      </c>
      <c r="O309" t="str">
        <f>IF(ISBLANK(ChildSampleReport!B309),"",VLOOKUP(ChildSampleReport!J309,ParentSampleReport!$A$2:$Y$1000,6,))</f>
        <v/>
      </c>
      <c r="P309" t="str">
        <f>IF(ISBLANK(ChildSampleReport!B309),"",VLOOKUP(ChildSampleReport!J309,ParentSampleReport!$A$2:$Y$1000,15,))</f>
        <v/>
      </c>
      <c r="Q309" t="str">
        <f>IF(ISBLANK(ChildSampleReport!B309),"",VLOOKUP(ChildSampleReport!J309,ParentSampleReport!$A$2:$Y$1000,17,))</f>
        <v/>
      </c>
      <c r="R309" t="str">
        <f>IF(ISBLANK(ChildSampleReport!B309),"",VLOOKUP(ChildSampleReport!J309,ParentSampleReport!$A$2:$Y$1000,18,))</f>
        <v/>
      </c>
      <c r="S309" t="str">
        <f>IF(ISBLANK(ChildSampleReport!B309),"",VLOOKUP(ChildSampleReport!J309,ParentSampleReport!$A$2:$Y$1000,19,))</f>
        <v/>
      </c>
      <c r="T309" t="str">
        <f>IF(ISBLANK(ChildSampleReport!B309),"",VLOOKUP(ChildSampleReport!J309,ParentSampleReport!$A$2:$Y$1000,20,))</f>
        <v/>
      </c>
      <c r="U309" t="str">
        <f>IF(ISBLANK(ChildSampleReport!B309),"",VLOOKUP(ChildSampleReport!J309,ParentSampleReport!$A$2:$Y$1000,21,))</f>
        <v/>
      </c>
      <c r="V309" t="str">
        <f>IF(ISBLANK(ChildSampleReport!B309),"",VLOOKUP(ChildSampleReport!J309,ParentSampleReport!$A$2:$Y$1000,22,))</f>
        <v/>
      </c>
      <c r="W309" t="str">
        <f>IF(ISBLANK(ChildSampleReport!B309),"",VLOOKUP(ChildSampleReport!J309,ParentSampleReport!$A$2:$Y$1000,23,))</f>
        <v/>
      </c>
      <c r="X309" t="str">
        <f>IF(ISBLANK(ChildSampleReport!B309),"",VLOOKUP(ChildSampleReport!J309,ParentSampleReport!$A$2:$Y$1000,24,))</f>
        <v/>
      </c>
      <c r="Y309" t="str">
        <f>IF(ISBLANK(ChildSampleReport!B309),"",VLOOKUP(ChildSampleReport!J309,ParentSampleReport!$A$2:$Y$1000,25,))</f>
        <v/>
      </c>
    </row>
    <row r="310" spans="1:25">
      <c r="A310" t="str">
        <f>IF(ISBLANK(ChildSampleReport!C310),"",ChildSampleReport!C310)</f>
        <v/>
      </c>
      <c r="B310" t="str">
        <f>IF(ISBLANK(ChildSampleReport!B310),"",ChildSampleReport!B310)</f>
        <v/>
      </c>
      <c r="C310" t="str">
        <f>IF(ISBLANK(ChildSampleReport!E310),"",ChildSampleReport!E310)</f>
        <v/>
      </c>
      <c r="D310" t="str">
        <f>IF(B310="","",IFERROR(VLOOKUP(ChildSampleReport!B310,Randomization!$A$1:$AC$1000,3,),""))</f>
        <v/>
      </c>
      <c r="E310" t="str">
        <f>IF(B310="","",IFERROR(VLOOKUP(ChildSampleReport!B310,Randomization!$A$1:$AC$1000,2,),""))</f>
        <v/>
      </c>
      <c r="F310" t="str">
        <f>IF(ISBLANK(ChildSampleReport!P310),"",ChildSampleReport!P310)</f>
        <v/>
      </c>
      <c r="G310" t="str">
        <f>IF(ISBLANK(ChildSampleReport!O310),"",ChildSampleReport!O310)</f>
        <v/>
      </c>
      <c r="H310" t="str">
        <f>IF(ISBLANK(ChildSampleReport!D310),"",ChildSampleReport!D310)</f>
        <v/>
      </c>
      <c r="I310" t="str">
        <f>IF(ISBLANK(ChildSampleReport!J310),"",ChildSampleReport!J310)</f>
        <v/>
      </c>
      <c r="J310" t="str">
        <f>IF(ISBLANK(ChildSampleReport!B310),"",VLOOKUP(ChildSampleReport!J310,ParentSampleReport!$A$2:$Y$1000,13,))</f>
        <v/>
      </c>
      <c r="K310" t="str">
        <f>IF(ISBLANK(ChildSampleReport!B310),"",VLOOKUP(ChildSampleReport!J310,ParentSampleReport!$A$2:$Y$1000,2,))</f>
        <v/>
      </c>
      <c r="L310" t="str">
        <f>IF(ISBLANK(ChildSampleReport!B310),"",VLOOKUP(ChildSampleReport!J310,ParentSampleReport!$A$2:$Y$1000,4,))</f>
        <v/>
      </c>
      <c r="M310" t="str">
        <f>IF(ISBLANK(ChildSampleReport!B310),"",VLOOKUP(ChildSampleReport!J310,ParentSampleReport!$A$2:$Y$1000,14,))</f>
        <v/>
      </c>
      <c r="N310" t="str">
        <f>IF(ISBLANK(ChildSampleReport!B310),"",VLOOKUP(ChildSampleReport!J310,ParentSampleReport!$A$2:$Y$1000,7,))</f>
        <v/>
      </c>
      <c r="O310" t="str">
        <f>IF(ISBLANK(ChildSampleReport!B310),"",VLOOKUP(ChildSampleReport!J310,ParentSampleReport!$A$2:$Y$1000,6,))</f>
        <v/>
      </c>
      <c r="P310" t="str">
        <f>IF(ISBLANK(ChildSampleReport!B310),"",VLOOKUP(ChildSampleReport!J310,ParentSampleReport!$A$2:$Y$1000,15,))</f>
        <v/>
      </c>
      <c r="Q310" t="str">
        <f>IF(ISBLANK(ChildSampleReport!B310),"",VLOOKUP(ChildSampleReport!J310,ParentSampleReport!$A$2:$Y$1000,17,))</f>
        <v/>
      </c>
      <c r="R310" t="str">
        <f>IF(ISBLANK(ChildSampleReport!B310),"",VLOOKUP(ChildSampleReport!J310,ParentSampleReport!$A$2:$Y$1000,18,))</f>
        <v/>
      </c>
      <c r="S310" t="str">
        <f>IF(ISBLANK(ChildSampleReport!B310),"",VLOOKUP(ChildSampleReport!J310,ParentSampleReport!$A$2:$Y$1000,19,))</f>
        <v/>
      </c>
      <c r="T310" t="str">
        <f>IF(ISBLANK(ChildSampleReport!B310),"",VLOOKUP(ChildSampleReport!J310,ParentSampleReport!$A$2:$Y$1000,20,))</f>
        <v/>
      </c>
      <c r="U310" t="str">
        <f>IF(ISBLANK(ChildSampleReport!B310),"",VLOOKUP(ChildSampleReport!J310,ParentSampleReport!$A$2:$Y$1000,21,))</f>
        <v/>
      </c>
      <c r="V310" t="str">
        <f>IF(ISBLANK(ChildSampleReport!B310),"",VLOOKUP(ChildSampleReport!J310,ParentSampleReport!$A$2:$Y$1000,22,))</f>
        <v/>
      </c>
      <c r="W310" t="str">
        <f>IF(ISBLANK(ChildSampleReport!B310),"",VLOOKUP(ChildSampleReport!J310,ParentSampleReport!$A$2:$Y$1000,23,))</f>
        <v/>
      </c>
      <c r="X310" t="str">
        <f>IF(ISBLANK(ChildSampleReport!B310),"",VLOOKUP(ChildSampleReport!J310,ParentSampleReport!$A$2:$Y$1000,24,))</f>
        <v/>
      </c>
      <c r="Y310" t="str">
        <f>IF(ISBLANK(ChildSampleReport!B310),"",VLOOKUP(ChildSampleReport!J310,ParentSampleReport!$A$2:$Y$1000,25,))</f>
        <v/>
      </c>
    </row>
    <row r="311" spans="1:25">
      <c r="A311" t="str">
        <f>IF(ISBLANK(ChildSampleReport!C311),"",ChildSampleReport!C311)</f>
        <v/>
      </c>
      <c r="B311" t="str">
        <f>IF(ISBLANK(ChildSampleReport!B311),"",ChildSampleReport!B311)</f>
        <v/>
      </c>
      <c r="C311" t="str">
        <f>IF(ISBLANK(ChildSampleReport!E311),"",ChildSampleReport!E311)</f>
        <v/>
      </c>
      <c r="D311" t="str">
        <f>IF(B311="","",IFERROR(VLOOKUP(ChildSampleReport!B311,Randomization!$A$1:$AC$1000,3,),""))</f>
        <v/>
      </c>
      <c r="E311" t="str">
        <f>IF(B311="","",IFERROR(VLOOKUP(ChildSampleReport!B311,Randomization!$A$1:$AC$1000,2,),""))</f>
        <v/>
      </c>
      <c r="F311" t="str">
        <f>IF(ISBLANK(ChildSampleReport!P311),"",ChildSampleReport!P311)</f>
        <v/>
      </c>
      <c r="G311" t="str">
        <f>IF(ISBLANK(ChildSampleReport!O311),"",ChildSampleReport!O311)</f>
        <v/>
      </c>
      <c r="H311" t="str">
        <f>IF(ISBLANK(ChildSampleReport!D311),"",ChildSampleReport!D311)</f>
        <v/>
      </c>
      <c r="I311" t="str">
        <f>IF(ISBLANK(ChildSampleReport!J311),"",ChildSampleReport!J311)</f>
        <v/>
      </c>
      <c r="J311" t="str">
        <f>IF(ISBLANK(ChildSampleReport!B311),"",VLOOKUP(ChildSampleReport!J311,ParentSampleReport!$A$2:$Y$1000,13,))</f>
        <v/>
      </c>
      <c r="K311" t="str">
        <f>IF(ISBLANK(ChildSampleReport!B311),"",VLOOKUP(ChildSampleReport!J311,ParentSampleReport!$A$2:$Y$1000,2,))</f>
        <v/>
      </c>
      <c r="L311" t="str">
        <f>IF(ISBLANK(ChildSampleReport!B311),"",VLOOKUP(ChildSampleReport!J311,ParentSampleReport!$A$2:$Y$1000,4,))</f>
        <v/>
      </c>
      <c r="M311" t="str">
        <f>IF(ISBLANK(ChildSampleReport!B311),"",VLOOKUP(ChildSampleReport!J311,ParentSampleReport!$A$2:$Y$1000,14,))</f>
        <v/>
      </c>
      <c r="N311" t="str">
        <f>IF(ISBLANK(ChildSampleReport!B311),"",VLOOKUP(ChildSampleReport!J311,ParentSampleReport!$A$2:$Y$1000,7,))</f>
        <v/>
      </c>
      <c r="O311" t="str">
        <f>IF(ISBLANK(ChildSampleReport!B311),"",VLOOKUP(ChildSampleReport!J311,ParentSampleReport!$A$2:$Y$1000,6,))</f>
        <v/>
      </c>
      <c r="P311" t="str">
        <f>IF(ISBLANK(ChildSampleReport!B311),"",VLOOKUP(ChildSampleReport!J311,ParentSampleReport!$A$2:$Y$1000,15,))</f>
        <v/>
      </c>
      <c r="Q311" t="str">
        <f>IF(ISBLANK(ChildSampleReport!B311),"",VLOOKUP(ChildSampleReport!J311,ParentSampleReport!$A$2:$Y$1000,17,))</f>
        <v/>
      </c>
      <c r="R311" t="str">
        <f>IF(ISBLANK(ChildSampleReport!B311),"",VLOOKUP(ChildSampleReport!J311,ParentSampleReport!$A$2:$Y$1000,18,))</f>
        <v/>
      </c>
      <c r="S311" t="str">
        <f>IF(ISBLANK(ChildSampleReport!B311),"",VLOOKUP(ChildSampleReport!J311,ParentSampleReport!$A$2:$Y$1000,19,))</f>
        <v/>
      </c>
      <c r="T311" t="str">
        <f>IF(ISBLANK(ChildSampleReport!B311),"",VLOOKUP(ChildSampleReport!J311,ParentSampleReport!$A$2:$Y$1000,20,))</f>
        <v/>
      </c>
      <c r="U311" t="str">
        <f>IF(ISBLANK(ChildSampleReport!B311),"",VLOOKUP(ChildSampleReport!J311,ParentSampleReport!$A$2:$Y$1000,21,))</f>
        <v/>
      </c>
      <c r="V311" t="str">
        <f>IF(ISBLANK(ChildSampleReport!B311),"",VLOOKUP(ChildSampleReport!J311,ParentSampleReport!$A$2:$Y$1000,22,))</f>
        <v/>
      </c>
      <c r="W311" t="str">
        <f>IF(ISBLANK(ChildSampleReport!B311),"",VLOOKUP(ChildSampleReport!J311,ParentSampleReport!$A$2:$Y$1000,23,))</f>
        <v/>
      </c>
      <c r="X311" t="str">
        <f>IF(ISBLANK(ChildSampleReport!B311),"",VLOOKUP(ChildSampleReport!J311,ParentSampleReport!$A$2:$Y$1000,24,))</f>
        <v/>
      </c>
      <c r="Y311" t="str">
        <f>IF(ISBLANK(ChildSampleReport!B311),"",VLOOKUP(ChildSampleReport!J311,ParentSampleReport!$A$2:$Y$1000,25,))</f>
        <v/>
      </c>
    </row>
    <row r="312" spans="1:25">
      <c r="A312" t="str">
        <f>IF(ISBLANK(ChildSampleReport!C312),"",ChildSampleReport!C312)</f>
        <v/>
      </c>
      <c r="B312" t="str">
        <f>IF(ISBLANK(ChildSampleReport!B312),"",ChildSampleReport!B312)</f>
        <v/>
      </c>
      <c r="C312" t="str">
        <f>IF(ISBLANK(ChildSampleReport!E312),"",ChildSampleReport!E312)</f>
        <v/>
      </c>
      <c r="D312" t="str">
        <f>IF(B312="","",IFERROR(VLOOKUP(ChildSampleReport!B312,Randomization!$A$1:$AC$1000,3,),""))</f>
        <v/>
      </c>
      <c r="E312" t="str">
        <f>IF(B312="","",IFERROR(VLOOKUP(ChildSampleReport!B312,Randomization!$A$1:$AC$1000,2,),""))</f>
        <v/>
      </c>
      <c r="F312" t="str">
        <f>IF(ISBLANK(ChildSampleReport!P312),"",ChildSampleReport!P312)</f>
        <v/>
      </c>
      <c r="G312" t="str">
        <f>IF(ISBLANK(ChildSampleReport!O312),"",ChildSampleReport!O312)</f>
        <v/>
      </c>
      <c r="H312" t="str">
        <f>IF(ISBLANK(ChildSampleReport!D312),"",ChildSampleReport!D312)</f>
        <v/>
      </c>
      <c r="I312" t="str">
        <f>IF(ISBLANK(ChildSampleReport!J312),"",ChildSampleReport!J312)</f>
        <v/>
      </c>
      <c r="J312" t="str">
        <f>IF(ISBLANK(ChildSampleReport!B312),"",VLOOKUP(ChildSampleReport!J312,ParentSampleReport!$A$2:$Y$1000,13,))</f>
        <v/>
      </c>
      <c r="K312" t="str">
        <f>IF(ISBLANK(ChildSampleReport!B312),"",VLOOKUP(ChildSampleReport!J312,ParentSampleReport!$A$2:$Y$1000,2,))</f>
        <v/>
      </c>
      <c r="L312" t="str">
        <f>IF(ISBLANK(ChildSampleReport!B312),"",VLOOKUP(ChildSampleReport!J312,ParentSampleReport!$A$2:$Y$1000,4,))</f>
        <v/>
      </c>
      <c r="M312" t="str">
        <f>IF(ISBLANK(ChildSampleReport!B312),"",VLOOKUP(ChildSampleReport!J312,ParentSampleReport!$A$2:$Y$1000,14,))</f>
        <v/>
      </c>
      <c r="N312" t="str">
        <f>IF(ISBLANK(ChildSampleReport!B312),"",VLOOKUP(ChildSampleReport!J312,ParentSampleReport!$A$2:$Y$1000,7,))</f>
        <v/>
      </c>
      <c r="O312" t="str">
        <f>IF(ISBLANK(ChildSampleReport!B312),"",VLOOKUP(ChildSampleReport!J312,ParentSampleReport!$A$2:$Y$1000,6,))</f>
        <v/>
      </c>
      <c r="P312" t="str">
        <f>IF(ISBLANK(ChildSampleReport!B312),"",VLOOKUP(ChildSampleReport!J312,ParentSampleReport!$A$2:$Y$1000,15,))</f>
        <v/>
      </c>
      <c r="Q312" t="str">
        <f>IF(ISBLANK(ChildSampleReport!B312),"",VLOOKUP(ChildSampleReport!J312,ParentSampleReport!$A$2:$Y$1000,17,))</f>
        <v/>
      </c>
      <c r="R312" t="str">
        <f>IF(ISBLANK(ChildSampleReport!B312),"",VLOOKUP(ChildSampleReport!J312,ParentSampleReport!$A$2:$Y$1000,18,))</f>
        <v/>
      </c>
      <c r="S312" t="str">
        <f>IF(ISBLANK(ChildSampleReport!B312),"",VLOOKUP(ChildSampleReport!J312,ParentSampleReport!$A$2:$Y$1000,19,))</f>
        <v/>
      </c>
      <c r="T312" t="str">
        <f>IF(ISBLANK(ChildSampleReport!B312),"",VLOOKUP(ChildSampleReport!J312,ParentSampleReport!$A$2:$Y$1000,20,))</f>
        <v/>
      </c>
      <c r="U312" t="str">
        <f>IF(ISBLANK(ChildSampleReport!B312),"",VLOOKUP(ChildSampleReport!J312,ParentSampleReport!$A$2:$Y$1000,21,))</f>
        <v/>
      </c>
      <c r="V312" t="str">
        <f>IF(ISBLANK(ChildSampleReport!B312),"",VLOOKUP(ChildSampleReport!J312,ParentSampleReport!$A$2:$Y$1000,22,))</f>
        <v/>
      </c>
      <c r="W312" t="str">
        <f>IF(ISBLANK(ChildSampleReport!B312),"",VLOOKUP(ChildSampleReport!J312,ParentSampleReport!$A$2:$Y$1000,23,))</f>
        <v/>
      </c>
      <c r="X312" t="str">
        <f>IF(ISBLANK(ChildSampleReport!B312),"",VLOOKUP(ChildSampleReport!J312,ParentSampleReport!$A$2:$Y$1000,24,))</f>
        <v/>
      </c>
      <c r="Y312" t="str">
        <f>IF(ISBLANK(ChildSampleReport!B312),"",VLOOKUP(ChildSampleReport!J312,ParentSampleReport!$A$2:$Y$1000,25,))</f>
        <v/>
      </c>
    </row>
    <row r="313" spans="1:25">
      <c r="A313" t="str">
        <f>IF(ISBLANK(ChildSampleReport!C313),"",ChildSampleReport!C313)</f>
        <v/>
      </c>
      <c r="B313" t="str">
        <f>IF(ISBLANK(ChildSampleReport!B313),"",ChildSampleReport!B313)</f>
        <v/>
      </c>
      <c r="C313" t="str">
        <f>IF(ISBLANK(ChildSampleReport!E313),"",ChildSampleReport!E313)</f>
        <v/>
      </c>
      <c r="D313" t="str">
        <f>IF(B313="","",IFERROR(VLOOKUP(ChildSampleReport!B313,Randomization!$A$1:$AC$1000,3,),""))</f>
        <v/>
      </c>
      <c r="E313" t="str">
        <f>IF(B313="","",IFERROR(VLOOKUP(ChildSampleReport!B313,Randomization!$A$1:$AC$1000,2,),""))</f>
        <v/>
      </c>
      <c r="F313" t="str">
        <f>IF(ISBLANK(ChildSampleReport!P313),"",ChildSampleReport!P313)</f>
        <v/>
      </c>
      <c r="G313" t="str">
        <f>IF(ISBLANK(ChildSampleReport!O313),"",ChildSampleReport!O313)</f>
        <v/>
      </c>
      <c r="H313" t="str">
        <f>IF(ISBLANK(ChildSampleReport!D313),"",ChildSampleReport!D313)</f>
        <v/>
      </c>
      <c r="I313" t="str">
        <f>IF(ISBLANK(ChildSampleReport!J313),"",ChildSampleReport!J313)</f>
        <v/>
      </c>
      <c r="J313" t="str">
        <f>IF(ISBLANK(ChildSampleReport!B313),"",VLOOKUP(ChildSampleReport!J313,ParentSampleReport!$A$2:$Y$1000,13,))</f>
        <v/>
      </c>
      <c r="K313" t="str">
        <f>IF(ISBLANK(ChildSampleReport!B313),"",VLOOKUP(ChildSampleReport!J313,ParentSampleReport!$A$2:$Y$1000,2,))</f>
        <v/>
      </c>
      <c r="L313" t="str">
        <f>IF(ISBLANK(ChildSampleReport!B313),"",VLOOKUP(ChildSampleReport!J313,ParentSampleReport!$A$2:$Y$1000,4,))</f>
        <v/>
      </c>
      <c r="M313" t="str">
        <f>IF(ISBLANK(ChildSampleReport!B313),"",VLOOKUP(ChildSampleReport!J313,ParentSampleReport!$A$2:$Y$1000,14,))</f>
        <v/>
      </c>
      <c r="N313" t="str">
        <f>IF(ISBLANK(ChildSampleReport!B313),"",VLOOKUP(ChildSampleReport!J313,ParentSampleReport!$A$2:$Y$1000,7,))</f>
        <v/>
      </c>
      <c r="O313" t="str">
        <f>IF(ISBLANK(ChildSampleReport!B313),"",VLOOKUP(ChildSampleReport!J313,ParentSampleReport!$A$2:$Y$1000,6,))</f>
        <v/>
      </c>
      <c r="P313" t="str">
        <f>IF(ISBLANK(ChildSampleReport!B313),"",VLOOKUP(ChildSampleReport!J313,ParentSampleReport!$A$2:$Y$1000,15,))</f>
        <v/>
      </c>
      <c r="Q313" t="str">
        <f>IF(ISBLANK(ChildSampleReport!B313),"",VLOOKUP(ChildSampleReport!J313,ParentSampleReport!$A$2:$Y$1000,17,))</f>
        <v/>
      </c>
      <c r="R313" t="str">
        <f>IF(ISBLANK(ChildSampleReport!B313),"",VLOOKUP(ChildSampleReport!J313,ParentSampleReport!$A$2:$Y$1000,18,))</f>
        <v/>
      </c>
      <c r="S313" t="str">
        <f>IF(ISBLANK(ChildSampleReport!B313),"",VLOOKUP(ChildSampleReport!J313,ParentSampleReport!$A$2:$Y$1000,19,))</f>
        <v/>
      </c>
      <c r="T313" t="str">
        <f>IF(ISBLANK(ChildSampleReport!B313),"",VLOOKUP(ChildSampleReport!J313,ParentSampleReport!$A$2:$Y$1000,20,))</f>
        <v/>
      </c>
      <c r="U313" t="str">
        <f>IF(ISBLANK(ChildSampleReport!B313),"",VLOOKUP(ChildSampleReport!J313,ParentSampleReport!$A$2:$Y$1000,21,))</f>
        <v/>
      </c>
      <c r="V313" t="str">
        <f>IF(ISBLANK(ChildSampleReport!B313),"",VLOOKUP(ChildSampleReport!J313,ParentSampleReport!$A$2:$Y$1000,22,))</f>
        <v/>
      </c>
      <c r="W313" t="str">
        <f>IF(ISBLANK(ChildSampleReport!B313),"",VLOOKUP(ChildSampleReport!J313,ParentSampleReport!$A$2:$Y$1000,23,))</f>
        <v/>
      </c>
      <c r="X313" t="str">
        <f>IF(ISBLANK(ChildSampleReport!B313),"",VLOOKUP(ChildSampleReport!J313,ParentSampleReport!$A$2:$Y$1000,24,))</f>
        <v/>
      </c>
      <c r="Y313" t="str">
        <f>IF(ISBLANK(ChildSampleReport!B313),"",VLOOKUP(ChildSampleReport!J313,ParentSampleReport!$A$2:$Y$1000,25,))</f>
        <v/>
      </c>
    </row>
    <row r="314" spans="1:25">
      <c r="A314" t="str">
        <f>IF(ISBLANK(ChildSampleReport!C314),"",ChildSampleReport!C314)</f>
        <v/>
      </c>
      <c r="B314" t="str">
        <f>IF(ISBLANK(ChildSampleReport!B314),"",ChildSampleReport!B314)</f>
        <v/>
      </c>
      <c r="C314" t="str">
        <f>IF(ISBLANK(ChildSampleReport!E314),"",ChildSampleReport!E314)</f>
        <v/>
      </c>
      <c r="D314" t="str">
        <f>IF(B314="","",IFERROR(VLOOKUP(ChildSampleReport!B314,Randomization!$A$1:$AC$1000,3,),""))</f>
        <v/>
      </c>
      <c r="E314" t="str">
        <f>IF(B314="","",IFERROR(VLOOKUP(ChildSampleReport!B314,Randomization!$A$1:$AC$1000,2,),""))</f>
        <v/>
      </c>
      <c r="F314" t="str">
        <f>IF(ISBLANK(ChildSampleReport!P314),"",ChildSampleReport!P314)</f>
        <v/>
      </c>
      <c r="G314" t="str">
        <f>IF(ISBLANK(ChildSampleReport!O314),"",ChildSampleReport!O314)</f>
        <v/>
      </c>
      <c r="H314" t="str">
        <f>IF(ISBLANK(ChildSampleReport!D314),"",ChildSampleReport!D314)</f>
        <v/>
      </c>
      <c r="I314" t="str">
        <f>IF(ISBLANK(ChildSampleReport!J314),"",ChildSampleReport!J314)</f>
        <v/>
      </c>
      <c r="J314" t="str">
        <f>IF(ISBLANK(ChildSampleReport!B314),"",VLOOKUP(ChildSampleReport!J314,ParentSampleReport!$A$2:$Y$1000,13,))</f>
        <v/>
      </c>
      <c r="K314" t="str">
        <f>IF(ISBLANK(ChildSampleReport!B314),"",VLOOKUP(ChildSampleReport!J314,ParentSampleReport!$A$2:$Y$1000,2,))</f>
        <v/>
      </c>
      <c r="L314" t="str">
        <f>IF(ISBLANK(ChildSampleReport!B314),"",VLOOKUP(ChildSampleReport!J314,ParentSampleReport!$A$2:$Y$1000,4,))</f>
        <v/>
      </c>
      <c r="M314" t="str">
        <f>IF(ISBLANK(ChildSampleReport!B314),"",VLOOKUP(ChildSampleReport!J314,ParentSampleReport!$A$2:$Y$1000,14,))</f>
        <v/>
      </c>
      <c r="N314" t="str">
        <f>IF(ISBLANK(ChildSampleReport!B314),"",VLOOKUP(ChildSampleReport!J314,ParentSampleReport!$A$2:$Y$1000,7,))</f>
        <v/>
      </c>
      <c r="O314" t="str">
        <f>IF(ISBLANK(ChildSampleReport!B314),"",VLOOKUP(ChildSampleReport!J314,ParentSampleReport!$A$2:$Y$1000,6,))</f>
        <v/>
      </c>
      <c r="P314" t="str">
        <f>IF(ISBLANK(ChildSampleReport!B314),"",VLOOKUP(ChildSampleReport!J314,ParentSampleReport!$A$2:$Y$1000,15,))</f>
        <v/>
      </c>
      <c r="Q314" t="str">
        <f>IF(ISBLANK(ChildSampleReport!B314),"",VLOOKUP(ChildSampleReport!J314,ParentSampleReport!$A$2:$Y$1000,17,))</f>
        <v/>
      </c>
      <c r="R314" t="str">
        <f>IF(ISBLANK(ChildSampleReport!B314),"",VLOOKUP(ChildSampleReport!J314,ParentSampleReport!$A$2:$Y$1000,18,))</f>
        <v/>
      </c>
      <c r="S314" t="str">
        <f>IF(ISBLANK(ChildSampleReport!B314),"",VLOOKUP(ChildSampleReport!J314,ParentSampleReport!$A$2:$Y$1000,19,))</f>
        <v/>
      </c>
      <c r="T314" t="str">
        <f>IF(ISBLANK(ChildSampleReport!B314),"",VLOOKUP(ChildSampleReport!J314,ParentSampleReport!$A$2:$Y$1000,20,))</f>
        <v/>
      </c>
      <c r="U314" t="str">
        <f>IF(ISBLANK(ChildSampleReport!B314),"",VLOOKUP(ChildSampleReport!J314,ParentSampleReport!$A$2:$Y$1000,21,))</f>
        <v/>
      </c>
      <c r="V314" t="str">
        <f>IF(ISBLANK(ChildSampleReport!B314),"",VLOOKUP(ChildSampleReport!J314,ParentSampleReport!$A$2:$Y$1000,22,))</f>
        <v/>
      </c>
      <c r="W314" t="str">
        <f>IF(ISBLANK(ChildSampleReport!B314),"",VLOOKUP(ChildSampleReport!J314,ParentSampleReport!$A$2:$Y$1000,23,))</f>
        <v/>
      </c>
      <c r="X314" t="str">
        <f>IF(ISBLANK(ChildSampleReport!B314),"",VLOOKUP(ChildSampleReport!J314,ParentSampleReport!$A$2:$Y$1000,24,))</f>
        <v/>
      </c>
      <c r="Y314" t="str">
        <f>IF(ISBLANK(ChildSampleReport!B314),"",VLOOKUP(ChildSampleReport!J314,ParentSampleReport!$A$2:$Y$1000,25,))</f>
        <v/>
      </c>
    </row>
    <row r="315" spans="1:25">
      <c r="A315" t="str">
        <f>IF(ISBLANK(ChildSampleReport!C315),"",ChildSampleReport!C315)</f>
        <v/>
      </c>
      <c r="B315" t="str">
        <f>IF(ISBLANK(ChildSampleReport!B315),"",ChildSampleReport!B315)</f>
        <v/>
      </c>
      <c r="C315" t="str">
        <f>IF(ISBLANK(ChildSampleReport!E315),"",ChildSampleReport!E315)</f>
        <v/>
      </c>
      <c r="D315" t="str">
        <f>IF(B315="","",IFERROR(VLOOKUP(ChildSampleReport!B315,Randomization!$A$1:$AC$1000,3,),""))</f>
        <v/>
      </c>
      <c r="E315" t="str">
        <f>IF(B315="","",IFERROR(VLOOKUP(ChildSampleReport!B315,Randomization!$A$1:$AC$1000,2,),""))</f>
        <v/>
      </c>
      <c r="F315" t="str">
        <f>IF(ISBLANK(ChildSampleReport!P315),"",ChildSampleReport!P315)</f>
        <v/>
      </c>
      <c r="G315" t="str">
        <f>IF(ISBLANK(ChildSampleReport!O315),"",ChildSampleReport!O315)</f>
        <v/>
      </c>
      <c r="H315" t="str">
        <f>IF(ISBLANK(ChildSampleReport!D315),"",ChildSampleReport!D315)</f>
        <v/>
      </c>
      <c r="I315" t="str">
        <f>IF(ISBLANK(ChildSampleReport!J315),"",ChildSampleReport!J315)</f>
        <v/>
      </c>
      <c r="J315" t="str">
        <f>IF(ISBLANK(ChildSampleReport!B315),"",VLOOKUP(ChildSampleReport!J315,ParentSampleReport!$A$2:$Y$1000,13,))</f>
        <v/>
      </c>
      <c r="K315" t="str">
        <f>IF(ISBLANK(ChildSampleReport!B315),"",VLOOKUP(ChildSampleReport!J315,ParentSampleReport!$A$2:$Y$1000,2,))</f>
        <v/>
      </c>
      <c r="L315" t="str">
        <f>IF(ISBLANK(ChildSampleReport!B315),"",VLOOKUP(ChildSampleReport!J315,ParentSampleReport!$A$2:$Y$1000,4,))</f>
        <v/>
      </c>
      <c r="M315" t="str">
        <f>IF(ISBLANK(ChildSampleReport!B315),"",VLOOKUP(ChildSampleReport!J315,ParentSampleReport!$A$2:$Y$1000,14,))</f>
        <v/>
      </c>
      <c r="N315" t="str">
        <f>IF(ISBLANK(ChildSampleReport!B315),"",VLOOKUP(ChildSampleReport!J315,ParentSampleReport!$A$2:$Y$1000,7,))</f>
        <v/>
      </c>
      <c r="O315" t="str">
        <f>IF(ISBLANK(ChildSampleReport!B315),"",VLOOKUP(ChildSampleReport!J315,ParentSampleReport!$A$2:$Y$1000,6,))</f>
        <v/>
      </c>
      <c r="P315" t="str">
        <f>IF(ISBLANK(ChildSampleReport!B315),"",VLOOKUP(ChildSampleReport!J315,ParentSampleReport!$A$2:$Y$1000,15,))</f>
        <v/>
      </c>
      <c r="Q315" t="str">
        <f>IF(ISBLANK(ChildSampleReport!B315),"",VLOOKUP(ChildSampleReport!J315,ParentSampleReport!$A$2:$Y$1000,17,))</f>
        <v/>
      </c>
      <c r="R315" t="str">
        <f>IF(ISBLANK(ChildSampleReport!B315),"",VLOOKUP(ChildSampleReport!J315,ParentSampleReport!$A$2:$Y$1000,18,))</f>
        <v/>
      </c>
      <c r="S315" t="str">
        <f>IF(ISBLANK(ChildSampleReport!B315),"",VLOOKUP(ChildSampleReport!J315,ParentSampleReport!$A$2:$Y$1000,19,))</f>
        <v/>
      </c>
      <c r="T315" t="str">
        <f>IF(ISBLANK(ChildSampleReport!B315),"",VLOOKUP(ChildSampleReport!J315,ParentSampleReport!$A$2:$Y$1000,20,))</f>
        <v/>
      </c>
      <c r="U315" t="str">
        <f>IF(ISBLANK(ChildSampleReport!B315),"",VLOOKUP(ChildSampleReport!J315,ParentSampleReport!$A$2:$Y$1000,21,))</f>
        <v/>
      </c>
      <c r="V315" t="str">
        <f>IF(ISBLANK(ChildSampleReport!B315),"",VLOOKUP(ChildSampleReport!J315,ParentSampleReport!$A$2:$Y$1000,22,))</f>
        <v/>
      </c>
      <c r="W315" t="str">
        <f>IF(ISBLANK(ChildSampleReport!B315),"",VLOOKUP(ChildSampleReport!J315,ParentSampleReport!$A$2:$Y$1000,23,))</f>
        <v/>
      </c>
      <c r="X315" t="str">
        <f>IF(ISBLANK(ChildSampleReport!B315),"",VLOOKUP(ChildSampleReport!J315,ParentSampleReport!$A$2:$Y$1000,24,))</f>
        <v/>
      </c>
      <c r="Y315" t="str">
        <f>IF(ISBLANK(ChildSampleReport!B315),"",VLOOKUP(ChildSampleReport!J315,ParentSampleReport!$A$2:$Y$1000,25,))</f>
        <v/>
      </c>
    </row>
    <row r="316" spans="1:25">
      <c r="A316" t="str">
        <f>IF(ISBLANK(ChildSampleReport!C316),"",ChildSampleReport!C316)</f>
        <v/>
      </c>
      <c r="B316" t="str">
        <f>IF(ISBLANK(ChildSampleReport!B316),"",ChildSampleReport!B316)</f>
        <v/>
      </c>
      <c r="C316" t="str">
        <f>IF(ISBLANK(ChildSampleReport!E316),"",ChildSampleReport!E316)</f>
        <v/>
      </c>
      <c r="D316" t="str">
        <f>IF(B316="","",IFERROR(VLOOKUP(ChildSampleReport!B316,Randomization!$A$1:$AC$1000,3,),""))</f>
        <v/>
      </c>
      <c r="E316" t="str">
        <f>IF(B316="","",IFERROR(VLOOKUP(ChildSampleReport!B316,Randomization!$A$1:$AC$1000,2,),""))</f>
        <v/>
      </c>
      <c r="F316" t="str">
        <f>IF(ISBLANK(ChildSampleReport!P316),"",ChildSampleReport!P316)</f>
        <v/>
      </c>
      <c r="G316" t="str">
        <f>IF(ISBLANK(ChildSampleReport!O316),"",ChildSampleReport!O316)</f>
        <v/>
      </c>
      <c r="H316" t="str">
        <f>IF(ISBLANK(ChildSampleReport!D316),"",ChildSampleReport!D316)</f>
        <v/>
      </c>
      <c r="I316" t="str">
        <f>IF(ISBLANK(ChildSampleReport!J316),"",ChildSampleReport!J316)</f>
        <v/>
      </c>
      <c r="J316" t="str">
        <f>IF(ISBLANK(ChildSampleReport!B316),"",VLOOKUP(ChildSampleReport!J316,ParentSampleReport!$A$2:$Y$1000,13,))</f>
        <v/>
      </c>
      <c r="K316" t="str">
        <f>IF(ISBLANK(ChildSampleReport!B316),"",VLOOKUP(ChildSampleReport!J316,ParentSampleReport!$A$2:$Y$1000,2,))</f>
        <v/>
      </c>
      <c r="L316" t="str">
        <f>IF(ISBLANK(ChildSampleReport!B316),"",VLOOKUP(ChildSampleReport!J316,ParentSampleReport!$A$2:$Y$1000,4,))</f>
        <v/>
      </c>
      <c r="M316" t="str">
        <f>IF(ISBLANK(ChildSampleReport!B316),"",VLOOKUP(ChildSampleReport!J316,ParentSampleReport!$A$2:$Y$1000,14,))</f>
        <v/>
      </c>
      <c r="N316" t="str">
        <f>IF(ISBLANK(ChildSampleReport!B316),"",VLOOKUP(ChildSampleReport!J316,ParentSampleReport!$A$2:$Y$1000,7,))</f>
        <v/>
      </c>
      <c r="O316" t="str">
        <f>IF(ISBLANK(ChildSampleReport!B316),"",VLOOKUP(ChildSampleReport!J316,ParentSampleReport!$A$2:$Y$1000,6,))</f>
        <v/>
      </c>
      <c r="P316" t="str">
        <f>IF(ISBLANK(ChildSampleReport!B316),"",VLOOKUP(ChildSampleReport!J316,ParentSampleReport!$A$2:$Y$1000,15,))</f>
        <v/>
      </c>
      <c r="Q316" t="str">
        <f>IF(ISBLANK(ChildSampleReport!B316),"",VLOOKUP(ChildSampleReport!J316,ParentSampleReport!$A$2:$Y$1000,17,))</f>
        <v/>
      </c>
      <c r="R316" t="str">
        <f>IF(ISBLANK(ChildSampleReport!B316),"",VLOOKUP(ChildSampleReport!J316,ParentSampleReport!$A$2:$Y$1000,18,))</f>
        <v/>
      </c>
      <c r="S316" t="str">
        <f>IF(ISBLANK(ChildSampleReport!B316),"",VLOOKUP(ChildSampleReport!J316,ParentSampleReport!$A$2:$Y$1000,19,))</f>
        <v/>
      </c>
      <c r="T316" t="str">
        <f>IF(ISBLANK(ChildSampleReport!B316),"",VLOOKUP(ChildSampleReport!J316,ParentSampleReport!$A$2:$Y$1000,20,))</f>
        <v/>
      </c>
      <c r="U316" t="str">
        <f>IF(ISBLANK(ChildSampleReport!B316),"",VLOOKUP(ChildSampleReport!J316,ParentSampleReport!$A$2:$Y$1000,21,))</f>
        <v/>
      </c>
      <c r="V316" t="str">
        <f>IF(ISBLANK(ChildSampleReport!B316),"",VLOOKUP(ChildSampleReport!J316,ParentSampleReport!$A$2:$Y$1000,22,))</f>
        <v/>
      </c>
      <c r="W316" t="str">
        <f>IF(ISBLANK(ChildSampleReport!B316),"",VLOOKUP(ChildSampleReport!J316,ParentSampleReport!$A$2:$Y$1000,23,))</f>
        <v/>
      </c>
      <c r="X316" t="str">
        <f>IF(ISBLANK(ChildSampleReport!B316),"",VLOOKUP(ChildSampleReport!J316,ParentSampleReport!$A$2:$Y$1000,24,))</f>
        <v/>
      </c>
      <c r="Y316" t="str">
        <f>IF(ISBLANK(ChildSampleReport!B316),"",VLOOKUP(ChildSampleReport!J316,ParentSampleReport!$A$2:$Y$1000,25,))</f>
        <v/>
      </c>
    </row>
    <row r="317" spans="1:25">
      <c r="A317" t="str">
        <f>IF(ISBLANK(ChildSampleReport!C317),"",ChildSampleReport!C317)</f>
        <v/>
      </c>
      <c r="B317" t="str">
        <f>IF(ISBLANK(ChildSampleReport!B317),"",ChildSampleReport!B317)</f>
        <v/>
      </c>
      <c r="C317" t="str">
        <f>IF(ISBLANK(ChildSampleReport!E317),"",ChildSampleReport!E317)</f>
        <v/>
      </c>
      <c r="D317" t="str">
        <f>IF(B317="","",IFERROR(VLOOKUP(ChildSampleReport!B317,Randomization!$A$1:$AC$1000,3,),""))</f>
        <v/>
      </c>
      <c r="E317" t="str">
        <f>IF(B317="","",IFERROR(VLOOKUP(ChildSampleReport!B317,Randomization!$A$1:$AC$1000,2,),""))</f>
        <v/>
      </c>
      <c r="F317" t="str">
        <f>IF(ISBLANK(ChildSampleReport!P317),"",ChildSampleReport!P317)</f>
        <v/>
      </c>
      <c r="G317" t="str">
        <f>IF(ISBLANK(ChildSampleReport!O317),"",ChildSampleReport!O317)</f>
        <v/>
      </c>
      <c r="H317" t="str">
        <f>IF(ISBLANK(ChildSampleReport!D317),"",ChildSampleReport!D317)</f>
        <v/>
      </c>
      <c r="I317" t="str">
        <f>IF(ISBLANK(ChildSampleReport!J317),"",ChildSampleReport!J317)</f>
        <v/>
      </c>
      <c r="J317" t="str">
        <f>IF(ISBLANK(ChildSampleReport!B317),"",VLOOKUP(ChildSampleReport!J317,ParentSampleReport!$A$2:$Y$1000,13,))</f>
        <v/>
      </c>
      <c r="K317" t="str">
        <f>IF(ISBLANK(ChildSampleReport!B317),"",VLOOKUP(ChildSampleReport!J317,ParentSampleReport!$A$2:$Y$1000,2,))</f>
        <v/>
      </c>
      <c r="L317" t="str">
        <f>IF(ISBLANK(ChildSampleReport!B317),"",VLOOKUP(ChildSampleReport!J317,ParentSampleReport!$A$2:$Y$1000,4,))</f>
        <v/>
      </c>
      <c r="M317" t="str">
        <f>IF(ISBLANK(ChildSampleReport!B317),"",VLOOKUP(ChildSampleReport!J317,ParentSampleReport!$A$2:$Y$1000,14,))</f>
        <v/>
      </c>
      <c r="N317" t="str">
        <f>IF(ISBLANK(ChildSampleReport!B317),"",VLOOKUP(ChildSampleReport!J317,ParentSampleReport!$A$2:$Y$1000,7,))</f>
        <v/>
      </c>
      <c r="O317" t="str">
        <f>IF(ISBLANK(ChildSampleReport!B317),"",VLOOKUP(ChildSampleReport!J317,ParentSampleReport!$A$2:$Y$1000,6,))</f>
        <v/>
      </c>
      <c r="P317" t="str">
        <f>IF(ISBLANK(ChildSampleReport!B317),"",VLOOKUP(ChildSampleReport!J317,ParentSampleReport!$A$2:$Y$1000,15,))</f>
        <v/>
      </c>
      <c r="Q317" t="str">
        <f>IF(ISBLANK(ChildSampleReport!B317),"",VLOOKUP(ChildSampleReport!J317,ParentSampleReport!$A$2:$Y$1000,17,))</f>
        <v/>
      </c>
      <c r="R317" t="str">
        <f>IF(ISBLANK(ChildSampleReport!B317),"",VLOOKUP(ChildSampleReport!J317,ParentSampleReport!$A$2:$Y$1000,18,))</f>
        <v/>
      </c>
      <c r="S317" t="str">
        <f>IF(ISBLANK(ChildSampleReport!B317),"",VLOOKUP(ChildSampleReport!J317,ParentSampleReport!$A$2:$Y$1000,19,))</f>
        <v/>
      </c>
      <c r="T317" t="str">
        <f>IF(ISBLANK(ChildSampleReport!B317),"",VLOOKUP(ChildSampleReport!J317,ParentSampleReport!$A$2:$Y$1000,20,))</f>
        <v/>
      </c>
      <c r="U317" t="str">
        <f>IF(ISBLANK(ChildSampleReport!B317),"",VLOOKUP(ChildSampleReport!J317,ParentSampleReport!$A$2:$Y$1000,21,))</f>
        <v/>
      </c>
      <c r="V317" t="str">
        <f>IF(ISBLANK(ChildSampleReport!B317),"",VLOOKUP(ChildSampleReport!J317,ParentSampleReport!$A$2:$Y$1000,22,))</f>
        <v/>
      </c>
      <c r="W317" t="str">
        <f>IF(ISBLANK(ChildSampleReport!B317),"",VLOOKUP(ChildSampleReport!J317,ParentSampleReport!$A$2:$Y$1000,23,))</f>
        <v/>
      </c>
      <c r="X317" t="str">
        <f>IF(ISBLANK(ChildSampleReport!B317),"",VLOOKUP(ChildSampleReport!J317,ParentSampleReport!$A$2:$Y$1000,24,))</f>
        <v/>
      </c>
      <c r="Y317" t="str">
        <f>IF(ISBLANK(ChildSampleReport!B317),"",VLOOKUP(ChildSampleReport!J317,ParentSampleReport!$A$2:$Y$1000,25,))</f>
        <v/>
      </c>
    </row>
    <row r="318" spans="1:25">
      <c r="A318" t="str">
        <f>IF(ISBLANK(ChildSampleReport!C318),"",ChildSampleReport!C318)</f>
        <v/>
      </c>
      <c r="B318" t="str">
        <f>IF(ISBLANK(ChildSampleReport!B318),"",ChildSampleReport!B318)</f>
        <v/>
      </c>
      <c r="C318" t="str">
        <f>IF(ISBLANK(ChildSampleReport!E318),"",ChildSampleReport!E318)</f>
        <v/>
      </c>
      <c r="D318" t="str">
        <f>IF(B318="","",IFERROR(VLOOKUP(ChildSampleReport!B318,Randomization!$A$1:$AC$1000,3,),""))</f>
        <v/>
      </c>
      <c r="E318" t="str">
        <f>IF(B318="","",IFERROR(VLOOKUP(ChildSampleReport!B318,Randomization!$A$1:$AC$1000,2,),""))</f>
        <v/>
      </c>
      <c r="F318" t="str">
        <f>IF(ISBLANK(ChildSampleReport!P318),"",ChildSampleReport!P318)</f>
        <v/>
      </c>
      <c r="G318" t="str">
        <f>IF(ISBLANK(ChildSampleReport!O318),"",ChildSampleReport!O318)</f>
        <v/>
      </c>
      <c r="H318" t="str">
        <f>IF(ISBLANK(ChildSampleReport!D318),"",ChildSampleReport!D318)</f>
        <v/>
      </c>
      <c r="I318" t="str">
        <f>IF(ISBLANK(ChildSampleReport!J318),"",ChildSampleReport!J318)</f>
        <v/>
      </c>
      <c r="J318" t="str">
        <f>IF(ISBLANK(ChildSampleReport!B318),"",VLOOKUP(ChildSampleReport!J318,ParentSampleReport!$A$2:$Y$1000,13,))</f>
        <v/>
      </c>
      <c r="K318" t="str">
        <f>IF(ISBLANK(ChildSampleReport!B318),"",VLOOKUP(ChildSampleReport!J318,ParentSampleReport!$A$2:$Y$1000,2,))</f>
        <v/>
      </c>
      <c r="L318" t="str">
        <f>IF(ISBLANK(ChildSampleReport!B318),"",VLOOKUP(ChildSampleReport!J318,ParentSampleReport!$A$2:$Y$1000,4,))</f>
        <v/>
      </c>
      <c r="M318" t="str">
        <f>IF(ISBLANK(ChildSampleReport!B318),"",VLOOKUP(ChildSampleReport!J318,ParentSampleReport!$A$2:$Y$1000,14,))</f>
        <v/>
      </c>
      <c r="N318" t="str">
        <f>IF(ISBLANK(ChildSampleReport!B318),"",VLOOKUP(ChildSampleReport!J318,ParentSampleReport!$A$2:$Y$1000,7,))</f>
        <v/>
      </c>
      <c r="O318" t="str">
        <f>IF(ISBLANK(ChildSampleReport!B318),"",VLOOKUP(ChildSampleReport!J318,ParentSampleReport!$A$2:$Y$1000,6,))</f>
        <v/>
      </c>
      <c r="P318" t="str">
        <f>IF(ISBLANK(ChildSampleReport!B318),"",VLOOKUP(ChildSampleReport!J318,ParentSampleReport!$A$2:$Y$1000,15,))</f>
        <v/>
      </c>
      <c r="Q318" t="str">
        <f>IF(ISBLANK(ChildSampleReport!B318),"",VLOOKUP(ChildSampleReport!J318,ParentSampleReport!$A$2:$Y$1000,17,))</f>
        <v/>
      </c>
      <c r="R318" t="str">
        <f>IF(ISBLANK(ChildSampleReport!B318),"",VLOOKUP(ChildSampleReport!J318,ParentSampleReport!$A$2:$Y$1000,18,))</f>
        <v/>
      </c>
      <c r="S318" t="str">
        <f>IF(ISBLANK(ChildSampleReport!B318),"",VLOOKUP(ChildSampleReport!J318,ParentSampleReport!$A$2:$Y$1000,19,))</f>
        <v/>
      </c>
      <c r="T318" t="str">
        <f>IF(ISBLANK(ChildSampleReport!B318),"",VLOOKUP(ChildSampleReport!J318,ParentSampleReport!$A$2:$Y$1000,20,))</f>
        <v/>
      </c>
      <c r="U318" t="str">
        <f>IF(ISBLANK(ChildSampleReport!B318),"",VLOOKUP(ChildSampleReport!J318,ParentSampleReport!$A$2:$Y$1000,21,))</f>
        <v/>
      </c>
      <c r="V318" t="str">
        <f>IF(ISBLANK(ChildSampleReport!B318),"",VLOOKUP(ChildSampleReport!J318,ParentSampleReport!$A$2:$Y$1000,22,))</f>
        <v/>
      </c>
      <c r="W318" t="str">
        <f>IF(ISBLANK(ChildSampleReport!B318),"",VLOOKUP(ChildSampleReport!J318,ParentSampleReport!$A$2:$Y$1000,23,))</f>
        <v/>
      </c>
      <c r="X318" t="str">
        <f>IF(ISBLANK(ChildSampleReport!B318),"",VLOOKUP(ChildSampleReport!J318,ParentSampleReport!$A$2:$Y$1000,24,))</f>
        <v/>
      </c>
      <c r="Y318" t="str">
        <f>IF(ISBLANK(ChildSampleReport!B318),"",VLOOKUP(ChildSampleReport!J318,ParentSampleReport!$A$2:$Y$1000,25,))</f>
        <v/>
      </c>
    </row>
    <row r="319" spans="1:25">
      <c r="A319" t="str">
        <f>IF(ISBLANK(ChildSampleReport!C319),"",ChildSampleReport!C319)</f>
        <v/>
      </c>
      <c r="B319" t="str">
        <f>IF(ISBLANK(ChildSampleReport!B319),"",ChildSampleReport!B319)</f>
        <v/>
      </c>
      <c r="C319" t="str">
        <f>IF(ISBLANK(ChildSampleReport!E319),"",ChildSampleReport!E319)</f>
        <v/>
      </c>
      <c r="D319" t="str">
        <f>IF(B319="","",IFERROR(VLOOKUP(ChildSampleReport!B319,Randomization!$A$1:$AC$1000,3,),""))</f>
        <v/>
      </c>
      <c r="E319" t="str">
        <f>IF(B319="","",IFERROR(VLOOKUP(ChildSampleReport!B319,Randomization!$A$1:$AC$1000,2,),""))</f>
        <v/>
      </c>
      <c r="F319" t="str">
        <f>IF(ISBLANK(ChildSampleReport!P319),"",ChildSampleReport!P319)</f>
        <v/>
      </c>
      <c r="G319" t="str">
        <f>IF(ISBLANK(ChildSampleReport!O319),"",ChildSampleReport!O319)</f>
        <v/>
      </c>
      <c r="H319" t="str">
        <f>IF(ISBLANK(ChildSampleReport!D319),"",ChildSampleReport!D319)</f>
        <v/>
      </c>
      <c r="I319" t="str">
        <f>IF(ISBLANK(ChildSampleReport!J319),"",ChildSampleReport!J319)</f>
        <v/>
      </c>
      <c r="J319" t="str">
        <f>IF(ISBLANK(ChildSampleReport!B319),"",VLOOKUP(ChildSampleReport!J319,ParentSampleReport!$A$2:$Y$1000,13,))</f>
        <v/>
      </c>
      <c r="K319" t="str">
        <f>IF(ISBLANK(ChildSampleReport!B319),"",VLOOKUP(ChildSampleReport!J319,ParentSampleReport!$A$2:$Y$1000,2,))</f>
        <v/>
      </c>
      <c r="L319" t="str">
        <f>IF(ISBLANK(ChildSampleReport!B319),"",VLOOKUP(ChildSampleReport!J319,ParentSampleReport!$A$2:$Y$1000,4,))</f>
        <v/>
      </c>
      <c r="M319" t="str">
        <f>IF(ISBLANK(ChildSampleReport!B319),"",VLOOKUP(ChildSampleReport!J319,ParentSampleReport!$A$2:$Y$1000,14,))</f>
        <v/>
      </c>
      <c r="N319" t="str">
        <f>IF(ISBLANK(ChildSampleReport!B319),"",VLOOKUP(ChildSampleReport!J319,ParentSampleReport!$A$2:$Y$1000,7,))</f>
        <v/>
      </c>
      <c r="O319" t="str">
        <f>IF(ISBLANK(ChildSampleReport!B319),"",VLOOKUP(ChildSampleReport!J319,ParentSampleReport!$A$2:$Y$1000,6,))</f>
        <v/>
      </c>
      <c r="P319" t="str">
        <f>IF(ISBLANK(ChildSampleReport!B319),"",VLOOKUP(ChildSampleReport!J319,ParentSampleReport!$A$2:$Y$1000,15,))</f>
        <v/>
      </c>
      <c r="Q319" t="str">
        <f>IF(ISBLANK(ChildSampleReport!B319),"",VLOOKUP(ChildSampleReport!J319,ParentSampleReport!$A$2:$Y$1000,17,))</f>
        <v/>
      </c>
      <c r="R319" t="str">
        <f>IF(ISBLANK(ChildSampleReport!B319),"",VLOOKUP(ChildSampleReport!J319,ParentSampleReport!$A$2:$Y$1000,18,))</f>
        <v/>
      </c>
      <c r="S319" t="str">
        <f>IF(ISBLANK(ChildSampleReport!B319),"",VLOOKUP(ChildSampleReport!J319,ParentSampleReport!$A$2:$Y$1000,19,))</f>
        <v/>
      </c>
      <c r="T319" t="str">
        <f>IF(ISBLANK(ChildSampleReport!B319),"",VLOOKUP(ChildSampleReport!J319,ParentSampleReport!$A$2:$Y$1000,20,))</f>
        <v/>
      </c>
      <c r="U319" t="str">
        <f>IF(ISBLANK(ChildSampleReport!B319),"",VLOOKUP(ChildSampleReport!J319,ParentSampleReport!$A$2:$Y$1000,21,))</f>
        <v/>
      </c>
      <c r="V319" t="str">
        <f>IF(ISBLANK(ChildSampleReport!B319),"",VLOOKUP(ChildSampleReport!J319,ParentSampleReport!$A$2:$Y$1000,22,))</f>
        <v/>
      </c>
      <c r="W319" t="str">
        <f>IF(ISBLANK(ChildSampleReport!B319),"",VLOOKUP(ChildSampleReport!J319,ParentSampleReport!$A$2:$Y$1000,23,))</f>
        <v/>
      </c>
      <c r="X319" t="str">
        <f>IF(ISBLANK(ChildSampleReport!B319),"",VLOOKUP(ChildSampleReport!J319,ParentSampleReport!$A$2:$Y$1000,24,))</f>
        <v/>
      </c>
      <c r="Y319" t="str">
        <f>IF(ISBLANK(ChildSampleReport!B319),"",VLOOKUP(ChildSampleReport!J319,ParentSampleReport!$A$2:$Y$1000,25,))</f>
        <v/>
      </c>
    </row>
    <row r="320" spans="1:25">
      <c r="A320" t="str">
        <f>IF(ISBLANK(ChildSampleReport!C320),"",ChildSampleReport!C320)</f>
        <v/>
      </c>
      <c r="B320" t="str">
        <f>IF(ISBLANK(ChildSampleReport!B320),"",ChildSampleReport!B320)</f>
        <v/>
      </c>
      <c r="C320" t="str">
        <f>IF(ISBLANK(ChildSampleReport!E320),"",ChildSampleReport!E320)</f>
        <v/>
      </c>
      <c r="D320" t="str">
        <f>IF(B320="","",IFERROR(VLOOKUP(ChildSampleReport!B320,Randomization!$A$1:$AC$1000,3,),""))</f>
        <v/>
      </c>
      <c r="E320" t="str">
        <f>IF(B320="","",IFERROR(VLOOKUP(ChildSampleReport!B320,Randomization!$A$1:$AC$1000,2,),""))</f>
        <v/>
      </c>
      <c r="F320" t="str">
        <f>IF(ISBLANK(ChildSampleReport!P320),"",ChildSampleReport!P320)</f>
        <v/>
      </c>
      <c r="G320" t="str">
        <f>IF(ISBLANK(ChildSampleReport!O320),"",ChildSampleReport!O320)</f>
        <v/>
      </c>
      <c r="H320" t="str">
        <f>IF(ISBLANK(ChildSampleReport!D320),"",ChildSampleReport!D320)</f>
        <v/>
      </c>
      <c r="I320" t="str">
        <f>IF(ISBLANK(ChildSampleReport!J320),"",ChildSampleReport!J320)</f>
        <v/>
      </c>
      <c r="J320" t="str">
        <f>IF(ISBLANK(ChildSampleReport!B320),"",VLOOKUP(ChildSampleReport!J320,ParentSampleReport!$A$2:$Y$1000,13,))</f>
        <v/>
      </c>
      <c r="K320" t="str">
        <f>IF(ISBLANK(ChildSampleReport!B320),"",VLOOKUP(ChildSampleReport!J320,ParentSampleReport!$A$2:$Y$1000,2,))</f>
        <v/>
      </c>
      <c r="L320" t="str">
        <f>IF(ISBLANK(ChildSampleReport!B320),"",VLOOKUP(ChildSampleReport!J320,ParentSampleReport!$A$2:$Y$1000,4,))</f>
        <v/>
      </c>
      <c r="M320" t="str">
        <f>IF(ISBLANK(ChildSampleReport!B320),"",VLOOKUP(ChildSampleReport!J320,ParentSampleReport!$A$2:$Y$1000,14,))</f>
        <v/>
      </c>
      <c r="N320" t="str">
        <f>IF(ISBLANK(ChildSampleReport!B320),"",VLOOKUP(ChildSampleReport!J320,ParentSampleReport!$A$2:$Y$1000,7,))</f>
        <v/>
      </c>
      <c r="O320" t="str">
        <f>IF(ISBLANK(ChildSampleReport!B320),"",VLOOKUP(ChildSampleReport!J320,ParentSampleReport!$A$2:$Y$1000,6,))</f>
        <v/>
      </c>
      <c r="P320" t="str">
        <f>IF(ISBLANK(ChildSampleReport!B320),"",VLOOKUP(ChildSampleReport!J320,ParentSampleReport!$A$2:$Y$1000,15,))</f>
        <v/>
      </c>
      <c r="Q320" t="str">
        <f>IF(ISBLANK(ChildSampleReport!B320),"",VLOOKUP(ChildSampleReport!J320,ParentSampleReport!$A$2:$Y$1000,17,))</f>
        <v/>
      </c>
      <c r="R320" t="str">
        <f>IF(ISBLANK(ChildSampleReport!B320),"",VLOOKUP(ChildSampleReport!J320,ParentSampleReport!$A$2:$Y$1000,18,))</f>
        <v/>
      </c>
      <c r="S320" t="str">
        <f>IF(ISBLANK(ChildSampleReport!B320),"",VLOOKUP(ChildSampleReport!J320,ParentSampleReport!$A$2:$Y$1000,19,))</f>
        <v/>
      </c>
      <c r="T320" t="str">
        <f>IF(ISBLANK(ChildSampleReport!B320),"",VLOOKUP(ChildSampleReport!J320,ParentSampleReport!$A$2:$Y$1000,20,))</f>
        <v/>
      </c>
      <c r="U320" t="str">
        <f>IF(ISBLANK(ChildSampleReport!B320),"",VLOOKUP(ChildSampleReport!J320,ParentSampleReport!$A$2:$Y$1000,21,))</f>
        <v/>
      </c>
      <c r="V320" t="str">
        <f>IF(ISBLANK(ChildSampleReport!B320),"",VLOOKUP(ChildSampleReport!J320,ParentSampleReport!$A$2:$Y$1000,22,))</f>
        <v/>
      </c>
      <c r="W320" t="str">
        <f>IF(ISBLANK(ChildSampleReport!B320),"",VLOOKUP(ChildSampleReport!J320,ParentSampleReport!$A$2:$Y$1000,23,))</f>
        <v/>
      </c>
      <c r="X320" t="str">
        <f>IF(ISBLANK(ChildSampleReport!B320),"",VLOOKUP(ChildSampleReport!J320,ParentSampleReport!$A$2:$Y$1000,24,))</f>
        <v/>
      </c>
      <c r="Y320" t="str">
        <f>IF(ISBLANK(ChildSampleReport!B320),"",VLOOKUP(ChildSampleReport!J320,ParentSampleReport!$A$2:$Y$1000,25,))</f>
        <v/>
      </c>
    </row>
    <row r="321" spans="1:25">
      <c r="A321" t="str">
        <f>IF(ISBLANK(ChildSampleReport!C321),"",ChildSampleReport!C321)</f>
        <v/>
      </c>
      <c r="B321" t="str">
        <f>IF(ISBLANK(ChildSampleReport!B321),"",ChildSampleReport!B321)</f>
        <v/>
      </c>
      <c r="C321" t="str">
        <f>IF(ISBLANK(ChildSampleReport!E321),"",ChildSampleReport!E321)</f>
        <v/>
      </c>
      <c r="D321" t="str">
        <f>IF(B321="","",IFERROR(VLOOKUP(ChildSampleReport!B321,Randomization!$A$1:$AC$1000,3,),""))</f>
        <v/>
      </c>
      <c r="E321" t="str">
        <f>IF(B321="","",IFERROR(VLOOKUP(ChildSampleReport!B321,Randomization!$A$1:$AC$1000,2,),""))</f>
        <v/>
      </c>
      <c r="F321" t="str">
        <f>IF(ISBLANK(ChildSampleReport!P321),"",ChildSampleReport!P321)</f>
        <v/>
      </c>
      <c r="G321" t="str">
        <f>IF(ISBLANK(ChildSampleReport!O321),"",ChildSampleReport!O321)</f>
        <v/>
      </c>
      <c r="H321" t="str">
        <f>IF(ISBLANK(ChildSampleReport!D321),"",ChildSampleReport!D321)</f>
        <v/>
      </c>
      <c r="I321" t="str">
        <f>IF(ISBLANK(ChildSampleReport!J321),"",ChildSampleReport!J321)</f>
        <v/>
      </c>
      <c r="J321" t="str">
        <f>IF(ISBLANK(ChildSampleReport!B321),"",VLOOKUP(ChildSampleReport!J321,ParentSampleReport!$A$2:$Y$1000,13,))</f>
        <v/>
      </c>
      <c r="K321" t="str">
        <f>IF(ISBLANK(ChildSampleReport!B321),"",VLOOKUP(ChildSampleReport!J321,ParentSampleReport!$A$2:$Y$1000,2,))</f>
        <v/>
      </c>
      <c r="L321" t="str">
        <f>IF(ISBLANK(ChildSampleReport!B321),"",VLOOKUP(ChildSampleReport!J321,ParentSampleReport!$A$2:$Y$1000,4,))</f>
        <v/>
      </c>
      <c r="M321" t="str">
        <f>IF(ISBLANK(ChildSampleReport!B321),"",VLOOKUP(ChildSampleReport!J321,ParentSampleReport!$A$2:$Y$1000,14,))</f>
        <v/>
      </c>
      <c r="N321" t="str">
        <f>IF(ISBLANK(ChildSampleReport!B321),"",VLOOKUP(ChildSampleReport!J321,ParentSampleReport!$A$2:$Y$1000,7,))</f>
        <v/>
      </c>
      <c r="O321" t="str">
        <f>IF(ISBLANK(ChildSampleReport!B321),"",VLOOKUP(ChildSampleReport!J321,ParentSampleReport!$A$2:$Y$1000,6,))</f>
        <v/>
      </c>
      <c r="P321" t="str">
        <f>IF(ISBLANK(ChildSampleReport!B321),"",VLOOKUP(ChildSampleReport!J321,ParentSampleReport!$A$2:$Y$1000,15,))</f>
        <v/>
      </c>
      <c r="Q321" t="str">
        <f>IF(ISBLANK(ChildSampleReport!B321),"",VLOOKUP(ChildSampleReport!J321,ParentSampleReport!$A$2:$Y$1000,17,))</f>
        <v/>
      </c>
      <c r="R321" t="str">
        <f>IF(ISBLANK(ChildSampleReport!B321),"",VLOOKUP(ChildSampleReport!J321,ParentSampleReport!$A$2:$Y$1000,18,))</f>
        <v/>
      </c>
      <c r="S321" t="str">
        <f>IF(ISBLANK(ChildSampleReport!B321),"",VLOOKUP(ChildSampleReport!J321,ParentSampleReport!$A$2:$Y$1000,19,))</f>
        <v/>
      </c>
      <c r="T321" t="str">
        <f>IF(ISBLANK(ChildSampleReport!B321),"",VLOOKUP(ChildSampleReport!J321,ParentSampleReport!$A$2:$Y$1000,20,))</f>
        <v/>
      </c>
      <c r="U321" t="str">
        <f>IF(ISBLANK(ChildSampleReport!B321),"",VLOOKUP(ChildSampleReport!J321,ParentSampleReport!$A$2:$Y$1000,21,))</f>
        <v/>
      </c>
      <c r="V321" t="str">
        <f>IF(ISBLANK(ChildSampleReport!B321),"",VLOOKUP(ChildSampleReport!J321,ParentSampleReport!$A$2:$Y$1000,22,))</f>
        <v/>
      </c>
      <c r="W321" t="str">
        <f>IF(ISBLANK(ChildSampleReport!B321),"",VLOOKUP(ChildSampleReport!J321,ParentSampleReport!$A$2:$Y$1000,23,))</f>
        <v/>
      </c>
      <c r="X321" t="str">
        <f>IF(ISBLANK(ChildSampleReport!B321),"",VLOOKUP(ChildSampleReport!J321,ParentSampleReport!$A$2:$Y$1000,24,))</f>
        <v/>
      </c>
      <c r="Y321" t="str">
        <f>IF(ISBLANK(ChildSampleReport!B321),"",VLOOKUP(ChildSampleReport!J321,ParentSampleReport!$A$2:$Y$1000,25,))</f>
        <v/>
      </c>
    </row>
    <row r="322" spans="1:25">
      <c r="A322" t="str">
        <f>IF(ISBLANK(ChildSampleReport!C322),"",ChildSampleReport!C322)</f>
        <v/>
      </c>
      <c r="B322" t="str">
        <f>IF(ISBLANK(ChildSampleReport!B322),"",ChildSampleReport!B322)</f>
        <v/>
      </c>
      <c r="C322" t="str">
        <f>IF(ISBLANK(ChildSampleReport!E322),"",ChildSampleReport!E322)</f>
        <v/>
      </c>
      <c r="D322" t="str">
        <f>IF(B322="","",IFERROR(VLOOKUP(ChildSampleReport!B322,Randomization!$A$1:$AC$1000,3,),""))</f>
        <v/>
      </c>
      <c r="E322" t="str">
        <f>IF(B322="","",IFERROR(VLOOKUP(ChildSampleReport!B322,Randomization!$A$1:$AC$1000,2,),""))</f>
        <v/>
      </c>
      <c r="F322" t="str">
        <f>IF(ISBLANK(ChildSampleReport!P322),"",ChildSampleReport!P322)</f>
        <v/>
      </c>
      <c r="G322" t="str">
        <f>IF(ISBLANK(ChildSampleReport!O322),"",ChildSampleReport!O322)</f>
        <v/>
      </c>
      <c r="H322" t="str">
        <f>IF(ISBLANK(ChildSampleReport!D322),"",ChildSampleReport!D322)</f>
        <v/>
      </c>
      <c r="I322" t="str">
        <f>IF(ISBLANK(ChildSampleReport!J322),"",ChildSampleReport!J322)</f>
        <v/>
      </c>
      <c r="J322" t="str">
        <f>IF(ISBLANK(ChildSampleReport!B322),"",VLOOKUP(ChildSampleReport!J322,ParentSampleReport!$A$2:$Y$1000,13,))</f>
        <v/>
      </c>
      <c r="K322" t="str">
        <f>IF(ISBLANK(ChildSampleReport!B322),"",VLOOKUP(ChildSampleReport!J322,ParentSampleReport!$A$2:$Y$1000,2,))</f>
        <v/>
      </c>
      <c r="L322" t="str">
        <f>IF(ISBLANK(ChildSampleReport!B322),"",VLOOKUP(ChildSampleReport!J322,ParentSampleReport!$A$2:$Y$1000,4,))</f>
        <v/>
      </c>
      <c r="M322" t="str">
        <f>IF(ISBLANK(ChildSampleReport!B322),"",VLOOKUP(ChildSampleReport!J322,ParentSampleReport!$A$2:$Y$1000,14,))</f>
        <v/>
      </c>
      <c r="N322" t="str">
        <f>IF(ISBLANK(ChildSampleReport!B322),"",VLOOKUP(ChildSampleReport!J322,ParentSampleReport!$A$2:$Y$1000,7,))</f>
        <v/>
      </c>
      <c r="O322" t="str">
        <f>IF(ISBLANK(ChildSampleReport!B322),"",VLOOKUP(ChildSampleReport!J322,ParentSampleReport!$A$2:$Y$1000,6,))</f>
        <v/>
      </c>
      <c r="P322" t="str">
        <f>IF(ISBLANK(ChildSampleReport!B322),"",VLOOKUP(ChildSampleReport!J322,ParentSampleReport!$A$2:$Y$1000,15,))</f>
        <v/>
      </c>
      <c r="Q322" t="str">
        <f>IF(ISBLANK(ChildSampleReport!B322),"",VLOOKUP(ChildSampleReport!J322,ParentSampleReport!$A$2:$Y$1000,17,))</f>
        <v/>
      </c>
      <c r="R322" t="str">
        <f>IF(ISBLANK(ChildSampleReport!B322),"",VLOOKUP(ChildSampleReport!J322,ParentSampleReport!$A$2:$Y$1000,18,))</f>
        <v/>
      </c>
      <c r="S322" t="str">
        <f>IF(ISBLANK(ChildSampleReport!B322),"",VLOOKUP(ChildSampleReport!J322,ParentSampleReport!$A$2:$Y$1000,19,))</f>
        <v/>
      </c>
      <c r="T322" t="str">
        <f>IF(ISBLANK(ChildSampleReport!B322),"",VLOOKUP(ChildSampleReport!J322,ParentSampleReport!$A$2:$Y$1000,20,))</f>
        <v/>
      </c>
      <c r="U322" t="str">
        <f>IF(ISBLANK(ChildSampleReport!B322),"",VLOOKUP(ChildSampleReport!J322,ParentSampleReport!$A$2:$Y$1000,21,))</f>
        <v/>
      </c>
      <c r="V322" t="str">
        <f>IF(ISBLANK(ChildSampleReport!B322),"",VLOOKUP(ChildSampleReport!J322,ParentSampleReport!$A$2:$Y$1000,22,))</f>
        <v/>
      </c>
      <c r="W322" t="str">
        <f>IF(ISBLANK(ChildSampleReport!B322),"",VLOOKUP(ChildSampleReport!J322,ParentSampleReport!$A$2:$Y$1000,23,))</f>
        <v/>
      </c>
      <c r="X322" t="str">
        <f>IF(ISBLANK(ChildSampleReport!B322),"",VLOOKUP(ChildSampleReport!J322,ParentSampleReport!$A$2:$Y$1000,24,))</f>
        <v/>
      </c>
      <c r="Y322" t="str">
        <f>IF(ISBLANK(ChildSampleReport!B322),"",VLOOKUP(ChildSampleReport!J322,ParentSampleReport!$A$2:$Y$1000,25,))</f>
        <v/>
      </c>
    </row>
    <row r="323" spans="1:25">
      <c r="A323" t="str">
        <f>IF(ISBLANK(ChildSampleReport!C323),"",ChildSampleReport!C323)</f>
        <v/>
      </c>
      <c r="B323" t="str">
        <f>IF(ISBLANK(ChildSampleReport!B323),"",ChildSampleReport!B323)</f>
        <v/>
      </c>
      <c r="C323" t="str">
        <f>IF(ISBLANK(ChildSampleReport!E323),"",ChildSampleReport!E323)</f>
        <v/>
      </c>
      <c r="D323" t="str">
        <f>IF(B323="","",IFERROR(VLOOKUP(ChildSampleReport!B323,Randomization!$A$1:$AC$1000,3,),""))</f>
        <v/>
      </c>
      <c r="E323" t="str">
        <f>IF(B323="","",IFERROR(VLOOKUP(ChildSampleReport!B323,Randomization!$A$1:$AC$1000,2,),""))</f>
        <v/>
      </c>
      <c r="F323" t="str">
        <f>IF(ISBLANK(ChildSampleReport!P323),"",ChildSampleReport!P323)</f>
        <v/>
      </c>
      <c r="G323" t="str">
        <f>IF(ISBLANK(ChildSampleReport!O323),"",ChildSampleReport!O323)</f>
        <v/>
      </c>
      <c r="H323" t="str">
        <f>IF(ISBLANK(ChildSampleReport!D323),"",ChildSampleReport!D323)</f>
        <v/>
      </c>
      <c r="I323" t="str">
        <f>IF(ISBLANK(ChildSampleReport!J323),"",ChildSampleReport!J323)</f>
        <v/>
      </c>
      <c r="J323" t="str">
        <f>IF(ISBLANK(ChildSampleReport!B323),"",VLOOKUP(ChildSampleReport!J323,ParentSampleReport!$A$2:$Y$1000,13,))</f>
        <v/>
      </c>
      <c r="K323" t="str">
        <f>IF(ISBLANK(ChildSampleReport!B323),"",VLOOKUP(ChildSampleReport!J323,ParentSampleReport!$A$2:$Y$1000,2,))</f>
        <v/>
      </c>
      <c r="L323" t="str">
        <f>IF(ISBLANK(ChildSampleReport!B323),"",VLOOKUP(ChildSampleReport!J323,ParentSampleReport!$A$2:$Y$1000,4,))</f>
        <v/>
      </c>
      <c r="M323" t="str">
        <f>IF(ISBLANK(ChildSampleReport!B323),"",VLOOKUP(ChildSampleReport!J323,ParentSampleReport!$A$2:$Y$1000,14,))</f>
        <v/>
      </c>
      <c r="N323" t="str">
        <f>IF(ISBLANK(ChildSampleReport!B323),"",VLOOKUP(ChildSampleReport!J323,ParentSampleReport!$A$2:$Y$1000,7,))</f>
        <v/>
      </c>
      <c r="O323" t="str">
        <f>IF(ISBLANK(ChildSampleReport!B323),"",VLOOKUP(ChildSampleReport!J323,ParentSampleReport!$A$2:$Y$1000,6,))</f>
        <v/>
      </c>
      <c r="P323" t="str">
        <f>IF(ISBLANK(ChildSampleReport!B323),"",VLOOKUP(ChildSampleReport!J323,ParentSampleReport!$A$2:$Y$1000,15,))</f>
        <v/>
      </c>
      <c r="Q323" t="str">
        <f>IF(ISBLANK(ChildSampleReport!B323),"",VLOOKUP(ChildSampleReport!J323,ParentSampleReport!$A$2:$Y$1000,17,))</f>
        <v/>
      </c>
      <c r="R323" t="str">
        <f>IF(ISBLANK(ChildSampleReport!B323),"",VLOOKUP(ChildSampleReport!J323,ParentSampleReport!$A$2:$Y$1000,18,))</f>
        <v/>
      </c>
      <c r="S323" t="str">
        <f>IF(ISBLANK(ChildSampleReport!B323),"",VLOOKUP(ChildSampleReport!J323,ParentSampleReport!$A$2:$Y$1000,19,))</f>
        <v/>
      </c>
      <c r="T323" t="str">
        <f>IF(ISBLANK(ChildSampleReport!B323),"",VLOOKUP(ChildSampleReport!J323,ParentSampleReport!$A$2:$Y$1000,20,))</f>
        <v/>
      </c>
      <c r="U323" t="str">
        <f>IF(ISBLANK(ChildSampleReport!B323),"",VLOOKUP(ChildSampleReport!J323,ParentSampleReport!$A$2:$Y$1000,21,))</f>
        <v/>
      </c>
      <c r="V323" t="str">
        <f>IF(ISBLANK(ChildSampleReport!B323),"",VLOOKUP(ChildSampleReport!J323,ParentSampleReport!$A$2:$Y$1000,22,))</f>
        <v/>
      </c>
      <c r="W323" t="str">
        <f>IF(ISBLANK(ChildSampleReport!B323),"",VLOOKUP(ChildSampleReport!J323,ParentSampleReport!$A$2:$Y$1000,23,))</f>
        <v/>
      </c>
      <c r="X323" t="str">
        <f>IF(ISBLANK(ChildSampleReport!B323),"",VLOOKUP(ChildSampleReport!J323,ParentSampleReport!$A$2:$Y$1000,24,))</f>
        <v/>
      </c>
      <c r="Y323" t="str">
        <f>IF(ISBLANK(ChildSampleReport!B323),"",VLOOKUP(ChildSampleReport!J323,ParentSampleReport!$A$2:$Y$1000,25,))</f>
        <v/>
      </c>
    </row>
    <row r="324" spans="1:25">
      <c r="A324" t="str">
        <f>IF(ISBLANK(ChildSampleReport!C324),"",ChildSampleReport!C324)</f>
        <v/>
      </c>
      <c r="B324" t="str">
        <f>IF(ISBLANK(ChildSampleReport!B324),"",ChildSampleReport!B324)</f>
        <v/>
      </c>
      <c r="C324" t="str">
        <f>IF(ISBLANK(ChildSampleReport!E324),"",ChildSampleReport!E324)</f>
        <v/>
      </c>
      <c r="D324" t="str">
        <f>IF(B324="","",IFERROR(VLOOKUP(ChildSampleReport!B324,Randomization!$A$1:$AC$1000,3,),""))</f>
        <v/>
      </c>
      <c r="E324" t="str">
        <f>IF(B324="","",IFERROR(VLOOKUP(ChildSampleReport!B324,Randomization!$A$1:$AC$1000,2,),""))</f>
        <v/>
      </c>
      <c r="F324" t="str">
        <f>IF(ISBLANK(ChildSampleReport!P324),"",ChildSampleReport!P324)</f>
        <v/>
      </c>
      <c r="G324" t="str">
        <f>IF(ISBLANK(ChildSampleReport!O324),"",ChildSampleReport!O324)</f>
        <v/>
      </c>
      <c r="H324" t="str">
        <f>IF(ISBLANK(ChildSampleReport!D324),"",ChildSampleReport!D324)</f>
        <v/>
      </c>
      <c r="I324" t="str">
        <f>IF(ISBLANK(ChildSampleReport!J324),"",ChildSampleReport!J324)</f>
        <v/>
      </c>
      <c r="J324" t="str">
        <f>IF(ISBLANK(ChildSampleReport!B324),"",VLOOKUP(ChildSampleReport!J324,ParentSampleReport!$A$2:$Y$1000,13,))</f>
        <v/>
      </c>
      <c r="K324" t="str">
        <f>IF(ISBLANK(ChildSampleReport!B324),"",VLOOKUP(ChildSampleReport!J324,ParentSampleReport!$A$2:$Y$1000,2,))</f>
        <v/>
      </c>
      <c r="L324" t="str">
        <f>IF(ISBLANK(ChildSampleReport!B324),"",VLOOKUP(ChildSampleReport!J324,ParentSampleReport!$A$2:$Y$1000,4,))</f>
        <v/>
      </c>
      <c r="M324" t="str">
        <f>IF(ISBLANK(ChildSampleReport!B324),"",VLOOKUP(ChildSampleReport!J324,ParentSampleReport!$A$2:$Y$1000,14,))</f>
        <v/>
      </c>
      <c r="N324" t="str">
        <f>IF(ISBLANK(ChildSampleReport!B324),"",VLOOKUP(ChildSampleReport!J324,ParentSampleReport!$A$2:$Y$1000,7,))</f>
        <v/>
      </c>
      <c r="O324" t="str">
        <f>IF(ISBLANK(ChildSampleReport!B324),"",VLOOKUP(ChildSampleReport!J324,ParentSampleReport!$A$2:$Y$1000,6,))</f>
        <v/>
      </c>
      <c r="P324" t="str">
        <f>IF(ISBLANK(ChildSampleReport!B324),"",VLOOKUP(ChildSampleReport!J324,ParentSampleReport!$A$2:$Y$1000,15,))</f>
        <v/>
      </c>
      <c r="Q324" t="str">
        <f>IF(ISBLANK(ChildSampleReport!B324),"",VLOOKUP(ChildSampleReport!J324,ParentSampleReport!$A$2:$Y$1000,17,))</f>
        <v/>
      </c>
      <c r="R324" t="str">
        <f>IF(ISBLANK(ChildSampleReport!B324),"",VLOOKUP(ChildSampleReport!J324,ParentSampleReport!$A$2:$Y$1000,18,))</f>
        <v/>
      </c>
      <c r="S324" t="str">
        <f>IF(ISBLANK(ChildSampleReport!B324),"",VLOOKUP(ChildSampleReport!J324,ParentSampleReport!$A$2:$Y$1000,19,))</f>
        <v/>
      </c>
      <c r="T324" t="str">
        <f>IF(ISBLANK(ChildSampleReport!B324),"",VLOOKUP(ChildSampleReport!J324,ParentSampleReport!$A$2:$Y$1000,20,))</f>
        <v/>
      </c>
      <c r="U324" t="str">
        <f>IF(ISBLANK(ChildSampleReport!B324),"",VLOOKUP(ChildSampleReport!J324,ParentSampleReport!$A$2:$Y$1000,21,))</f>
        <v/>
      </c>
      <c r="V324" t="str">
        <f>IF(ISBLANK(ChildSampleReport!B324),"",VLOOKUP(ChildSampleReport!J324,ParentSampleReport!$A$2:$Y$1000,22,))</f>
        <v/>
      </c>
      <c r="W324" t="str">
        <f>IF(ISBLANK(ChildSampleReport!B324),"",VLOOKUP(ChildSampleReport!J324,ParentSampleReport!$A$2:$Y$1000,23,))</f>
        <v/>
      </c>
      <c r="X324" t="str">
        <f>IF(ISBLANK(ChildSampleReport!B324),"",VLOOKUP(ChildSampleReport!J324,ParentSampleReport!$A$2:$Y$1000,24,))</f>
        <v/>
      </c>
      <c r="Y324" t="str">
        <f>IF(ISBLANK(ChildSampleReport!B324),"",VLOOKUP(ChildSampleReport!J324,ParentSampleReport!$A$2:$Y$1000,25,))</f>
        <v/>
      </c>
    </row>
    <row r="325" spans="1:25">
      <c r="A325" t="str">
        <f>IF(ISBLANK(ChildSampleReport!C325),"",ChildSampleReport!C325)</f>
        <v/>
      </c>
      <c r="B325" t="str">
        <f>IF(ISBLANK(ChildSampleReport!B325),"",ChildSampleReport!B325)</f>
        <v/>
      </c>
      <c r="C325" t="str">
        <f>IF(ISBLANK(ChildSampleReport!E325),"",ChildSampleReport!E325)</f>
        <v/>
      </c>
      <c r="D325" t="str">
        <f>IF(B325="","",IFERROR(VLOOKUP(ChildSampleReport!B325,Randomization!$A$1:$AC$1000,3,),""))</f>
        <v/>
      </c>
      <c r="E325" t="str">
        <f>IF(B325="","",IFERROR(VLOOKUP(ChildSampleReport!B325,Randomization!$A$1:$AC$1000,2,),""))</f>
        <v/>
      </c>
      <c r="F325" t="str">
        <f>IF(ISBLANK(ChildSampleReport!P325),"",ChildSampleReport!P325)</f>
        <v/>
      </c>
      <c r="G325" t="str">
        <f>IF(ISBLANK(ChildSampleReport!O325),"",ChildSampleReport!O325)</f>
        <v/>
      </c>
      <c r="H325" t="str">
        <f>IF(ISBLANK(ChildSampleReport!D325),"",ChildSampleReport!D325)</f>
        <v/>
      </c>
      <c r="I325" t="str">
        <f>IF(ISBLANK(ChildSampleReport!J325),"",ChildSampleReport!J325)</f>
        <v/>
      </c>
      <c r="J325" t="str">
        <f>IF(ISBLANK(ChildSampleReport!B325),"",VLOOKUP(ChildSampleReport!J325,ParentSampleReport!$A$2:$Y$1000,13,))</f>
        <v/>
      </c>
      <c r="K325" t="str">
        <f>IF(ISBLANK(ChildSampleReport!B325),"",VLOOKUP(ChildSampleReport!J325,ParentSampleReport!$A$2:$Y$1000,2,))</f>
        <v/>
      </c>
      <c r="L325" t="str">
        <f>IF(ISBLANK(ChildSampleReport!B325),"",VLOOKUP(ChildSampleReport!J325,ParentSampleReport!$A$2:$Y$1000,4,))</f>
        <v/>
      </c>
      <c r="M325" t="str">
        <f>IF(ISBLANK(ChildSampleReport!B325),"",VLOOKUP(ChildSampleReport!J325,ParentSampleReport!$A$2:$Y$1000,14,))</f>
        <v/>
      </c>
      <c r="N325" t="str">
        <f>IF(ISBLANK(ChildSampleReport!B325),"",VLOOKUP(ChildSampleReport!J325,ParentSampleReport!$A$2:$Y$1000,7,))</f>
        <v/>
      </c>
      <c r="O325" t="str">
        <f>IF(ISBLANK(ChildSampleReport!B325),"",VLOOKUP(ChildSampleReport!J325,ParentSampleReport!$A$2:$Y$1000,6,))</f>
        <v/>
      </c>
      <c r="P325" t="str">
        <f>IF(ISBLANK(ChildSampleReport!B325),"",VLOOKUP(ChildSampleReport!J325,ParentSampleReport!$A$2:$Y$1000,15,))</f>
        <v/>
      </c>
      <c r="Q325" t="str">
        <f>IF(ISBLANK(ChildSampleReport!B325),"",VLOOKUP(ChildSampleReport!J325,ParentSampleReport!$A$2:$Y$1000,17,))</f>
        <v/>
      </c>
      <c r="R325" t="str">
        <f>IF(ISBLANK(ChildSampleReport!B325),"",VLOOKUP(ChildSampleReport!J325,ParentSampleReport!$A$2:$Y$1000,18,))</f>
        <v/>
      </c>
      <c r="S325" t="str">
        <f>IF(ISBLANK(ChildSampleReport!B325),"",VLOOKUP(ChildSampleReport!J325,ParentSampleReport!$A$2:$Y$1000,19,))</f>
        <v/>
      </c>
      <c r="T325" t="str">
        <f>IF(ISBLANK(ChildSampleReport!B325),"",VLOOKUP(ChildSampleReport!J325,ParentSampleReport!$A$2:$Y$1000,20,))</f>
        <v/>
      </c>
      <c r="U325" t="str">
        <f>IF(ISBLANK(ChildSampleReport!B325),"",VLOOKUP(ChildSampleReport!J325,ParentSampleReport!$A$2:$Y$1000,21,))</f>
        <v/>
      </c>
      <c r="V325" t="str">
        <f>IF(ISBLANK(ChildSampleReport!B325),"",VLOOKUP(ChildSampleReport!J325,ParentSampleReport!$A$2:$Y$1000,22,))</f>
        <v/>
      </c>
      <c r="W325" t="str">
        <f>IF(ISBLANK(ChildSampleReport!B325),"",VLOOKUP(ChildSampleReport!J325,ParentSampleReport!$A$2:$Y$1000,23,))</f>
        <v/>
      </c>
      <c r="X325" t="str">
        <f>IF(ISBLANK(ChildSampleReport!B325),"",VLOOKUP(ChildSampleReport!J325,ParentSampleReport!$A$2:$Y$1000,24,))</f>
        <v/>
      </c>
      <c r="Y325" t="str">
        <f>IF(ISBLANK(ChildSampleReport!B325),"",VLOOKUP(ChildSampleReport!J325,ParentSampleReport!$A$2:$Y$1000,25,))</f>
        <v/>
      </c>
    </row>
    <row r="326" spans="1:25">
      <c r="A326" t="str">
        <f>IF(ISBLANK(ChildSampleReport!C326),"",ChildSampleReport!C326)</f>
        <v/>
      </c>
      <c r="B326" t="str">
        <f>IF(ISBLANK(ChildSampleReport!B326),"",ChildSampleReport!B326)</f>
        <v/>
      </c>
      <c r="C326" t="str">
        <f>IF(ISBLANK(ChildSampleReport!E326),"",ChildSampleReport!E326)</f>
        <v/>
      </c>
      <c r="D326" t="str">
        <f>IF(B326="","",IFERROR(VLOOKUP(ChildSampleReport!B326,Randomization!$A$1:$AC$1000,3,),""))</f>
        <v/>
      </c>
      <c r="E326" t="str">
        <f>IF(B326="","",IFERROR(VLOOKUP(ChildSampleReport!B326,Randomization!$A$1:$AC$1000,2,),""))</f>
        <v/>
      </c>
      <c r="F326" t="str">
        <f>IF(ISBLANK(ChildSampleReport!P326),"",ChildSampleReport!P326)</f>
        <v/>
      </c>
      <c r="G326" t="str">
        <f>IF(ISBLANK(ChildSampleReport!O326),"",ChildSampleReport!O326)</f>
        <v/>
      </c>
      <c r="H326" t="str">
        <f>IF(ISBLANK(ChildSampleReport!D326),"",ChildSampleReport!D326)</f>
        <v/>
      </c>
      <c r="I326" t="str">
        <f>IF(ISBLANK(ChildSampleReport!J326),"",ChildSampleReport!J326)</f>
        <v/>
      </c>
      <c r="J326" t="str">
        <f>IF(ISBLANK(ChildSampleReport!B326),"",VLOOKUP(ChildSampleReport!J326,ParentSampleReport!$A$2:$Y$1000,13,))</f>
        <v/>
      </c>
      <c r="K326" t="str">
        <f>IF(ISBLANK(ChildSampleReport!B326),"",VLOOKUP(ChildSampleReport!J326,ParentSampleReport!$A$2:$Y$1000,2,))</f>
        <v/>
      </c>
      <c r="L326" t="str">
        <f>IF(ISBLANK(ChildSampleReport!B326),"",VLOOKUP(ChildSampleReport!J326,ParentSampleReport!$A$2:$Y$1000,4,))</f>
        <v/>
      </c>
      <c r="M326" t="str">
        <f>IF(ISBLANK(ChildSampleReport!B326),"",VLOOKUP(ChildSampleReport!J326,ParentSampleReport!$A$2:$Y$1000,14,))</f>
        <v/>
      </c>
      <c r="N326" t="str">
        <f>IF(ISBLANK(ChildSampleReport!B326),"",VLOOKUP(ChildSampleReport!J326,ParentSampleReport!$A$2:$Y$1000,7,))</f>
        <v/>
      </c>
      <c r="O326" t="str">
        <f>IF(ISBLANK(ChildSampleReport!B326),"",VLOOKUP(ChildSampleReport!J326,ParentSampleReport!$A$2:$Y$1000,6,))</f>
        <v/>
      </c>
      <c r="P326" t="str">
        <f>IF(ISBLANK(ChildSampleReport!B326),"",VLOOKUP(ChildSampleReport!J326,ParentSampleReport!$A$2:$Y$1000,15,))</f>
        <v/>
      </c>
      <c r="Q326" t="str">
        <f>IF(ISBLANK(ChildSampleReport!B326),"",VLOOKUP(ChildSampleReport!J326,ParentSampleReport!$A$2:$Y$1000,17,))</f>
        <v/>
      </c>
      <c r="R326" t="str">
        <f>IF(ISBLANK(ChildSampleReport!B326),"",VLOOKUP(ChildSampleReport!J326,ParentSampleReport!$A$2:$Y$1000,18,))</f>
        <v/>
      </c>
      <c r="S326" t="str">
        <f>IF(ISBLANK(ChildSampleReport!B326),"",VLOOKUP(ChildSampleReport!J326,ParentSampleReport!$A$2:$Y$1000,19,))</f>
        <v/>
      </c>
      <c r="T326" t="str">
        <f>IF(ISBLANK(ChildSampleReport!B326),"",VLOOKUP(ChildSampleReport!J326,ParentSampleReport!$A$2:$Y$1000,20,))</f>
        <v/>
      </c>
      <c r="U326" t="str">
        <f>IF(ISBLANK(ChildSampleReport!B326),"",VLOOKUP(ChildSampleReport!J326,ParentSampleReport!$A$2:$Y$1000,21,))</f>
        <v/>
      </c>
      <c r="V326" t="str">
        <f>IF(ISBLANK(ChildSampleReport!B326),"",VLOOKUP(ChildSampleReport!J326,ParentSampleReport!$A$2:$Y$1000,22,))</f>
        <v/>
      </c>
      <c r="W326" t="str">
        <f>IF(ISBLANK(ChildSampleReport!B326),"",VLOOKUP(ChildSampleReport!J326,ParentSampleReport!$A$2:$Y$1000,23,))</f>
        <v/>
      </c>
      <c r="X326" t="str">
        <f>IF(ISBLANK(ChildSampleReport!B326),"",VLOOKUP(ChildSampleReport!J326,ParentSampleReport!$A$2:$Y$1000,24,))</f>
        <v/>
      </c>
      <c r="Y326" t="str">
        <f>IF(ISBLANK(ChildSampleReport!B326),"",VLOOKUP(ChildSampleReport!J326,ParentSampleReport!$A$2:$Y$1000,25,))</f>
        <v/>
      </c>
    </row>
    <row r="327" spans="1:25">
      <c r="A327" t="str">
        <f>IF(ISBLANK(ChildSampleReport!C327),"",ChildSampleReport!C327)</f>
        <v/>
      </c>
      <c r="B327" t="str">
        <f>IF(ISBLANK(ChildSampleReport!B327),"",ChildSampleReport!B327)</f>
        <v/>
      </c>
      <c r="C327" t="str">
        <f>IF(ISBLANK(ChildSampleReport!E327),"",ChildSampleReport!E327)</f>
        <v/>
      </c>
      <c r="D327" t="str">
        <f>IF(B327="","",IFERROR(VLOOKUP(ChildSampleReport!B327,Randomization!$A$1:$AC$1000,3,),""))</f>
        <v/>
      </c>
      <c r="E327" t="str">
        <f>IF(B327="","",IFERROR(VLOOKUP(ChildSampleReport!B327,Randomization!$A$1:$AC$1000,2,),""))</f>
        <v/>
      </c>
      <c r="F327" t="str">
        <f>IF(ISBLANK(ChildSampleReport!P327),"",ChildSampleReport!P327)</f>
        <v/>
      </c>
      <c r="G327" t="str">
        <f>IF(ISBLANK(ChildSampleReport!O327),"",ChildSampleReport!O327)</f>
        <v/>
      </c>
      <c r="H327" t="str">
        <f>IF(ISBLANK(ChildSampleReport!D327),"",ChildSampleReport!D327)</f>
        <v/>
      </c>
      <c r="I327" t="str">
        <f>IF(ISBLANK(ChildSampleReport!J327),"",ChildSampleReport!J327)</f>
        <v/>
      </c>
      <c r="J327" t="str">
        <f>IF(ISBLANK(ChildSampleReport!B327),"",VLOOKUP(ChildSampleReport!J327,ParentSampleReport!$A$2:$Y$1000,13,))</f>
        <v/>
      </c>
      <c r="K327" t="str">
        <f>IF(ISBLANK(ChildSampleReport!B327),"",VLOOKUP(ChildSampleReport!J327,ParentSampleReport!$A$2:$Y$1000,2,))</f>
        <v/>
      </c>
      <c r="L327" t="str">
        <f>IF(ISBLANK(ChildSampleReport!B327),"",VLOOKUP(ChildSampleReport!J327,ParentSampleReport!$A$2:$Y$1000,4,))</f>
        <v/>
      </c>
      <c r="M327" t="str">
        <f>IF(ISBLANK(ChildSampleReport!B327),"",VLOOKUP(ChildSampleReport!J327,ParentSampleReport!$A$2:$Y$1000,14,))</f>
        <v/>
      </c>
      <c r="N327" t="str">
        <f>IF(ISBLANK(ChildSampleReport!B327),"",VLOOKUP(ChildSampleReport!J327,ParentSampleReport!$A$2:$Y$1000,7,))</f>
        <v/>
      </c>
      <c r="O327" t="str">
        <f>IF(ISBLANK(ChildSampleReport!B327),"",VLOOKUP(ChildSampleReport!J327,ParentSampleReport!$A$2:$Y$1000,6,))</f>
        <v/>
      </c>
      <c r="P327" t="str">
        <f>IF(ISBLANK(ChildSampleReport!B327),"",VLOOKUP(ChildSampleReport!J327,ParentSampleReport!$A$2:$Y$1000,15,))</f>
        <v/>
      </c>
      <c r="Q327" t="str">
        <f>IF(ISBLANK(ChildSampleReport!B327),"",VLOOKUP(ChildSampleReport!J327,ParentSampleReport!$A$2:$Y$1000,17,))</f>
        <v/>
      </c>
      <c r="R327" t="str">
        <f>IF(ISBLANK(ChildSampleReport!B327),"",VLOOKUP(ChildSampleReport!J327,ParentSampleReport!$A$2:$Y$1000,18,))</f>
        <v/>
      </c>
      <c r="S327" t="str">
        <f>IF(ISBLANK(ChildSampleReport!B327),"",VLOOKUP(ChildSampleReport!J327,ParentSampleReport!$A$2:$Y$1000,19,))</f>
        <v/>
      </c>
      <c r="T327" t="str">
        <f>IF(ISBLANK(ChildSampleReport!B327),"",VLOOKUP(ChildSampleReport!J327,ParentSampleReport!$A$2:$Y$1000,20,))</f>
        <v/>
      </c>
      <c r="U327" t="str">
        <f>IF(ISBLANK(ChildSampleReport!B327),"",VLOOKUP(ChildSampleReport!J327,ParentSampleReport!$A$2:$Y$1000,21,))</f>
        <v/>
      </c>
      <c r="V327" t="str">
        <f>IF(ISBLANK(ChildSampleReport!B327),"",VLOOKUP(ChildSampleReport!J327,ParentSampleReport!$A$2:$Y$1000,22,))</f>
        <v/>
      </c>
      <c r="W327" t="str">
        <f>IF(ISBLANK(ChildSampleReport!B327),"",VLOOKUP(ChildSampleReport!J327,ParentSampleReport!$A$2:$Y$1000,23,))</f>
        <v/>
      </c>
      <c r="X327" t="str">
        <f>IF(ISBLANK(ChildSampleReport!B327),"",VLOOKUP(ChildSampleReport!J327,ParentSampleReport!$A$2:$Y$1000,24,))</f>
        <v/>
      </c>
      <c r="Y327" t="str">
        <f>IF(ISBLANK(ChildSampleReport!B327),"",VLOOKUP(ChildSampleReport!J327,ParentSampleReport!$A$2:$Y$1000,25,))</f>
        <v/>
      </c>
    </row>
    <row r="328" spans="1:25">
      <c r="A328" t="str">
        <f>IF(ISBLANK(ChildSampleReport!C328),"",ChildSampleReport!C328)</f>
        <v/>
      </c>
      <c r="B328" t="str">
        <f>IF(ISBLANK(ChildSampleReport!B328),"",ChildSampleReport!B328)</f>
        <v/>
      </c>
      <c r="C328" t="str">
        <f>IF(ISBLANK(ChildSampleReport!E328),"",ChildSampleReport!E328)</f>
        <v/>
      </c>
      <c r="D328" t="str">
        <f>IF(B328="","",IFERROR(VLOOKUP(ChildSampleReport!B328,Randomization!$A$1:$AC$1000,3,),""))</f>
        <v/>
      </c>
      <c r="E328" t="str">
        <f>IF(B328="","",IFERROR(VLOOKUP(ChildSampleReport!B328,Randomization!$A$1:$AC$1000,2,),""))</f>
        <v/>
      </c>
      <c r="F328" t="str">
        <f>IF(ISBLANK(ChildSampleReport!P328),"",ChildSampleReport!P328)</f>
        <v/>
      </c>
      <c r="G328" t="str">
        <f>IF(ISBLANK(ChildSampleReport!O328),"",ChildSampleReport!O328)</f>
        <v/>
      </c>
      <c r="H328" t="str">
        <f>IF(ISBLANK(ChildSampleReport!D328),"",ChildSampleReport!D328)</f>
        <v/>
      </c>
      <c r="I328" t="str">
        <f>IF(ISBLANK(ChildSampleReport!J328),"",ChildSampleReport!J328)</f>
        <v/>
      </c>
      <c r="J328" t="str">
        <f>IF(ISBLANK(ChildSampleReport!B328),"",VLOOKUP(ChildSampleReport!J328,ParentSampleReport!$A$2:$Y$1000,13,))</f>
        <v/>
      </c>
      <c r="K328" t="str">
        <f>IF(ISBLANK(ChildSampleReport!B328),"",VLOOKUP(ChildSampleReport!J328,ParentSampleReport!$A$2:$Y$1000,2,))</f>
        <v/>
      </c>
      <c r="L328" t="str">
        <f>IF(ISBLANK(ChildSampleReport!B328),"",VLOOKUP(ChildSampleReport!J328,ParentSampleReport!$A$2:$Y$1000,4,))</f>
        <v/>
      </c>
      <c r="M328" t="str">
        <f>IF(ISBLANK(ChildSampleReport!B328),"",VLOOKUP(ChildSampleReport!J328,ParentSampleReport!$A$2:$Y$1000,14,))</f>
        <v/>
      </c>
      <c r="N328" t="str">
        <f>IF(ISBLANK(ChildSampleReport!B328),"",VLOOKUP(ChildSampleReport!J328,ParentSampleReport!$A$2:$Y$1000,7,))</f>
        <v/>
      </c>
      <c r="O328" t="str">
        <f>IF(ISBLANK(ChildSampleReport!B328),"",VLOOKUP(ChildSampleReport!J328,ParentSampleReport!$A$2:$Y$1000,6,))</f>
        <v/>
      </c>
      <c r="P328" t="str">
        <f>IF(ISBLANK(ChildSampleReport!B328),"",VLOOKUP(ChildSampleReport!J328,ParentSampleReport!$A$2:$Y$1000,15,))</f>
        <v/>
      </c>
      <c r="Q328" t="str">
        <f>IF(ISBLANK(ChildSampleReport!B328),"",VLOOKUP(ChildSampleReport!J328,ParentSampleReport!$A$2:$Y$1000,17,))</f>
        <v/>
      </c>
      <c r="R328" t="str">
        <f>IF(ISBLANK(ChildSampleReport!B328),"",VLOOKUP(ChildSampleReport!J328,ParentSampleReport!$A$2:$Y$1000,18,))</f>
        <v/>
      </c>
      <c r="S328" t="str">
        <f>IF(ISBLANK(ChildSampleReport!B328),"",VLOOKUP(ChildSampleReport!J328,ParentSampleReport!$A$2:$Y$1000,19,))</f>
        <v/>
      </c>
      <c r="T328" t="str">
        <f>IF(ISBLANK(ChildSampleReport!B328),"",VLOOKUP(ChildSampleReport!J328,ParentSampleReport!$A$2:$Y$1000,20,))</f>
        <v/>
      </c>
      <c r="U328" t="str">
        <f>IF(ISBLANK(ChildSampleReport!B328),"",VLOOKUP(ChildSampleReport!J328,ParentSampleReport!$A$2:$Y$1000,21,))</f>
        <v/>
      </c>
      <c r="V328" t="str">
        <f>IF(ISBLANK(ChildSampleReport!B328),"",VLOOKUP(ChildSampleReport!J328,ParentSampleReport!$A$2:$Y$1000,22,))</f>
        <v/>
      </c>
      <c r="W328" t="str">
        <f>IF(ISBLANK(ChildSampleReport!B328),"",VLOOKUP(ChildSampleReport!J328,ParentSampleReport!$A$2:$Y$1000,23,))</f>
        <v/>
      </c>
      <c r="X328" t="str">
        <f>IF(ISBLANK(ChildSampleReport!B328),"",VLOOKUP(ChildSampleReport!J328,ParentSampleReport!$A$2:$Y$1000,24,))</f>
        <v/>
      </c>
      <c r="Y328" t="str">
        <f>IF(ISBLANK(ChildSampleReport!B328),"",VLOOKUP(ChildSampleReport!J328,ParentSampleReport!$A$2:$Y$1000,25,))</f>
        <v/>
      </c>
    </row>
    <row r="329" spans="1:25">
      <c r="A329" t="str">
        <f>IF(ISBLANK(ChildSampleReport!C329),"",ChildSampleReport!C329)</f>
        <v/>
      </c>
      <c r="B329" t="str">
        <f>IF(ISBLANK(ChildSampleReport!B329),"",ChildSampleReport!B329)</f>
        <v/>
      </c>
      <c r="C329" t="str">
        <f>IF(ISBLANK(ChildSampleReport!E329),"",ChildSampleReport!E329)</f>
        <v/>
      </c>
      <c r="D329" t="str">
        <f>IF(B329="","",IFERROR(VLOOKUP(ChildSampleReport!B329,Randomization!$A$1:$AC$1000,3,),""))</f>
        <v/>
      </c>
      <c r="E329" t="str">
        <f>IF(B329="","",IFERROR(VLOOKUP(ChildSampleReport!B329,Randomization!$A$1:$AC$1000,2,),""))</f>
        <v/>
      </c>
      <c r="F329" t="str">
        <f>IF(ISBLANK(ChildSampleReport!P329),"",ChildSampleReport!P329)</f>
        <v/>
      </c>
      <c r="G329" t="str">
        <f>IF(ISBLANK(ChildSampleReport!O329),"",ChildSampleReport!O329)</f>
        <v/>
      </c>
      <c r="H329" t="str">
        <f>IF(ISBLANK(ChildSampleReport!D329),"",ChildSampleReport!D329)</f>
        <v/>
      </c>
      <c r="I329" t="str">
        <f>IF(ISBLANK(ChildSampleReport!J329),"",ChildSampleReport!J329)</f>
        <v/>
      </c>
      <c r="J329" t="str">
        <f>IF(ISBLANK(ChildSampleReport!B329),"",VLOOKUP(ChildSampleReport!J329,ParentSampleReport!$A$2:$Y$1000,13,))</f>
        <v/>
      </c>
      <c r="K329" t="str">
        <f>IF(ISBLANK(ChildSampleReport!B329),"",VLOOKUP(ChildSampleReport!J329,ParentSampleReport!$A$2:$Y$1000,2,))</f>
        <v/>
      </c>
      <c r="L329" t="str">
        <f>IF(ISBLANK(ChildSampleReport!B329),"",VLOOKUP(ChildSampleReport!J329,ParentSampleReport!$A$2:$Y$1000,4,))</f>
        <v/>
      </c>
      <c r="M329" t="str">
        <f>IF(ISBLANK(ChildSampleReport!B329),"",VLOOKUP(ChildSampleReport!J329,ParentSampleReport!$A$2:$Y$1000,14,))</f>
        <v/>
      </c>
      <c r="N329" t="str">
        <f>IF(ISBLANK(ChildSampleReport!B329),"",VLOOKUP(ChildSampleReport!J329,ParentSampleReport!$A$2:$Y$1000,7,))</f>
        <v/>
      </c>
      <c r="O329" t="str">
        <f>IF(ISBLANK(ChildSampleReport!B329),"",VLOOKUP(ChildSampleReport!J329,ParentSampleReport!$A$2:$Y$1000,6,))</f>
        <v/>
      </c>
      <c r="P329" t="str">
        <f>IF(ISBLANK(ChildSampleReport!B329),"",VLOOKUP(ChildSampleReport!J329,ParentSampleReport!$A$2:$Y$1000,15,))</f>
        <v/>
      </c>
      <c r="Q329" t="str">
        <f>IF(ISBLANK(ChildSampleReport!B329),"",VLOOKUP(ChildSampleReport!J329,ParentSampleReport!$A$2:$Y$1000,17,))</f>
        <v/>
      </c>
      <c r="R329" t="str">
        <f>IF(ISBLANK(ChildSampleReport!B329),"",VLOOKUP(ChildSampleReport!J329,ParentSampleReport!$A$2:$Y$1000,18,))</f>
        <v/>
      </c>
      <c r="S329" t="str">
        <f>IF(ISBLANK(ChildSampleReport!B329),"",VLOOKUP(ChildSampleReport!J329,ParentSampleReport!$A$2:$Y$1000,19,))</f>
        <v/>
      </c>
      <c r="T329" t="str">
        <f>IF(ISBLANK(ChildSampleReport!B329),"",VLOOKUP(ChildSampleReport!J329,ParentSampleReport!$A$2:$Y$1000,20,))</f>
        <v/>
      </c>
      <c r="U329" t="str">
        <f>IF(ISBLANK(ChildSampleReport!B329),"",VLOOKUP(ChildSampleReport!J329,ParentSampleReport!$A$2:$Y$1000,21,))</f>
        <v/>
      </c>
      <c r="V329" t="str">
        <f>IF(ISBLANK(ChildSampleReport!B329),"",VLOOKUP(ChildSampleReport!J329,ParentSampleReport!$A$2:$Y$1000,22,))</f>
        <v/>
      </c>
      <c r="W329" t="str">
        <f>IF(ISBLANK(ChildSampleReport!B329),"",VLOOKUP(ChildSampleReport!J329,ParentSampleReport!$A$2:$Y$1000,23,))</f>
        <v/>
      </c>
      <c r="X329" t="str">
        <f>IF(ISBLANK(ChildSampleReport!B329),"",VLOOKUP(ChildSampleReport!J329,ParentSampleReport!$A$2:$Y$1000,24,))</f>
        <v/>
      </c>
      <c r="Y329" t="str">
        <f>IF(ISBLANK(ChildSampleReport!B329),"",VLOOKUP(ChildSampleReport!J329,ParentSampleReport!$A$2:$Y$1000,25,))</f>
        <v/>
      </c>
    </row>
    <row r="330" spans="1:25">
      <c r="A330" t="str">
        <f>IF(ISBLANK(ChildSampleReport!C330),"",ChildSampleReport!C330)</f>
        <v/>
      </c>
      <c r="B330" t="str">
        <f>IF(ISBLANK(ChildSampleReport!B330),"",ChildSampleReport!B330)</f>
        <v/>
      </c>
      <c r="C330" t="str">
        <f>IF(ISBLANK(ChildSampleReport!E330),"",ChildSampleReport!E330)</f>
        <v/>
      </c>
      <c r="D330" t="str">
        <f>IF(B330="","",IFERROR(VLOOKUP(ChildSampleReport!B330,Randomization!$A$1:$AC$1000,3,),""))</f>
        <v/>
      </c>
      <c r="E330" t="str">
        <f>IF(B330="","",IFERROR(VLOOKUP(ChildSampleReport!B330,Randomization!$A$1:$AC$1000,2,),""))</f>
        <v/>
      </c>
      <c r="F330" t="str">
        <f>IF(ISBLANK(ChildSampleReport!P330),"",ChildSampleReport!P330)</f>
        <v/>
      </c>
      <c r="G330" t="str">
        <f>IF(ISBLANK(ChildSampleReport!O330),"",ChildSampleReport!O330)</f>
        <v/>
      </c>
      <c r="H330" t="str">
        <f>IF(ISBLANK(ChildSampleReport!D330),"",ChildSampleReport!D330)</f>
        <v/>
      </c>
      <c r="I330" t="str">
        <f>IF(ISBLANK(ChildSampleReport!J330),"",ChildSampleReport!J330)</f>
        <v/>
      </c>
      <c r="J330" t="str">
        <f>IF(ISBLANK(ChildSampleReport!B330),"",VLOOKUP(ChildSampleReport!J330,ParentSampleReport!$A$2:$Y$1000,13,))</f>
        <v/>
      </c>
      <c r="K330" t="str">
        <f>IF(ISBLANK(ChildSampleReport!B330),"",VLOOKUP(ChildSampleReport!J330,ParentSampleReport!$A$2:$Y$1000,2,))</f>
        <v/>
      </c>
      <c r="L330" t="str">
        <f>IF(ISBLANK(ChildSampleReport!B330),"",VLOOKUP(ChildSampleReport!J330,ParentSampleReport!$A$2:$Y$1000,4,))</f>
        <v/>
      </c>
      <c r="M330" t="str">
        <f>IF(ISBLANK(ChildSampleReport!B330),"",VLOOKUP(ChildSampleReport!J330,ParentSampleReport!$A$2:$Y$1000,14,))</f>
        <v/>
      </c>
      <c r="N330" t="str">
        <f>IF(ISBLANK(ChildSampleReport!B330),"",VLOOKUP(ChildSampleReport!J330,ParentSampleReport!$A$2:$Y$1000,7,))</f>
        <v/>
      </c>
      <c r="O330" t="str">
        <f>IF(ISBLANK(ChildSampleReport!B330),"",VLOOKUP(ChildSampleReport!J330,ParentSampleReport!$A$2:$Y$1000,6,))</f>
        <v/>
      </c>
      <c r="P330" t="str">
        <f>IF(ISBLANK(ChildSampleReport!B330),"",VLOOKUP(ChildSampleReport!J330,ParentSampleReport!$A$2:$Y$1000,15,))</f>
        <v/>
      </c>
      <c r="Q330" t="str">
        <f>IF(ISBLANK(ChildSampleReport!B330),"",VLOOKUP(ChildSampleReport!J330,ParentSampleReport!$A$2:$Y$1000,17,))</f>
        <v/>
      </c>
      <c r="R330" t="str">
        <f>IF(ISBLANK(ChildSampleReport!B330),"",VLOOKUP(ChildSampleReport!J330,ParentSampleReport!$A$2:$Y$1000,18,))</f>
        <v/>
      </c>
      <c r="S330" t="str">
        <f>IF(ISBLANK(ChildSampleReport!B330),"",VLOOKUP(ChildSampleReport!J330,ParentSampleReport!$A$2:$Y$1000,19,))</f>
        <v/>
      </c>
      <c r="T330" t="str">
        <f>IF(ISBLANK(ChildSampleReport!B330),"",VLOOKUP(ChildSampleReport!J330,ParentSampleReport!$A$2:$Y$1000,20,))</f>
        <v/>
      </c>
      <c r="U330" t="str">
        <f>IF(ISBLANK(ChildSampleReport!B330),"",VLOOKUP(ChildSampleReport!J330,ParentSampleReport!$A$2:$Y$1000,21,))</f>
        <v/>
      </c>
      <c r="V330" t="str">
        <f>IF(ISBLANK(ChildSampleReport!B330),"",VLOOKUP(ChildSampleReport!J330,ParentSampleReport!$A$2:$Y$1000,22,))</f>
        <v/>
      </c>
      <c r="W330" t="str">
        <f>IF(ISBLANK(ChildSampleReport!B330),"",VLOOKUP(ChildSampleReport!J330,ParentSampleReport!$A$2:$Y$1000,23,))</f>
        <v/>
      </c>
      <c r="X330" t="str">
        <f>IF(ISBLANK(ChildSampleReport!B330),"",VLOOKUP(ChildSampleReport!J330,ParentSampleReport!$A$2:$Y$1000,24,))</f>
        <v/>
      </c>
      <c r="Y330" t="str">
        <f>IF(ISBLANK(ChildSampleReport!B330),"",VLOOKUP(ChildSampleReport!J330,ParentSampleReport!$A$2:$Y$1000,25,))</f>
        <v/>
      </c>
    </row>
    <row r="331" spans="1:25">
      <c r="A331" t="str">
        <f>IF(ISBLANK(ChildSampleReport!C331),"",ChildSampleReport!C331)</f>
        <v/>
      </c>
      <c r="B331" t="str">
        <f>IF(ISBLANK(ChildSampleReport!B331),"",ChildSampleReport!B331)</f>
        <v/>
      </c>
      <c r="C331" t="str">
        <f>IF(ISBLANK(ChildSampleReport!E331),"",ChildSampleReport!E331)</f>
        <v/>
      </c>
      <c r="D331" t="str">
        <f>IF(B331="","",IFERROR(VLOOKUP(ChildSampleReport!B331,Randomization!$A$1:$AC$1000,3,),""))</f>
        <v/>
      </c>
      <c r="E331" t="str">
        <f>IF(B331="","",IFERROR(VLOOKUP(ChildSampleReport!B331,Randomization!$A$1:$AC$1000,2,),""))</f>
        <v/>
      </c>
      <c r="F331" t="str">
        <f>IF(ISBLANK(ChildSampleReport!P331),"",ChildSampleReport!P331)</f>
        <v/>
      </c>
      <c r="G331" t="str">
        <f>IF(ISBLANK(ChildSampleReport!O331),"",ChildSampleReport!O331)</f>
        <v/>
      </c>
      <c r="H331" t="str">
        <f>IF(ISBLANK(ChildSampleReport!D331),"",ChildSampleReport!D331)</f>
        <v/>
      </c>
      <c r="I331" t="str">
        <f>IF(ISBLANK(ChildSampleReport!J331),"",ChildSampleReport!J331)</f>
        <v/>
      </c>
      <c r="J331" t="str">
        <f>IF(ISBLANK(ChildSampleReport!B331),"",VLOOKUP(ChildSampleReport!J331,ParentSampleReport!$A$2:$Y$1000,13,))</f>
        <v/>
      </c>
      <c r="K331" t="str">
        <f>IF(ISBLANK(ChildSampleReport!B331),"",VLOOKUP(ChildSampleReport!J331,ParentSampleReport!$A$2:$Y$1000,2,))</f>
        <v/>
      </c>
      <c r="L331" t="str">
        <f>IF(ISBLANK(ChildSampleReport!B331),"",VLOOKUP(ChildSampleReport!J331,ParentSampleReport!$A$2:$Y$1000,4,))</f>
        <v/>
      </c>
      <c r="M331" t="str">
        <f>IF(ISBLANK(ChildSampleReport!B331),"",VLOOKUP(ChildSampleReport!J331,ParentSampleReport!$A$2:$Y$1000,14,))</f>
        <v/>
      </c>
      <c r="N331" t="str">
        <f>IF(ISBLANK(ChildSampleReport!B331),"",VLOOKUP(ChildSampleReport!J331,ParentSampleReport!$A$2:$Y$1000,7,))</f>
        <v/>
      </c>
      <c r="O331" t="str">
        <f>IF(ISBLANK(ChildSampleReport!B331),"",VLOOKUP(ChildSampleReport!J331,ParentSampleReport!$A$2:$Y$1000,6,))</f>
        <v/>
      </c>
      <c r="P331" t="str">
        <f>IF(ISBLANK(ChildSampleReport!B331),"",VLOOKUP(ChildSampleReport!J331,ParentSampleReport!$A$2:$Y$1000,15,))</f>
        <v/>
      </c>
      <c r="Q331" t="str">
        <f>IF(ISBLANK(ChildSampleReport!B331),"",VLOOKUP(ChildSampleReport!J331,ParentSampleReport!$A$2:$Y$1000,17,))</f>
        <v/>
      </c>
      <c r="R331" t="str">
        <f>IF(ISBLANK(ChildSampleReport!B331),"",VLOOKUP(ChildSampleReport!J331,ParentSampleReport!$A$2:$Y$1000,18,))</f>
        <v/>
      </c>
      <c r="S331" t="str">
        <f>IF(ISBLANK(ChildSampleReport!B331),"",VLOOKUP(ChildSampleReport!J331,ParentSampleReport!$A$2:$Y$1000,19,))</f>
        <v/>
      </c>
      <c r="T331" t="str">
        <f>IF(ISBLANK(ChildSampleReport!B331),"",VLOOKUP(ChildSampleReport!J331,ParentSampleReport!$A$2:$Y$1000,20,))</f>
        <v/>
      </c>
      <c r="U331" t="str">
        <f>IF(ISBLANK(ChildSampleReport!B331),"",VLOOKUP(ChildSampleReport!J331,ParentSampleReport!$A$2:$Y$1000,21,))</f>
        <v/>
      </c>
      <c r="V331" t="str">
        <f>IF(ISBLANK(ChildSampleReport!B331),"",VLOOKUP(ChildSampleReport!J331,ParentSampleReport!$A$2:$Y$1000,22,))</f>
        <v/>
      </c>
      <c r="W331" t="str">
        <f>IF(ISBLANK(ChildSampleReport!B331),"",VLOOKUP(ChildSampleReport!J331,ParentSampleReport!$A$2:$Y$1000,23,))</f>
        <v/>
      </c>
      <c r="X331" t="str">
        <f>IF(ISBLANK(ChildSampleReport!B331),"",VLOOKUP(ChildSampleReport!J331,ParentSampleReport!$A$2:$Y$1000,24,))</f>
        <v/>
      </c>
      <c r="Y331" t="str">
        <f>IF(ISBLANK(ChildSampleReport!B331),"",VLOOKUP(ChildSampleReport!J331,ParentSampleReport!$A$2:$Y$1000,25,))</f>
        <v/>
      </c>
    </row>
    <row r="332" spans="1:25">
      <c r="A332" t="str">
        <f>IF(ISBLANK(ChildSampleReport!C332),"",ChildSampleReport!C332)</f>
        <v/>
      </c>
      <c r="B332" t="str">
        <f>IF(ISBLANK(ChildSampleReport!B332),"",ChildSampleReport!B332)</f>
        <v/>
      </c>
      <c r="C332" t="str">
        <f>IF(ISBLANK(ChildSampleReport!E332),"",ChildSampleReport!E332)</f>
        <v/>
      </c>
      <c r="D332" t="str">
        <f>IF(B332="","",IFERROR(VLOOKUP(ChildSampleReport!B332,Randomization!$A$1:$AC$1000,3,),""))</f>
        <v/>
      </c>
      <c r="E332" t="str">
        <f>IF(B332="","",IFERROR(VLOOKUP(ChildSampleReport!B332,Randomization!$A$1:$AC$1000,2,),""))</f>
        <v/>
      </c>
      <c r="F332" t="str">
        <f>IF(ISBLANK(ChildSampleReport!P332),"",ChildSampleReport!P332)</f>
        <v/>
      </c>
      <c r="G332" t="str">
        <f>IF(ISBLANK(ChildSampleReport!O332),"",ChildSampleReport!O332)</f>
        <v/>
      </c>
      <c r="H332" t="str">
        <f>IF(ISBLANK(ChildSampleReport!D332),"",ChildSampleReport!D332)</f>
        <v/>
      </c>
      <c r="I332" t="str">
        <f>IF(ISBLANK(ChildSampleReport!J332),"",ChildSampleReport!J332)</f>
        <v/>
      </c>
      <c r="J332" t="str">
        <f>IF(ISBLANK(ChildSampleReport!B332),"",VLOOKUP(ChildSampleReport!J332,ParentSampleReport!$A$2:$Y$1000,13,))</f>
        <v/>
      </c>
      <c r="K332" t="str">
        <f>IF(ISBLANK(ChildSampleReport!B332),"",VLOOKUP(ChildSampleReport!J332,ParentSampleReport!$A$2:$Y$1000,2,))</f>
        <v/>
      </c>
      <c r="L332" t="str">
        <f>IF(ISBLANK(ChildSampleReport!B332),"",VLOOKUP(ChildSampleReport!J332,ParentSampleReport!$A$2:$Y$1000,4,))</f>
        <v/>
      </c>
      <c r="M332" t="str">
        <f>IF(ISBLANK(ChildSampleReport!B332),"",VLOOKUP(ChildSampleReport!J332,ParentSampleReport!$A$2:$Y$1000,14,))</f>
        <v/>
      </c>
      <c r="N332" t="str">
        <f>IF(ISBLANK(ChildSampleReport!B332),"",VLOOKUP(ChildSampleReport!J332,ParentSampleReport!$A$2:$Y$1000,7,))</f>
        <v/>
      </c>
      <c r="O332" t="str">
        <f>IF(ISBLANK(ChildSampleReport!B332),"",VLOOKUP(ChildSampleReport!J332,ParentSampleReport!$A$2:$Y$1000,6,))</f>
        <v/>
      </c>
      <c r="P332" t="str">
        <f>IF(ISBLANK(ChildSampleReport!B332),"",VLOOKUP(ChildSampleReport!J332,ParentSampleReport!$A$2:$Y$1000,15,))</f>
        <v/>
      </c>
      <c r="Q332" t="str">
        <f>IF(ISBLANK(ChildSampleReport!B332),"",VLOOKUP(ChildSampleReport!J332,ParentSampleReport!$A$2:$Y$1000,17,))</f>
        <v/>
      </c>
      <c r="R332" t="str">
        <f>IF(ISBLANK(ChildSampleReport!B332),"",VLOOKUP(ChildSampleReport!J332,ParentSampleReport!$A$2:$Y$1000,18,))</f>
        <v/>
      </c>
      <c r="S332" t="str">
        <f>IF(ISBLANK(ChildSampleReport!B332),"",VLOOKUP(ChildSampleReport!J332,ParentSampleReport!$A$2:$Y$1000,19,))</f>
        <v/>
      </c>
      <c r="T332" t="str">
        <f>IF(ISBLANK(ChildSampleReport!B332),"",VLOOKUP(ChildSampleReport!J332,ParentSampleReport!$A$2:$Y$1000,20,))</f>
        <v/>
      </c>
      <c r="U332" t="str">
        <f>IF(ISBLANK(ChildSampleReport!B332),"",VLOOKUP(ChildSampleReport!J332,ParentSampleReport!$A$2:$Y$1000,21,))</f>
        <v/>
      </c>
      <c r="V332" t="str">
        <f>IF(ISBLANK(ChildSampleReport!B332),"",VLOOKUP(ChildSampleReport!J332,ParentSampleReport!$A$2:$Y$1000,22,))</f>
        <v/>
      </c>
      <c r="W332" t="str">
        <f>IF(ISBLANK(ChildSampleReport!B332),"",VLOOKUP(ChildSampleReport!J332,ParentSampleReport!$A$2:$Y$1000,23,))</f>
        <v/>
      </c>
      <c r="X332" t="str">
        <f>IF(ISBLANK(ChildSampleReport!B332),"",VLOOKUP(ChildSampleReport!J332,ParentSampleReport!$A$2:$Y$1000,24,))</f>
        <v/>
      </c>
      <c r="Y332" t="str">
        <f>IF(ISBLANK(ChildSampleReport!B332),"",VLOOKUP(ChildSampleReport!J332,ParentSampleReport!$A$2:$Y$1000,25,))</f>
        <v/>
      </c>
    </row>
    <row r="333" spans="1:25">
      <c r="A333" t="str">
        <f>IF(ISBLANK(ChildSampleReport!C333),"",ChildSampleReport!C333)</f>
        <v/>
      </c>
      <c r="B333" t="str">
        <f>IF(ISBLANK(ChildSampleReport!B333),"",ChildSampleReport!B333)</f>
        <v/>
      </c>
      <c r="C333" t="str">
        <f>IF(ISBLANK(ChildSampleReport!E333),"",ChildSampleReport!E333)</f>
        <v/>
      </c>
      <c r="D333" t="str">
        <f>IF(B333="","",IFERROR(VLOOKUP(ChildSampleReport!B333,Randomization!$A$1:$AC$1000,3,),""))</f>
        <v/>
      </c>
      <c r="E333" t="str">
        <f>IF(B333="","",IFERROR(VLOOKUP(ChildSampleReport!B333,Randomization!$A$1:$AC$1000,2,),""))</f>
        <v/>
      </c>
      <c r="F333" t="str">
        <f>IF(ISBLANK(ChildSampleReport!P333),"",ChildSampleReport!P333)</f>
        <v/>
      </c>
      <c r="G333" t="str">
        <f>IF(ISBLANK(ChildSampleReport!O333),"",ChildSampleReport!O333)</f>
        <v/>
      </c>
      <c r="H333" t="str">
        <f>IF(ISBLANK(ChildSampleReport!D333),"",ChildSampleReport!D333)</f>
        <v/>
      </c>
      <c r="I333" t="str">
        <f>IF(ISBLANK(ChildSampleReport!J333),"",ChildSampleReport!J333)</f>
        <v/>
      </c>
      <c r="J333" t="str">
        <f>IF(ISBLANK(ChildSampleReport!B333),"",VLOOKUP(ChildSampleReport!J333,ParentSampleReport!$A$2:$Y$1000,13,))</f>
        <v/>
      </c>
      <c r="K333" t="str">
        <f>IF(ISBLANK(ChildSampleReport!B333),"",VLOOKUP(ChildSampleReport!J333,ParentSampleReport!$A$2:$Y$1000,2,))</f>
        <v/>
      </c>
      <c r="L333" t="str">
        <f>IF(ISBLANK(ChildSampleReport!B333),"",VLOOKUP(ChildSampleReport!J333,ParentSampleReport!$A$2:$Y$1000,4,))</f>
        <v/>
      </c>
      <c r="M333" t="str">
        <f>IF(ISBLANK(ChildSampleReport!B333),"",VLOOKUP(ChildSampleReport!J333,ParentSampleReport!$A$2:$Y$1000,14,))</f>
        <v/>
      </c>
      <c r="N333" t="str">
        <f>IF(ISBLANK(ChildSampleReport!B333),"",VLOOKUP(ChildSampleReport!J333,ParentSampleReport!$A$2:$Y$1000,7,))</f>
        <v/>
      </c>
      <c r="O333" t="str">
        <f>IF(ISBLANK(ChildSampleReport!B333),"",VLOOKUP(ChildSampleReport!J333,ParentSampleReport!$A$2:$Y$1000,6,))</f>
        <v/>
      </c>
      <c r="P333" t="str">
        <f>IF(ISBLANK(ChildSampleReport!B333),"",VLOOKUP(ChildSampleReport!J333,ParentSampleReport!$A$2:$Y$1000,15,))</f>
        <v/>
      </c>
      <c r="Q333" t="str">
        <f>IF(ISBLANK(ChildSampleReport!B333),"",VLOOKUP(ChildSampleReport!J333,ParentSampleReport!$A$2:$Y$1000,17,))</f>
        <v/>
      </c>
      <c r="R333" t="str">
        <f>IF(ISBLANK(ChildSampleReport!B333),"",VLOOKUP(ChildSampleReport!J333,ParentSampleReport!$A$2:$Y$1000,18,))</f>
        <v/>
      </c>
      <c r="S333" t="str">
        <f>IF(ISBLANK(ChildSampleReport!B333),"",VLOOKUP(ChildSampleReport!J333,ParentSampleReport!$A$2:$Y$1000,19,))</f>
        <v/>
      </c>
      <c r="T333" t="str">
        <f>IF(ISBLANK(ChildSampleReport!B333),"",VLOOKUP(ChildSampleReport!J333,ParentSampleReport!$A$2:$Y$1000,20,))</f>
        <v/>
      </c>
      <c r="U333" t="str">
        <f>IF(ISBLANK(ChildSampleReport!B333),"",VLOOKUP(ChildSampleReport!J333,ParentSampleReport!$A$2:$Y$1000,21,))</f>
        <v/>
      </c>
      <c r="V333" t="str">
        <f>IF(ISBLANK(ChildSampleReport!B333),"",VLOOKUP(ChildSampleReport!J333,ParentSampleReport!$A$2:$Y$1000,22,))</f>
        <v/>
      </c>
      <c r="W333" t="str">
        <f>IF(ISBLANK(ChildSampleReport!B333),"",VLOOKUP(ChildSampleReport!J333,ParentSampleReport!$A$2:$Y$1000,23,))</f>
        <v/>
      </c>
      <c r="X333" t="str">
        <f>IF(ISBLANK(ChildSampleReport!B333),"",VLOOKUP(ChildSampleReport!J333,ParentSampleReport!$A$2:$Y$1000,24,))</f>
        <v/>
      </c>
      <c r="Y333" t="str">
        <f>IF(ISBLANK(ChildSampleReport!B333),"",VLOOKUP(ChildSampleReport!J333,ParentSampleReport!$A$2:$Y$1000,25,))</f>
        <v/>
      </c>
    </row>
    <row r="334" spans="1:25">
      <c r="A334" t="str">
        <f>IF(ISBLANK(ChildSampleReport!C334),"",ChildSampleReport!C334)</f>
        <v/>
      </c>
      <c r="B334" t="str">
        <f>IF(ISBLANK(ChildSampleReport!B334),"",ChildSampleReport!B334)</f>
        <v/>
      </c>
      <c r="C334" t="str">
        <f>IF(ISBLANK(ChildSampleReport!E334),"",ChildSampleReport!E334)</f>
        <v/>
      </c>
      <c r="D334" t="str">
        <f>IF(B334="","",IFERROR(VLOOKUP(ChildSampleReport!B334,Randomization!$A$1:$AC$1000,3,),""))</f>
        <v/>
      </c>
      <c r="E334" t="str">
        <f>IF(B334="","",IFERROR(VLOOKUP(ChildSampleReport!B334,Randomization!$A$1:$AC$1000,2,),""))</f>
        <v/>
      </c>
      <c r="F334" t="str">
        <f>IF(ISBLANK(ChildSampleReport!P334),"",ChildSampleReport!P334)</f>
        <v/>
      </c>
      <c r="G334" t="str">
        <f>IF(ISBLANK(ChildSampleReport!O334),"",ChildSampleReport!O334)</f>
        <v/>
      </c>
      <c r="H334" t="str">
        <f>IF(ISBLANK(ChildSampleReport!D334),"",ChildSampleReport!D334)</f>
        <v/>
      </c>
      <c r="I334" t="str">
        <f>IF(ISBLANK(ChildSampleReport!J334),"",ChildSampleReport!J334)</f>
        <v/>
      </c>
      <c r="J334" t="str">
        <f>IF(ISBLANK(ChildSampleReport!B334),"",VLOOKUP(ChildSampleReport!J334,ParentSampleReport!$A$2:$Y$1000,13,))</f>
        <v/>
      </c>
      <c r="K334" t="str">
        <f>IF(ISBLANK(ChildSampleReport!B334),"",VLOOKUP(ChildSampleReport!J334,ParentSampleReport!$A$2:$Y$1000,2,))</f>
        <v/>
      </c>
      <c r="L334" t="str">
        <f>IF(ISBLANK(ChildSampleReport!B334),"",VLOOKUP(ChildSampleReport!J334,ParentSampleReport!$A$2:$Y$1000,4,))</f>
        <v/>
      </c>
      <c r="M334" t="str">
        <f>IF(ISBLANK(ChildSampleReport!B334),"",VLOOKUP(ChildSampleReport!J334,ParentSampleReport!$A$2:$Y$1000,14,))</f>
        <v/>
      </c>
      <c r="N334" t="str">
        <f>IF(ISBLANK(ChildSampleReport!B334),"",VLOOKUP(ChildSampleReport!J334,ParentSampleReport!$A$2:$Y$1000,7,))</f>
        <v/>
      </c>
      <c r="O334" t="str">
        <f>IF(ISBLANK(ChildSampleReport!B334),"",VLOOKUP(ChildSampleReport!J334,ParentSampleReport!$A$2:$Y$1000,6,))</f>
        <v/>
      </c>
      <c r="P334" t="str">
        <f>IF(ISBLANK(ChildSampleReport!B334),"",VLOOKUP(ChildSampleReport!J334,ParentSampleReport!$A$2:$Y$1000,15,))</f>
        <v/>
      </c>
      <c r="Q334" t="str">
        <f>IF(ISBLANK(ChildSampleReport!B334),"",VLOOKUP(ChildSampleReport!J334,ParentSampleReport!$A$2:$Y$1000,17,))</f>
        <v/>
      </c>
      <c r="R334" t="str">
        <f>IF(ISBLANK(ChildSampleReport!B334),"",VLOOKUP(ChildSampleReport!J334,ParentSampleReport!$A$2:$Y$1000,18,))</f>
        <v/>
      </c>
      <c r="S334" t="str">
        <f>IF(ISBLANK(ChildSampleReport!B334),"",VLOOKUP(ChildSampleReport!J334,ParentSampleReport!$A$2:$Y$1000,19,))</f>
        <v/>
      </c>
      <c r="T334" t="str">
        <f>IF(ISBLANK(ChildSampleReport!B334),"",VLOOKUP(ChildSampleReport!J334,ParentSampleReport!$A$2:$Y$1000,20,))</f>
        <v/>
      </c>
      <c r="U334" t="str">
        <f>IF(ISBLANK(ChildSampleReport!B334),"",VLOOKUP(ChildSampleReport!J334,ParentSampleReport!$A$2:$Y$1000,21,))</f>
        <v/>
      </c>
      <c r="V334" t="str">
        <f>IF(ISBLANK(ChildSampleReport!B334),"",VLOOKUP(ChildSampleReport!J334,ParentSampleReport!$A$2:$Y$1000,22,))</f>
        <v/>
      </c>
      <c r="W334" t="str">
        <f>IF(ISBLANK(ChildSampleReport!B334),"",VLOOKUP(ChildSampleReport!J334,ParentSampleReport!$A$2:$Y$1000,23,))</f>
        <v/>
      </c>
      <c r="X334" t="str">
        <f>IF(ISBLANK(ChildSampleReport!B334),"",VLOOKUP(ChildSampleReport!J334,ParentSampleReport!$A$2:$Y$1000,24,))</f>
        <v/>
      </c>
      <c r="Y334" t="str">
        <f>IF(ISBLANK(ChildSampleReport!B334),"",VLOOKUP(ChildSampleReport!J334,ParentSampleReport!$A$2:$Y$1000,25,))</f>
        <v/>
      </c>
    </row>
    <row r="335" spans="1:25">
      <c r="A335" t="str">
        <f>IF(ISBLANK(ChildSampleReport!C335),"",ChildSampleReport!C335)</f>
        <v/>
      </c>
      <c r="B335" t="str">
        <f>IF(ISBLANK(ChildSampleReport!B335),"",ChildSampleReport!B335)</f>
        <v/>
      </c>
      <c r="C335" t="str">
        <f>IF(ISBLANK(ChildSampleReport!E335),"",ChildSampleReport!E335)</f>
        <v/>
      </c>
      <c r="D335" t="str">
        <f>IF(B335="","",IFERROR(VLOOKUP(ChildSampleReport!B335,Randomization!$A$1:$AC$1000,3,),""))</f>
        <v/>
      </c>
      <c r="E335" t="str">
        <f>IF(B335="","",IFERROR(VLOOKUP(ChildSampleReport!B335,Randomization!$A$1:$AC$1000,2,),""))</f>
        <v/>
      </c>
      <c r="F335" t="str">
        <f>IF(ISBLANK(ChildSampleReport!P335),"",ChildSampleReport!P335)</f>
        <v/>
      </c>
      <c r="G335" t="str">
        <f>IF(ISBLANK(ChildSampleReport!O335),"",ChildSampleReport!O335)</f>
        <v/>
      </c>
      <c r="H335" t="str">
        <f>IF(ISBLANK(ChildSampleReport!D335),"",ChildSampleReport!D335)</f>
        <v/>
      </c>
      <c r="I335" t="str">
        <f>IF(ISBLANK(ChildSampleReport!J335),"",ChildSampleReport!J335)</f>
        <v/>
      </c>
      <c r="J335" t="str">
        <f>IF(ISBLANK(ChildSampleReport!B335),"",VLOOKUP(ChildSampleReport!J335,ParentSampleReport!$A$2:$Y$1000,13,))</f>
        <v/>
      </c>
      <c r="K335" t="str">
        <f>IF(ISBLANK(ChildSampleReport!B335),"",VLOOKUP(ChildSampleReport!J335,ParentSampleReport!$A$2:$Y$1000,2,))</f>
        <v/>
      </c>
      <c r="L335" t="str">
        <f>IF(ISBLANK(ChildSampleReport!B335),"",VLOOKUP(ChildSampleReport!J335,ParentSampleReport!$A$2:$Y$1000,4,))</f>
        <v/>
      </c>
      <c r="M335" t="str">
        <f>IF(ISBLANK(ChildSampleReport!B335),"",VLOOKUP(ChildSampleReport!J335,ParentSampleReport!$A$2:$Y$1000,14,))</f>
        <v/>
      </c>
      <c r="N335" t="str">
        <f>IF(ISBLANK(ChildSampleReport!B335),"",VLOOKUP(ChildSampleReport!J335,ParentSampleReport!$A$2:$Y$1000,7,))</f>
        <v/>
      </c>
      <c r="O335" t="str">
        <f>IF(ISBLANK(ChildSampleReport!B335),"",VLOOKUP(ChildSampleReport!J335,ParentSampleReport!$A$2:$Y$1000,6,))</f>
        <v/>
      </c>
      <c r="P335" t="str">
        <f>IF(ISBLANK(ChildSampleReport!B335),"",VLOOKUP(ChildSampleReport!J335,ParentSampleReport!$A$2:$Y$1000,15,))</f>
        <v/>
      </c>
      <c r="Q335" t="str">
        <f>IF(ISBLANK(ChildSampleReport!B335),"",VLOOKUP(ChildSampleReport!J335,ParentSampleReport!$A$2:$Y$1000,17,))</f>
        <v/>
      </c>
      <c r="R335" t="str">
        <f>IF(ISBLANK(ChildSampleReport!B335),"",VLOOKUP(ChildSampleReport!J335,ParentSampleReport!$A$2:$Y$1000,18,))</f>
        <v/>
      </c>
      <c r="S335" t="str">
        <f>IF(ISBLANK(ChildSampleReport!B335),"",VLOOKUP(ChildSampleReport!J335,ParentSampleReport!$A$2:$Y$1000,19,))</f>
        <v/>
      </c>
      <c r="T335" t="str">
        <f>IF(ISBLANK(ChildSampleReport!B335),"",VLOOKUP(ChildSampleReport!J335,ParentSampleReport!$A$2:$Y$1000,20,))</f>
        <v/>
      </c>
      <c r="U335" t="str">
        <f>IF(ISBLANK(ChildSampleReport!B335),"",VLOOKUP(ChildSampleReport!J335,ParentSampleReport!$A$2:$Y$1000,21,))</f>
        <v/>
      </c>
      <c r="V335" t="str">
        <f>IF(ISBLANK(ChildSampleReport!B335),"",VLOOKUP(ChildSampleReport!J335,ParentSampleReport!$A$2:$Y$1000,22,))</f>
        <v/>
      </c>
      <c r="W335" t="str">
        <f>IF(ISBLANK(ChildSampleReport!B335),"",VLOOKUP(ChildSampleReport!J335,ParentSampleReport!$A$2:$Y$1000,23,))</f>
        <v/>
      </c>
      <c r="X335" t="str">
        <f>IF(ISBLANK(ChildSampleReport!B335),"",VLOOKUP(ChildSampleReport!J335,ParentSampleReport!$A$2:$Y$1000,24,))</f>
        <v/>
      </c>
      <c r="Y335" t="str">
        <f>IF(ISBLANK(ChildSampleReport!B335),"",VLOOKUP(ChildSampleReport!J335,ParentSampleReport!$A$2:$Y$1000,25,))</f>
        <v/>
      </c>
    </row>
    <row r="336" spans="1:25">
      <c r="A336" t="str">
        <f>IF(ISBLANK(ChildSampleReport!C336),"",ChildSampleReport!C336)</f>
        <v/>
      </c>
      <c r="B336" t="str">
        <f>IF(ISBLANK(ChildSampleReport!B336),"",ChildSampleReport!B336)</f>
        <v/>
      </c>
      <c r="C336" t="str">
        <f>IF(ISBLANK(ChildSampleReport!E336),"",ChildSampleReport!E336)</f>
        <v/>
      </c>
      <c r="D336" t="str">
        <f>IF(B336="","",IFERROR(VLOOKUP(ChildSampleReport!B336,Randomization!$A$1:$AC$1000,3,),""))</f>
        <v/>
      </c>
      <c r="E336" t="str">
        <f>IF(B336="","",IFERROR(VLOOKUP(ChildSampleReport!B336,Randomization!$A$1:$AC$1000,2,),""))</f>
        <v/>
      </c>
      <c r="F336" t="str">
        <f>IF(ISBLANK(ChildSampleReport!P336),"",ChildSampleReport!P336)</f>
        <v/>
      </c>
      <c r="G336" t="str">
        <f>IF(ISBLANK(ChildSampleReport!O336),"",ChildSampleReport!O336)</f>
        <v/>
      </c>
      <c r="H336" t="str">
        <f>IF(ISBLANK(ChildSampleReport!D336),"",ChildSampleReport!D336)</f>
        <v/>
      </c>
      <c r="I336" t="str">
        <f>IF(ISBLANK(ChildSampleReport!J336),"",ChildSampleReport!J336)</f>
        <v/>
      </c>
      <c r="J336" t="str">
        <f>IF(ISBLANK(ChildSampleReport!B336),"",VLOOKUP(ChildSampleReport!J336,ParentSampleReport!$A$2:$Y$1000,13,))</f>
        <v/>
      </c>
      <c r="K336" t="str">
        <f>IF(ISBLANK(ChildSampleReport!B336),"",VLOOKUP(ChildSampleReport!J336,ParentSampleReport!$A$2:$Y$1000,2,))</f>
        <v/>
      </c>
      <c r="L336" t="str">
        <f>IF(ISBLANK(ChildSampleReport!B336),"",VLOOKUP(ChildSampleReport!J336,ParentSampleReport!$A$2:$Y$1000,4,))</f>
        <v/>
      </c>
      <c r="M336" t="str">
        <f>IF(ISBLANK(ChildSampleReport!B336),"",VLOOKUP(ChildSampleReport!J336,ParentSampleReport!$A$2:$Y$1000,14,))</f>
        <v/>
      </c>
      <c r="N336" t="str">
        <f>IF(ISBLANK(ChildSampleReport!B336),"",VLOOKUP(ChildSampleReport!J336,ParentSampleReport!$A$2:$Y$1000,7,))</f>
        <v/>
      </c>
      <c r="O336" t="str">
        <f>IF(ISBLANK(ChildSampleReport!B336),"",VLOOKUP(ChildSampleReport!J336,ParentSampleReport!$A$2:$Y$1000,6,))</f>
        <v/>
      </c>
      <c r="P336" t="str">
        <f>IF(ISBLANK(ChildSampleReport!B336),"",VLOOKUP(ChildSampleReport!J336,ParentSampleReport!$A$2:$Y$1000,15,))</f>
        <v/>
      </c>
      <c r="Q336" t="str">
        <f>IF(ISBLANK(ChildSampleReport!B336),"",VLOOKUP(ChildSampleReport!J336,ParentSampleReport!$A$2:$Y$1000,17,))</f>
        <v/>
      </c>
      <c r="R336" t="str">
        <f>IF(ISBLANK(ChildSampleReport!B336),"",VLOOKUP(ChildSampleReport!J336,ParentSampleReport!$A$2:$Y$1000,18,))</f>
        <v/>
      </c>
      <c r="S336" t="str">
        <f>IF(ISBLANK(ChildSampleReport!B336),"",VLOOKUP(ChildSampleReport!J336,ParentSampleReport!$A$2:$Y$1000,19,))</f>
        <v/>
      </c>
      <c r="T336" t="str">
        <f>IF(ISBLANK(ChildSampleReport!B336),"",VLOOKUP(ChildSampleReport!J336,ParentSampleReport!$A$2:$Y$1000,20,))</f>
        <v/>
      </c>
      <c r="U336" t="str">
        <f>IF(ISBLANK(ChildSampleReport!B336),"",VLOOKUP(ChildSampleReport!J336,ParentSampleReport!$A$2:$Y$1000,21,))</f>
        <v/>
      </c>
      <c r="V336" t="str">
        <f>IF(ISBLANK(ChildSampleReport!B336),"",VLOOKUP(ChildSampleReport!J336,ParentSampleReport!$A$2:$Y$1000,22,))</f>
        <v/>
      </c>
      <c r="W336" t="str">
        <f>IF(ISBLANK(ChildSampleReport!B336),"",VLOOKUP(ChildSampleReport!J336,ParentSampleReport!$A$2:$Y$1000,23,))</f>
        <v/>
      </c>
      <c r="X336" t="str">
        <f>IF(ISBLANK(ChildSampleReport!B336),"",VLOOKUP(ChildSampleReport!J336,ParentSampleReport!$A$2:$Y$1000,24,))</f>
        <v/>
      </c>
      <c r="Y336" t="str">
        <f>IF(ISBLANK(ChildSampleReport!B336),"",VLOOKUP(ChildSampleReport!J336,ParentSampleReport!$A$2:$Y$1000,25,))</f>
        <v/>
      </c>
    </row>
    <row r="337" spans="1:25">
      <c r="A337" t="str">
        <f>IF(ISBLANK(ChildSampleReport!C337),"",ChildSampleReport!C337)</f>
        <v/>
      </c>
      <c r="B337" t="str">
        <f>IF(ISBLANK(ChildSampleReport!B337),"",ChildSampleReport!B337)</f>
        <v/>
      </c>
      <c r="C337" t="str">
        <f>IF(ISBLANK(ChildSampleReport!E337),"",ChildSampleReport!E337)</f>
        <v/>
      </c>
      <c r="D337" t="str">
        <f>IF(B337="","",IFERROR(VLOOKUP(ChildSampleReport!B337,Randomization!$A$1:$AC$1000,3,),""))</f>
        <v/>
      </c>
      <c r="E337" t="str">
        <f>IF(B337="","",IFERROR(VLOOKUP(ChildSampleReport!B337,Randomization!$A$1:$AC$1000,2,),""))</f>
        <v/>
      </c>
      <c r="F337" t="str">
        <f>IF(ISBLANK(ChildSampleReport!P337),"",ChildSampleReport!P337)</f>
        <v/>
      </c>
      <c r="G337" t="str">
        <f>IF(ISBLANK(ChildSampleReport!O337),"",ChildSampleReport!O337)</f>
        <v/>
      </c>
      <c r="H337" t="str">
        <f>IF(ISBLANK(ChildSampleReport!D337),"",ChildSampleReport!D337)</f>
        <v/>
      </c>
      <c r="I337" t="str">
        <f>IF(ISBLANK(ChildSampleReport!J337),"",ChildSampleReport!J337)</f>
        <v/>
      </c>
      <c r="J337" t="str">
        <f>IF(ISBLANK(ChildSampleReport!B337),"",VLOOKUP(ChildSampleReport!J337,ParentSampleReport!$A$2:$Y$1000,13,))</f>
        <v/>
      </c>
      <c r="K337" t="str">
        <f>IF(ISBLANK(ChildSampleReport!B337),"",VLOOKUP(ChildSampleReport!J337,ParentSampleReport!$A$2:$Y$1000,2,))</f>
        <v/>
      </c>
      <c r="L337" t="str">
        <f>IF(ISBLANK(ChildSampleReport!B337),"",VLOOKUP(ChildSampleReport!J337,ParentSampleReport!$A$2:$Y$1000,4,))</f>
        <v/>
      </c>
      <c r="M337" t="str">
        <f>IF(ISBLANK(ChildSampleReport!B337),"",VLOOKUP(ChildSampleReport!J337,ParentSampleReport!$A$2:$Y$1000,14,))</f>
        <v/>
      </c>
      <c r="N337" t="str">
        <f>IF(ISBLANK(ChildSampleReport!B337),"",VLOOKUP(ChildSampleReport!J337,ParentSampleReport!$A$2:$Y$1000,7,))</f>
        <v/>
      </c>
      <c r="O337" t="str">
        <f>IF(ISBLANK(ChildSampleReport!B337),"",VLOOKUP(ChildSampleReport!J337,ParentSampleReport!$A$2:$Y$1000,6,))</f>
        <v/>
      </c>
      <c r="P337" t="str">
        <f>IF(ISBLANK(ChildSampleReport!B337),"",VLOOKUP(ChildSampleReport!J337,ParentSampleReport!$A$2:$Y$1000,15,))</f>
        <v/>
      </c>
      <c r="Q337" t="str">
        <f>IF(ISBLANK(ChildSampleReport!B337),"",VLOOKUP(ChildSampleReport!J337,ParentSampleReport!$A$2:$Y$1000,17,))</f>
        <v/>
      </c>
      <c r="R337" t="str">
        <f>IF(ISBLANK(ChildSampleReport!B337),"",VLOOKUP(ChildSampleReport!J337,ParentSampleReport!$A$2:$Y$1000,18,))</f>
        <v/>
      </c>
      <c r="S337" t="str">
        <f>IF(ISBLANK(ChildSampleReport!B337),"",VLOOKUP(ChildSampleReport!J337,ParentSampleReport!$A$2:$Y$1000,19,))</f>
        <v/>
      </c>
      <c r="T337" t="str">
        <f>IF(ISBLANK(ChildSampleReport!B337),"",VLOOKUP(ChildSampleReport!J337,ParentSampleReport!$A$2:$Y$1000,20,))</f>
        <v/>
      </c>
      <c r="U337" t="str">
        <f>IF(ISBLANK(ChildSampleReport!B337),"",VLOOKUP(ChildSampleReport!J337,ParentSampleReport!$A$2:$Y$1000,21,))</f>
        <v/>
      </c>
      <c r="V337" t="str">
        <f>IF(ISBLANK(ChildSampleReport!B337),"",VLOOKUP(ChildSampleReport!J337,ParentSampleReport!$A$2:$Y$1000,22,))</f>
        <v/>
      </c>
      <c r="W337" t="str">
        <f>IF(ISBLANK(ChildSampleReport!B337),"",VLOOKUP(ChildSampleReport!J337,ParentSampleReport!$A$2:$Y$1000,23,))</f>
        <v/>
      </c>
      <c r="X337" t="str">
        <f>IF(ISBLANK(ChildSampleReport!B337),"",VLOOKUP(ChildSampleReport!J337,ParentSampleReport!$A$2:$Y$1000,24,))</f>
        <v/>
      </c>
      <c r="Y337" t="str">
        <f>IF(ISBLANK(ChildSampleReport!B337),"",VLOOKUP(ChildSampleReport!J337,ParentSampleReport!$A$2:$Y$1000,25,))</f>
        <v/>
      </c>
    </row>
    <row r="338" spans="1:25">
      <c r="A338" t="str">
        <f>IF(ISBLANK(ChildSampleReport!C338),"",ChildSampleReport!C338)</f>
        <v/>
      </c>
      <c r="B338" t="str">
        <f>IF(ISBLANK(ChildSampleReport!B338),"",ChildSampleReport!B338)</f>
        <v/>
      </c>
      <c r="C338" t="str">
        <f>IF(ISBLANK(ChildSampleReport!E338),"",ChildSampleReport!E338)</f>
        <v/>
      </c>
      <c r="D338" t="str">
        <f>IF(B338="","",IFERROR(VLOOKUP(ChildSampleReport!B338,Randomization!$A$1:$AC$1000,3,),""))</f>
        <v/>
      </c>
      <c r="E338" t="str">
        <f>IF(B338="","",IFERROR(VLOOKUP(ChildSampleReport!B338,Randomization!$A$1:$AC$1000,2,),""))</f>
        <v/>
      </c>
      <c r="F338" t="str">
        <f>IF(ISBLANK(ChildSampleReport!P338),"",ChildSampleReport!P338)</f>
        <v/>
      </c>
      <c r="G338" t="str">
        <f>IF(ISBLANK(ChildSampleReport!O338),"",ChildSampleReport!O338)</f>
        <v/>
      </c>
      <c r="H338" t="str">
        <f>IF(ISBLANK(ChildSampleReport!D338),"",ChildSampleReport!D338)</f>
        <v/>
      </c>
      <c r="I338" t="str">
        <f>IF(ISBLANK(ChildSampleReport!J338),"",ChildSampleReport!J338)</f>
        <v/>
      </c>
      <c r="J338" t="str">
        <f>IF(ISBLANK(ChildSampleReport!B338),"",VLOOKUP(ChildSampleReport!J338,ParentSampleReport!$A$2:$Y$1000,13,))</f>
        <v/>
      </c>
      <c r="K338" t="str">
        <f>IF(ISBLANK(ChildSampleReport!B338),"",VLOOKUP(ChildSampleReport!J338,ParentSampleReport!$A$2:$Y$1000,2,))</f>
        <v/>
      </c>
      <c r="L338" t="str">
        <f>IF(ISBLANK(ChildSampleReport!B338),"",VLOOKUP(ChildSampleReport!J338,ParentSampleReport!$A$2:$Y$1000,4,))</f>
        <v/>
      </c>
      <c r="M338" t="str">
        <f>IF(ISBLANK(ChildSampleReport!B338),"",VLOOKUP(ChildSampleReport!J338,ParentSampleReport!$A$2:$Y$1000,14,))</f>
        <v/>
      </c>
      <c r="N338" t="str">
        <f>IF(ISBLANK(ChildSampleReport!B338),"",VLOOKUP(ChildSampleReport!J338,ParentSampleReport!$A$2:$Y$1000,7,))</f>
        <v/>
      </c>
      <c r="O338" t="str">
        <f>IF(ISBLANK(ChildSampleReport!B338),"",VLOOKUP(ChildSampleReport!J338,ParentSampleReport!$A$2:$Y$1000,6,))</f>
        <v/>
      </c>
      <c r="P338" t="str">
        <f>IF(ISBLANK(ChildSampleReport!B338),"",VLOOKUP(ChildSampleReport!J338,ParentSampleReport!$A$2:$Y$1000,15,))</f>
        <v/>
      </c>
      <c r="Q338" t="str">
        <f>IF(ISBLANK(ChildSampleReport!B338),"",VLOOKUP(ChildSampleReport!J338,ParentSampleReport!$A$2:$Y$1000,17,))</f>
        <v/>
      </c>
      <c r="R338" t="str">
        <f>IF(ISBLANK(ChildSampleReport!B338),"",VLOOKUP(ChildSampleReport!J338,ParentSampleReport!$A$2:$Y$1000,18,))</f>
        <v/>
      </c>
      <c r="S338" t="str">
        <f>IF(ISBLANK(ChildSampleReport!B338),"",VLOOKUP(ChildSampleReport!J338,ParentSampleReport!$A$2:$Y$1000,19,))</f>
        <v/>
      </c>
      <c r="T338" t="str">
        <f>IF(ISBLANK(ChildSampleReport!B338),"",VLOOKUP(ChildSampleReport!J338,ParentSampleReport!$A$2:$Y$1000,20,))</f>
        <v/>
      </c>
      <c r="U338" t="str">
        <f>IF(ISBLANK(ChildSampleReport!B338),"",VLOOKUP(ChildSampleReport!J338,ParentSampleReport!$A$2:$Y$1000,21,))</f>
        <v/>
      </c>
      <c r="V338" t="str">
        <f>IF(ISBLANK(ChildSampleReport!B338),"",VLOOKUP(ChildSampleReport!J338,ParentSampleReport!$A$2:$Y$1000,22,))</f>
        <v/>
      </c>
      <c r="W338" t="str">
        <f>IF(ISBLANK(ChildSampleReport!B338),"",VLOOKUP(ChildSampleReport!J338,ParentSampleReport!$A$2:$Y$1000,23,))</f>
        <v/>
      </c>
      <c r="X338" t="str">
        <f>IF(ISBLANK(ChildSampleReport!B338),"",VLOOKUP(ChildSampleReport!J338,ParentSampleReport!$A$2:$Y$1000,24,))</f>
        <v/>
      </c>
      <c r="Y338" t="str">
        <f>IF(ISBLANK(ChildSampleReport!B338),"",VLOOKUP(ChildSampleReport!J338,ParentSampleReport!$A$2:$Y$1000,25,))</f>
        <v/>
      </c>
    </row>
    <row r="339" spans="1:25">
      <c r="A339" t="str">
        <f>IF(ISBLANK(ChildSampleReport!C339),"",ChildSampleReport!C339)</f>
        <v/>
      </c>
      <c r="B339" t="str">
        <f>IF(ISBLANK(ChildSampleReport!B339),"",ChildSampleReport!B339)</f>
        <v/>
      </c>
      <c r="C339" t="str">
        <f>IF(ISBLANK(ChildSampleReport!E339),"",ChildSampleReport!E339)</f>
        <v/>
      </c>
      <c r="D339" t="str">
        <f>IF(B339="","",IFERROR(VLOOKUP(ChildSampleReport!B339,Randomization!$A$1:$AC$1000,3,),""))</f>
        <v/>
      </c>
      <c r="E339" t="str">
        <f>IF(B339="","",IFERROR(VLOOKUP(ChildSampleReport!B339,Randomization!$A$1:$AC$1000,2,),""))</f>
        <v/>
      </c>
      <c r="F339" t="str">
        <f>IF(ISBLANK(ChildSampleReport!P339),"",ChildSampleReport!P339)</f>
        <v/>
      </c>
      <c r="G339" t="str">
        <f>IF(ISBLANK(ChildSampleReport!O339),"",ChildSampleReport!O339)</f>
        <v/>
      </c>
      <c r="H339" t="str">
        <f>IF(ISBLANK(ChildSampleReport!D339),"",ChildSampleReport!D339)</f>
        <v/>
      </c>
      <c r="I339" t="str">
        <f>IF(ISBLANK(ChildSampleReport!J339),"",ChildSampleReport!J339)</f>
        <v/>
      </c>
      <c r="J339" t="str">
        <f>IF(ISBLANK(ChildSampleReport!B339),"",VLOOKUP(ChildSampleReport!J339,ParentSampleReport!$A$2:$Y$1000,13,))</f>
        <v/>
      </c>
      <c r="K339" t="str">
        <f>IF(ISBLANK(ChildSampleReport!B339),"",VLOOKUP(ChildSampleReport!J339,ParentSampleReport!$A$2:$Y$1000,2,))</f>
        <v/>
      </c>
      <c r="L339" t="str">
        <f>IF(ISBLANK(ChildSampleReport!B339),"",VLOOKUP(ChildSampleReport!J339,ParentSampleReport!$A$2:$Y$1000,4,))</f>
        <v/>
      </c>
      <c r="M339" t="str">
        <f>IF(ISBLANK(ChildSampleReport!B339),"",VLOOKUP(ChildSampleReport!J339,ParentSampleReport!$A$2:$Y$1000,14,))</f>
        <v/>
      </c>
      <c r="N339" t="str">
        <f>IF(ISBLANK(ChildSampleReport!B339),"",VLOOKUP(ChildSampleReport!J339,ParentSampleReport!$A$2:$Y$1000,7,))</f>
        <v/>
      </c>
      <c r="O339" t="str">
        <f>IF(ISBLANK(ChildSampleReport!B339),"",VLOOKUP(ChildSampleReport!J339,ParentSampleReport!$A$2:$Y$1000,6,))</f>
        <v/>
      </c>
      <c r="P339" t="str">
        <f>IF(ISBLANK(ChildSampleReport!B339),"",VLOOKUP(ChildSampleReport!J339,ParentSampleReport!$A$2:$Y$1000,15,))</f>
        <v/>
      </c>
      <c r="Q339" t="str">
        <f>IF(ISBLANK(ChildSampleReport!B339),"",VLOOKUP(ChildSampleReport!J339,ParentSampleReport!$A$2:$Y$1000,17,))</f>
        <v/>
      </c>
      <c r="R339" t="str">
        <f>IF(ISBLANK(ChildSampleReport!B339),"",VLOOKUP(ChildSampleReport!J339,ParentSampleReport!$A$2:$Y$1000,18,))</f>
        <v/>
      </c>
      <c r="S339" t="str">
        <f>IF(ISBLANK(ChildSampleReport!B339),"",VLOOKUP(ChildSampleReport!J339,ParentSampleReport!$A$2:$Y$1000,19,))</f>
        <v/>
      </c>
      <c r="T339" t="str">
        <f>IF(ISBLANK(ChildSampleReport!B339),"",VLOOKUP(ChildSampleReport!J339,ParentSampleReport!$A$2:$Y$1000,20,))</f>
        <v/>
      </c>
      <c r="U339" t="str">
        <f>IF(ISBLANK(ChildSampleReport!B339),"",VLOOKUP(ChildSampleReport!J339,ParentSampleReport!$A$2:$Y$1000,21,))</f>
        <v/>
      </c>
      <c r="V339" t="str">
        <f>IF(ISBLANK(ChildSampleReport!B339),"",VLOOKUP(ChildSampleReport!J339,ParentSampleReport!$A$2:$Y$1000,22,))</f>
        <v/>
      </c>
      <c r="W339" t="str">
        <f>IF(ISBLANK(ChildSampleReport!B339),"",VLOOKUP(ChildSampleReport!J339,ParentSampleReport!$A$2:$Y$1000,23,))</f>
        <v/>
      </c>
      <c r="X339" t="str">
        <f>IF(ISBLANK(ChildSampleReport!B339),"",VLOOKUP(ChildSampleReport!J339,ParentSampleReport!$A$2:$Y$1000,24,))</f>
        <v/>
      </c>
      <c r="Y339" t="str">
        <f>IF(ISBLANK(ChildSampleReport!B339),"",VLOOKUP(ChildSampleReport!J339,ParentSampleReport!$A$2:$Y$1000,25,))</f>
        <v/>
      </c>
    </row>
    <row r="340" spans="1:25">
      <c r="A340" t="str">
        <f>IF(ISBLANK(ChildSampleReport!C340),"",ChildSampleReport!C340)</f>
        <v/>
      </c>
      <c r="B340" t="str">
        <f>IF(ISBLANK(ChildSampleReport!B340),"",ChildSampleReport!B340)</f>
        <v/>
      </c>
      <c r="C340" t="str">
        <f>IF(ISBLANK(ChildSampleReport!E340),"",ChildSampleReport!E340)</f>
        <v/>
      </c>
      <c r="D340" t="str">
        <f>IF(B340="","",IFERROR(VLOOKUP(ChildSampleReport!B340,Randomization!$A$1:$AC$1000,3,),""))</f>
        <v/>
      </c>
      <c r="E340" t="str">
        <f>IF(B340="","",IFERROR(VLOOKUP(ChildSampleReport!B340,Randomization!$A$1:$AC$1000,2,),""))</f>
        <v/>
      </c>
      <c r="F340" t="str">
        <f>IF(ISBLANK(ChildSampleReport!P340),"",ChildSampleReport!P340)</f>
        <v/>
      </c>
      <c r="G340" t="str">
        <f>IF(ISBLANK(ChildSampleReport!O340),"",ChildSampleReport!O340)</f>
        <v/>
      </c>
      <c r="H340" t="str">
        <f>IF(ISBLANK(ChildSampleReport!D340),"",ChildSampleReport!D340)</f>
        <v/>
      </c>
      <c r="I340" t="str">
        <f>IF(ISBLANK(ChildSampleReport!J340),"",ChildSampleReport!J340)</f>
        <v/>
      </c>
      <c r="J340" t="str">
        <f>IF(ISBLANK(ChildSampleReport!B340),"",VLOOKUP(ChildSampleReport!J340,ParentSampleReport!$A$2:$Y$1000,13,))</f>
        <v/>
      </c>
      <c r="K340" t="str">
        <f>IF(ISBLANK(ChildSampleReport!B340),"",VLOOKUP(ChildSampleReport!J340,ParentSampleReport!$A$2:$Y$1000,2,))</f>
        <v/>
      </c>
      <c r="L340" t="str">
        <f>IF(ISBLANK(ChildSampleReport!B340),"",VLOOKUP(ChildSampleReport!J340,ParentSampleReport!$A$2:$Y$1000,4,))</f>
        <v/>
      </c>
      <c r="M340" t="str">
        <f>IF(ISBLANK(ChildSampleReport!B340),"",VLOOKUP(ChildSampleReport!J340,ParentSampleReport!$A$2:$Y$1000,14,))</f>
        <v/>
      </c>
      <c r="N340" t="str">
        <f>IF(ISBLANK(ChildSampleReport!B340),"",VLOOKUP(ChildSampleReport!J340,ParentSampleReport!$A$2:$Y$1000,7,))</f>
        <v/>
      </c>
      <c r="O340" t="str">
        <f>IF(ISBLANK(ChildSampleReport!B340),"",VLOOKUP(ChildSampleReport!J340,ParentSampleReport!$A$2:$Y$1000,6,))</f>
        <v/>
      </c>
      <c r="P340" t="str">
        <f>IF(ISBLANK(ChildSampleReport!B340),"",VLOOKUP(ChildSampleReport!J340,ParentSampleReport!$A$2:$Y$1000,15,))</f>
        <v/>
      </c>
      <c r="Q340" t="str">
        <f>IF(ISBLANK(ChildSampleReport!B340),"",VLOOKUP(ChildSampleReport!J340,ParentSampleReport!$A$2:$Y$1000,17,))</f>
        <v/>
      </c>
      <c r="R340" t="str">
        <f>IF(ISBLANK(ChildSampleReport!B340),"",VLOOKUP(ChildSampleReport!J340,ParentSampleReport!$A$2:$Y$1000,18,))</f>
        <v/>
      </c>
      <c r="S340" t="str">
        <f>IF(ISBLANK(ChildSampleReport!B340),"",VLOOKUP(ChildSampleReport!J340,ParentSampleReport!$A$2:$Y$1000,19,))</f>
        <v/>
      </c>
      <c r="T340" t="str">
        <f>IF(ISBLANK(ChildSampleReport!B340),"",VLOOKUP(ChildSampleReport!J340,ParentSampleReport!$A$2:$Y$1000,20,))</f>
        <v/>
      </c>
      <c r="U340" t="str">
        <f>IF(ISBLANK(ChildSampleReport!B340),"",VLOOKUP(ChildSampleReport!J340,ParentSampleReport!$A$2:$Y$1000,21,))</f>
        <v/>
      </c>
      <c r="V340" t="str">
        <f>IF(ISBLANK(ChildSampleReport!B340),"",VLOOKUP(ChildSampleReport!J340,ParentSampleReport!$A$2:$Y$1000,22,))</f>
        <v/>
      </c>
      <c r="W340" t="str">
        <f>IF(ISBLANK(ChildSampleReport!B340),"",VLOOKUP(ChildSampleReport!J340,ParentSampleReport!$A$2:$Y$1000,23,))</f>
        <v/>
      </c>
      <c r="X340" t="str">
        <f>IF(ISBLANK(ChildSampleReport!B340),"",VLOOKUP(ChildSampleReport!J340,ParentSampleReport!$A$2:$Y$1000,24,))</f>
        <v/>
      </c>
      <c r="Y340" t="str">
        <f>IF(ISBLANK(ChildSampleReport!B340),"",VLOOKUP(ChildSampleReport!J340,ParentSampleReport!$A$2:$Y$1000,25,))</f>
        <v/>
      </c>
    </row>
    <row r="341" spans="1:25">
      <c r="A341" t="str">
        <f>IF(ISBLANK(ChildSampleReport!C341),"",ChildSampleReport!C341)</f>
        <v/>
      </c>
      <c r="B341" t="str">
        <f>IF(ISBLANK(ChildSampleReport!B341),"",ChildSampleReport!B341)</f>
        <v/>
      </c>
      <c r="C341" t="str">
        <f>IF(ISBLANK(ChildSampleReport!E341),"",ChildSampleReport!E341)</f>
        <v/>
      </c>
      <c r="D341" t="str">
        <f>IF(B341="","",IFERROR(VLOOKUP(ChildSampleReport!B341,Randomization!$A$1:$AC$1000,3,),""))</f>
        <v/>
      </c>
      <c r="E341" t="str">
        <f>IF(B341="","",IFERROR(VLOOKUP(ChildSampleReport!B341,Randomization!$A$1:$AC$1000,2,),""))</f>
        <v/>
      </c>
      <c r="F341" t="str">
        <f>IF(ISBLANK(ChildSampleReport!P341),"",ChildSampleReport!P341)</f>
        <v/>
      </c>
      <c r="G341" t="str">
        <f>IF(ISBLANK(ChildSampleReport!O341),"",ChildSampleReport!O341)</f>
        <v/>
      </c>
      <c r="H341" t="str">
        <f>IF(ISBLANK(ChildSampleReport!D341),"",ChildSampleReport!D341)</f>
        <v/>
      </c>
      <c r="I341" t="str">
        <f>IF(ISBLANK(ChildSampleReport!J341),"",ChildSampleReport!J341)</f>
        <v/>
      </c>
      <c r="J341" t="str">
        <f>IF(ISBLANK(ChildSampleReport!B341),"",VLOOKUP(ChildSampleReport!J341,ParentSampleReport!$A$2:$Y$1000,13,))</f>
        <v/>
      </c>
      <c r="K341" t="str">
        <f>IF(ISBLANK(ChildSampleReport!B341),"",VLOOKUP(ChildSampleReport!J341,ParentSampleReport!$A$2:$Y$1000,2,))</f>
        <v/>
      </c>
      <c r="L341" t="str">
        <f>IF(ISBLANK(ChildSampleReport!B341),"",VLOOKUP(ChildSampleReport!J341,ParentSampleReport!$A$2:$Y$1000,4,))</f>
        <v/>
      </c>
      <c r="M341" t="str">
        <f>IF(ISBLANK(ChildSampleReport!B341),"",VLOOKUP(ChildSampleReport!J341,ParentSampleReport!$A$2:$Y$1000,14,))</f>
        <v/>
      </c>
      <c r="N341" t="str">
        <f>IF(ISBLANK(ChildSampleReport!B341),"",VLOOKUP(ChildSampleReport!J341,ParentSampleReport!$A$2:$Y$1000,7,))</f>
        <v/>
      </c>
      <c r="O341" t="str">
        <f>IF(ISBLANK(ChildSampleReport!B341),"",VLOOKUP(ChildSampleReport!J341,ParentSampleReport!$A$2:$Y$1000,6,))</f>
        <v/>
      </c>
      <c r="P341" t="str">
        <f>IF(ISBLANK(ChildSampleReport!B341),"",VLOOKUP(ChildSampleReport!J341,ParentSampleReport!$A$2:$Y$1000,15,))</f>
        <v/>
      </c>
      <c r="Q341" t="str">
        <f>IF(ISBLANK(ChildSampleReport!B341),"",VLOOKUP(ChildSampleReport!J341,ParentSampleReport!$A$2:$Y$1000,17,))</f>
        <v/>
      </c>
      <c r="R341" t="str">
        <f>IF(ISBLANK(ChildSampleReport!B341),"",VLOOKUP(ChildSampleReport!J341,ParentSampleReport!$A$2:$Y$1000,18,))</f>
        <v/>
      </c>
      <c r="S341" t="str">
        <f>IF(ISBLANK(ChildSampleReport!B341),"",VLOOKUP(ChildSampleReport!J341,ParentSampleReport!$A$2:$Y$1000,19,))</f>
        <v/>
      </c>
      <c r="T341" t="str">
        <f>IF(ISBLANK(ChildSampleReport!B341),"",VLOOKUP(ChildSampleReport!J341,ParentSampleReport!$A$2:$Y$1000,20,))</f>
        <v/>
      </c>
      <c r="U341" t="str">
        <f>IF(ISBLANK(ChildSampleReport!B341),"",VLOOKUP(ChildSampleReport!J341,ParentSampleReport!$A$2:$Y$1000,21,))</f>
        <v/>
      </c>
      <c r="V341" t="str">
        <f>IF(ISBLANK(ChildSampleReport!B341),"",VLOOKUP(ChildSampleReport!J341,ParentSampleReport!$A$2:$Y$1000,22,))</f>
        <v/>
      </c>
      <c r="W341" t="str">
        <f>IF(ISBLANK(ChildSampleReport!B341),"",VLOOKUP(ChildSampleReport!J341,ParentSampleReport!$A$2:$Y$1000,23,))</f>
        <v/>
      </c>
      <c r="X341" t="str">
        <f>IF(ISBLANK(ChildSampleReport!B341),"",VLOOKUP(ChildSampleReport!J341,ParentSampleReport!$A$2:$Y$1000,24,))</f>
        <v/>
      </c>
      <c r="Y341" t="str">
        <f>IF(ISBLANK(ChildSampleReport!B341),"",VLOOKUP(ChildSampleReport!J341,ParentSampleReport!$A$2:$Y$1000,25,))</f>
        <v/>
      </c>
    </row>
    <row r="342" spans="1:25">
      <c r="A342" t="str">
        <f>IF(ISBLANK(ChildSampleReport!C342),"",ChildSampleReport!C342)</f>
        <v/>
      </c>
      <c r="B342" t="str">
        <f>IF(ISBLANK(ChildSampleReport!B342),"",ChildSampleReport!B342)</f>
        <v/>
      </c>
      <c r="C342" t="str">
        <f>IF(ISBLANK(ChildSampleReport!E342),"",ChildSampleReport!E342)</f>
        <v/>
      </c>
      <c r="D342" t="str">
        <f>IF(B342="","",IFERROR(VLOOKUP(ChildSampleReport!B342,Randomization!$A$1:$AC$1000,3,),""))</f>
        <v/>
      </c>
      <c r="E342" t="str">
        <f>IF(B342="","",IFERROR(VLOOKUP(ChildSampleReport!B342,Randomization!$A$1:$AC$1000,2,),""))</f>
        <v/>
      </c>
      <c r="F342" t="str">
        <f>IF(ISBLANK(ChildSampleReport!P342),"",ChildSampleReport!P342)</f>
        <v/>
      </c>
      <c r="G342" t="str">
        <f>IF(ISBLANK(ChildSampleReport!O342),"",ChildSampleReport!O342)</f>
        <v/>
      </c>
      <c r="H342" t="str">
        <f>IF(ISBLANK(ChildSampleReport!D342),"",ChildSampleReport!D342)</f>
        <v/>
      </c>
      <c r="I342" t="str">
        <f>IF(ISBLANK(ChildSampleReport!J342),"",ChildSampleReport!J342)</f>
        <v/>
      </c>
      <c r="J342" t="str">
        <f>IF(ISBLANK(ChildSampleReport!B342),"",VLOOKUP(ChildSampleReport!J342,ParentSampleReport!$A$2:$Y$1000,13,))</f>
        <v/>
      </c>
      <c r="K342" t="str">
        <f>IF(ISBLANK(ChildSampleReport!B342),"",VLOOKUP(ChildSampleReport!J342,ParentSampleReport!$A$2:$Y$1000,2,))</f>
        <v/>
      </c>
      <c r="L342" t="str">
        <f>IF(ISBLANK(ChildSampleReport!B342),"",VLOOKUP(ChildSampleReport!J342,ParentSampleReport!$A$2:$Y$1000,4,))</f>
        <v/>
      </c>
      <c r="M342" t="str">
        <f>IF(ISBLANK(ChildSampleReport!B342),"",VLOOKUP(ChildSampleReport!J342,ParentSampleReport!$A$2:$Y$1000,14,))</f>
        <v/>
      </c>
      <c r="N342" t="str">
        <f>IF(ISBLANK(ChildSampleReport!B342),"",VLOOKUP(ChildSampleReport!J342,ParentSampleReport!$A$2:$Y$1000,7,))</f>
        <v/>
      </c>
      <c r="O342" t="str">
        <f>IF(ISBLANK(ChildSampleReport!B342),"",VLOOKUP(ChildSampleReport!J342,ParentSampleReport!$A$2:$Y$1000,6,))</f>
        <v/>
      </c>
      <c r="P342" t="str">
        <f>IF(ISBLANK(ChildSampleReport!B342),"",VLOOKUP(ChildSampleReport!J342,ParentSampleReport!$A$2:$Y$1000,15,))</f>
        <v/>
      </c>
      <c r="Q342" t="str">
        <f>IF(ISBLANK(ChildSampleReport!B342),"",VLOOKUP(ChildSampleReport!J342,ParentSampleReport!$A$2:$Y$1000,17,))</f>
        <v/>
      </c>
      <c r="R342" t="str">
        <f>IF(ISBLANK(ChildSampleReport!B342),"",VLOOKUP(ChildSampleReport!J342,ParentSampleReport!$A$2:$Y$1000,18,))</f>
        <v/>
      </c>
      <c r="S342" t="str">
        <f>IF(ISBLANK(ChildSampleReport!B342),"",VLOOKUP(ChildSampleReport!J342,ParentSampleReport!$A$2:$Y$1000,19,))</f>
        <v/>
      </c>
      <c r="T342" t="str">
        <f>IF(ISBLANK(ChildSampleReport!B342),"",VLOOKUP(ChildSampleReport!J342,ParentSampleReport!$A$2:$Y$1000,20,))</f>
        <v/>
      </c>
      <c r="U342" t="str">
        <f>IF(ISBLANK(ChildSampleReport!B342),"",VLOOKUP(ChildSampleReport!J342,ParentSampleReport!$A$2:$Y$1000,21,))</f>
        <v/>
      </c>
      <c r="V342" t="str">
        <f>IF(ISBLANK(ChildSampleReport!B342),"",VLOOKUP(ChildSampleReport!J342,ParentSampleReport!$A$2:$Y$1000,22,))</f>
        <v/>
      </c>
      <c r="W342" t="str">
        <f>IF(ISBLANK(ChildSampleReport!B342),"",VLOOKUP(ChildSampleReport!J342,ParentSampleReport!$A$2:$Y$1000,23,))</f>
        <v/>
      </c>
      <c r="X342" t="str">
        <f>IF(ISBLANK(ChildSampleReport!B342),"",VLOOKUP(ChildSampleReport!J342,ParentSampleReport!$A$2:$Y$1000,24,))</f>
        <v/>
      </c>
      <c r="Y342" t="str">
        <f>IF(ISBLANK(ChildSampleReport!B342),"",VLOOKUP(ChildSampleReport!J342,ParentSampleReport!$A$2:$Y$1000,25,))</f>
        <v/>
      </c>
    </row>
    <row r="343" spans="1:25">
      <c r="A343" t="str">
        <f>IF(ISBLANK(ChildSampleReport!C343),"",ChildSampleReport!C343)</f>
        <v/>
      </c>
      <c r="B343" t="str">
        <f>IF(ISBLANK(ChildSampleReport!B343),"",ChildSampleReport!B343)</f>
        <v/>
      </c>
      <c r="C343" t="str">
        <f>IF(ISBLANK(ChildSampleReport!E343),"",ChildSampleReport!E343)</f>
        <v/>
      </c>
      <c r="D343" t="str">
        <f>IF(B343="","",IFERROR(VLOOKUP(ChildSampleReport!B343,Randomization!$A$1:$AC$1000,3,),""))</f>
        <v/>
      </c>
      <c r="E343" t="str">
        <f>IF(B343="","",IFERROR(VLOOKUP(ChildSampleReport!B343,Randomization!$A$1:$AC$1000,2,),""))</f>
        <v/>
      </c>
      <c r="F343" t="str">
        <f>IF(ISBLANK(ChildSampleReport!P343),"",ChildSampleReport!P343)</f>
        <v/>
      </c>
      <c r="G343" t="str">
        <f>IF(ISBLANK(ChildSampleReport!O343),"",ChildSampleReport!O343)</f>
        <v/>
      </c>
      <c r="H343" t="str">
        <f>IF(ISBLANK(ChildSampleReport!D343),"",ChildSampleReport!D343)</f>
        <v/>
      </c>
      <c r="I343" t="str">
        <f>IF(ISBLANK(ChildSampleReport!J343),"",ChildSampleReport!J343)</f>
        <v/>
      </c>
      <c r="J343" t="str">
        <f>IF(ISBLANK(ChildSampleReport!B343),"",VLOOKUP(ChildSampleReport!J343,ParentSampleReport!$A$2:$Y$1000,13,))</f>
        <v/>
      </c>
      <c r="K343" t="str">
        <f>IF(ISBLANK(ChildSampleReport!B343),"",VLOOKUP(ChildSampleReport!J343,ParentSampleReport!$A$2:$Y$1000,2,))</f>
        <v/>
      </c>
      <c r="L343" t="str">
        <f>IF(ISBLANK(ChildSampleReport!B343),"",VLOOKUP(ChildSampleReport!J343,ParentSampleReport!$A$2:$Y$1000,4,))</f>
        <v/>
      </c>
      <c r="M343" t="str">
        <f>IF(ISBLANK(ChildSampleReport!B343),"",VLOOKUP(ChildSampleReport!J343,ParentSampleReport!$A$2:$Y$1000,14,))</f>
        <v/>
      </c>
      <c r="N343" t="str">
        <f>IF(ISBLANK(ChildSampleReport!B343),"",VLOOKUP(ChildSampleReport!J343,ParentSampleReport!$A$2:$Y$1000,7,))</f>
        <v/>
      </c>
      <c r="O343" t="str">
        <f>IF(ISBLANK(ChildSampleReport!B343),"",VLOOKUP(ChildSampleReport!J343,ParentSampleReport!$A$2:$Y$1000,6,))</f>
        <v/>
      </c>
      <c r="P343" t="str">
        <f>IF(ISBLANK(ChildSampleReport!B343),"",VLOOKUP(ChildSampleReport!J343,ParentSampleReport!$A$2:$Y$1000,15,))</f>
        <v/>
      </c>
      <c r="Q343" t="str">
        <f>IF(ISBLANK(ChildSampleReport!B343),"",VLOOKUP(ChildSampleReport!J343,ParentSampleReport!$A$2:$Y$1000,17,))</f>
        <v/>
      </c>
      <c r="R343" t="str">
        <f>IF(ISBLANK(ChildSampleReport!B343),"",VLOOKUP(ChildSampleReport!J343,ParentSampleReport!$A$2:$Y$1000,18,))</f>
        <v/>
      </c>
      <c r="S343" t="str">
        <f>IF(ISBLANK(ChildSampleReport!B343),"",VLOOKUP(ChildSampleReport!J343,ParentSampleReport!$A$2:$Y$1000,19,))</f>
        <v/>
      </c>
      <c r="T343" t="str">
        <f>IF(ISBLANK(ChildSampleReport!B343),"",VLOOKUP(ChildSampleReport!J343,ParentSampleReport!$A$2:$Y$1000,20,))</f>
        <v/>
      </c>
      <c r="U343" t="str">
        <f>IF(ISBLANK(ChildSampleReport!B343),"",VLOOKUP(ChildSampleReport!J343,ParentSampleReport!$A$2:$Y$1000,21,))</f>
        <v/>
      </c>
      <c r="V343" t="str">
        <f>IF(ISBLANK(ChildSampleReport!B343),"",VLOOKUP(ChildSampleReport!J343,ParentSampleReport!$A$2:$Y$1000,22,))</f>
        <v/>
      </c>
      <c r="W343" t="str">
        <f>IF(ISBLANK(ChildSampleReport!B343),"",VLOOKUP(ChildSampleReport!J343,ParentSampleReport!$A$2:$Y$1000,23,))</f>
        <v/>
      </c>
      <c r="X343" t="str">
        <f>IF(ISBLANK(ChildSampleReport!B343),"",VLOOKUP(ChildSampleReport!J343,ParentSampleReport!$A$2:$Y$1000,24,))</f>
        <v/>
      </c>
      <c r="Y343" t="str">
        <f>IF(ISBLANK(ChildSampleReport!B343),"",VLOOKUP(ChildSampleReport!J343,ParentSampleReport!$A$2:$Y$1000,25,))</f>
        <v/>
      </c>
    </row>
    <row r="344" spans="1:25">
      <c r="A344" t="str">
        <f>IF(ISBLANK(ChildSampleReport!C344),"",ChildSampleReport!C344)</f>
        <v/>
      </c>
      <c r="B344" t="str">
        <f>IF(ISBLANK(ChildSampleReport!B344),"",ChildSampleReport!B344)</f>
        <v/>
      </c>
      <c r="C344" t="str">
        <f>IF(ISBLANK(ChildSampleReport!E344),"",ChildSampleReport!E344)</f>
        <v/>
      </c>
      <c r="D344" t="str">
        <f>IF(B344="","",IFERROR(VLOOKUP(ChildSampleReport!B344,Randomization!$A$1:$AC$1000,3,),""))</f>
        <v/>
      </c>
      <c r="E344" t="str">
        <f>IF(B344="","",IFERROR(VLOOKUP(ChildSampleReport!B344,Randomization!$A$1:$AC$1000,2,),""))</f>
        <v/>
      </c>
      <c r="F344" t="str">
        <f>IF(ISBLANK(ChildSampleReport!P344),"",ChildSampleReport!P344)</f>
        <v/>
      </c>
      <c r="G344" t="str">
        <f>IF(ISBLANK(ChildSampleReport!O344),"",ChildSampleReport!O344)</f>
        <v/>
      </c>
      <c r="H344" t="str">
        <f>IF(ISBLANK(ChildSampleReport!D344),"",ChildSampleReport!D344)</f>
        <v/>
      </c>
      <c r="I344" t="str">
        <f>IF(ISBLANK(ChildSampleReport!J344),"",ChildSampleReport!J344)</f>
        <v/>
      </c>
      <c r="J344" t="str">
        <f>IF(ISBLANK(ChildSampleReport!B344),"",VLOOKUP(ChildSampleReport!J344,ParentSampleReport!$A$2:$Y$1000,13,))</f>
        <v/>
      </c>
      <c r="K344" t="str">
        <f>IF(ISBLANK(ChildSampleReport!B344),"",VLOOKUP(ChildSampleReport!J344,ParentSampleReport!$A$2:$Y$1000,2,))</f>
        <v/>
      </c>
      <c r="L344" t="str">
        <f>IF(ISBLANK(ChildSampleReport!B344),"",VLOOKUP(ChildSampleReport!J344,ParentSampleReport!$A$2:$Y$1000,4,))</f>
        <v/>
      </c>
      <c r="M344" t="str">
        <f>IF(ISBLANK(ChildSampleReport!B344),"",VLOOKUP(ChildSampleReport!J344,ParentSampleReport!$A$2:$Y$1000,14,))</f>
        <v/>
      </c>
      <c r="N344" t="str">
        <f>IF(ISBLANK(ChildSampleReport!B344),"",VLOOKUP(ChildSampleReport!J344,ParentSampleReport!$A$2:$Y$1000,7,))</f>
        <v/>
      </c>
      <c r="O344" t="str">
        <f>IF(ISBLANK(ChildSampleReport!B344),"",VLOOKUP(ChildSampleReport!J344,ParentSampleReport!$A$2:$Y$1000,6,))</f>
        <v/>
      </c>
      <c r="P344" t="str">
        <f>IF(ISBLANK(ChildSampleReport!B344),"",VLOOKUP(ChildSampleReport!J344,ParentSampleReport!$A$2:$Y$1000,15,))</f>
        <v/>
      </c>
      <c r="Q344" t="str">
        <f>IF(ISBLANK(ChildSampleReport!B344),"",VLOOKUP(ChildSampleReport!J344,ParentSampleReport!$A$2:$Y$1000,17,))</f>
        <v/>
      </c>
      <c r="R344" t="str">
        <f>IF(ISBLANK(ChildSampleReport!B344),"",VLOOKUP(ChildSampleReport!J344,ParentSampleReport!$A$2:$Y$1000,18,))</f>
        <v/>
      </c>
      <c r="S344" t="str">
        <f>IF(ISBLANK(ChildSampleReport!B344),"",VLOOKUP(ChildSampleReport!J344,ParentSampleReport!$A$2:$Y$1000,19,))</f>
        <v/>
      </c>
      <c r="T344" t="str">
        <f>IF(ISBLANK(ChildSampleReport!B344),"",VLOOKUP(ChildSampleReport!J344,ParentSampleReport!$A$2:$Y$1000,20,))</f>
        <v/>
      </c>
      <c r="U344" t="str">
        <f>IF(ISBLANK(ChildSampleReport!B344),"",VLOOKUP(ChildSampleReport!J344,ParentSampleReport!$A$2:$Y$1000,21,))</f>
        <v/>
      </c>
      <c r="V344" t="str">
        <f>IF(ISBLANK(ChildSampleReport!B344),"",VLOOKUP(ChildSampleReport!J344,ParentSampleReport!$A$2:$Y$1000,22,))</f>
        <v/>
      </c>
      <c r="W344" t="str">
        <f>IF(ISBLANK(ChildSampleReport!B344),"",VLOOKUP(ChildSampleReport!J344,ParentSampleReport!$A$2:$Y$1000,23,))</f>
        <v/>
      </c>
      <c r="X344" t="str">
        <f>IF(ISBLANK(ChildSampleReport!B344),"",VLOOKUP(ChildSampleReport!J344,ParentSampleReport!$A$2:$Y$1000,24,))</f>
        <v/>
      </c>
      <c r="Y344" t="str">
        <f>IF(ISBLANK(ChildSampleReport!B344),"",VLOOKUP(ChildSampleReport!J344,ParentSampleReport!$A$2:$Y$1000,25,))</f>
        <v/>
      </c>
    </row>
    <row r="345" spans="1:25">
      <c r="A345" t="str">
        <f>IF(ISBLANK(ChildSampleReport!C345),"",ChildSampleReport!C345)</f>
        <v/>
      </c>
      <c r="B345" t="str">
        <f>IF(ISBLANK(ChildSampleReport!B345),"",ChildSampleReport!B345)</f>
        <v/>
      </c>
      <c r="C345" t="str">
        <f>IF(ISBLANK(ChildSampleReport!E345),"",ChildSampleReport!E345)</f>
        <v/>
      </c>
      <c r="D345" t="str">
        <f>IF(B345="","",IFERROR(VLOOKUP(ChildSampleReport!B345,Randomization!$A$1:$AC$1000,3,),""))</f>
        <v/>
      </c>
      <c r="E345" t="str">
        <f>IF(B345="","",IFERROR(VLOOKUP(ChildSampleReport!B345,Randomization!$A$1:$AC$1000,2,),""))</f>
        <v/>
      </c>
      <c r="F345" t="str">
        <f>IF(ISBLANK(ChildSampleReport!P345),"",ChildSampleReport!P345)</f>
        <v/>
      </c>
      <c r="G345" t="str">
        <f>IF(ISBLANK(ChildSampleReport!O345),"",ChildSampleReport!O345)</f>
        <v/>
      </c>
      <c r="H345" t="str">
        <f>IF(ISBLANK(ChildSampleReport!D345),"",ChildSampleReport!D345)</f>
        <v/>
      </c>
      <c r="I345" t="str">
        <f>IF(ISBLANK(ChildSampleReport!J345),"",ChildSampleReport!J345)</f>
        <v/>
      </c>
      <c r="J345" t="str">
        <f>IF(ISBLANK(ChildSampleReport!B345),"",VLOOKUP(ChildSampleReport!J345,ParentSampleReport!$A$2:$Y$1000,13,))</f>
        <v/>
      </c>
      <c r="K345" t="str">
        <f>IF(ISBLANK(ChildSampleReport!B345),"",VLOOKUP(ChildSampleReport!J345,ParentSampleReport!$A$2:$Y$1000,2,))</f>
        <v/>
      </c>
      <c r="L345" t="str">
        <f>IF(ISBLANK(ChildSampleReport!B345),"",VLOOKUP(ChildSampleReport!J345,ParentSampleReport!$A$2:$Y$1000,4,))</f>
        <v/>
      </c>
      <c r="M345" t="str">
        <f>IF(ISBLANK(ChildSampleReport!B345),"",VLOOKUP(ChildSampleReport!J345,ParentSampleReport!$A$2:$Y$1000,14,))</f>
        <v/>
      </c>
      <c r="N345" t="str">
        <f>IF(ISBLANK(ChildSampleReport!B345),"",VLOOKUP(ChildSampleReport!J345,ParentSampleReport!$A$2:$Y$1000,7,))</f>
        <v/>
      </c>
      <c r="O345" t="str">
        <f>IF(ISBLANK(ChildSampleReport!B345),"",VLOOKUP(ChildSampleReport!J345,ParentSampleReport!$A$2:$Y$1000,6,))</f>
        <v/>
      </c>
      <c r="P345" t="str">
        <f>IF(ISBLANK(ChildSampleReport!B345),"",VLOOKUP(ChildSampleReport!J345,ParentSampleReport!$A$2:$Y$1000,15,))</f>
        <v/>
      </c>
      <c r="Q345" t="str">
        <f>IF(ISBLANK(ChildSampleReport!B345),"",VLOOKUP(ChildSampleReport!J345,ParentSampleReport!$A$2:$Y$1000,17,))</f>
        <v/>
      </c>
      <c r="R345" t="str">
        <f>IF(ISBLANK(ChildSampleReport!B345),"",VLOOKUP(ChildSampleReport!J345,ParentSampleReport!$A$2:$Y$1000,18,))</f>
        <v/>
      </c>
      <c r="S345" t="str">
        <f>IF(ISBLANK(ChildSampleReport!B345),"",VLOOKUP(ChildSampleReport!J345,ParentSampleReport!$A$2:$Y$1000,19,))</f>
        <v/>
      </c>
      <c r="T345" t="str">
        <f>IF(ISBLANK(ChildSampleReport!B345),"",VLOOKUP(ChildSampleReport!J345,ParentSampleReport!$A$2:$Y$1000,20,))</f>
        <v/>
      </c>
      <c r="U345" t="str">
        <f>IF(ISBLANK(ChildSampleReport!B345),"",VLOOKUP(ChildSampleReport!J345,ParentSampleReport!$A$2:$Y$1000,21,))</f>
        <v/>
      </c>
      <c r="V345" t="str">
        <f>IF(ISBLANK(ChildSampleReport!B345),"",VLOOKUP(ChildSampleReport!J345,ParentSampleReport!$A$2:$Y$1000,22,))</f>
        <v/>
      </c>
      <c r="W345" t="str">
        <f>IF(ISBLANK(ChildSampleReport!B345),"",VLOOKUP(ChildSampleReport!J345,ParentSampleReport!$A$2:$Y$1000,23,))</f>
        <v/>
      </c>
      <c r="X345" t="str">
        <f>IF(ISBLANK(ChildSampleReport!B345),"",VLOOKUP(ChildSampleReport!J345,ParentSampleReport!$A$2:$Y$1000,24,))</f>
        <v/>
      </c>
      <c r="Y345" t="str">
        <f>IF(ISBLANK(ChildSampleReport!B345),"",VLOOKUP(ChildSampleReport!J345,ParentSampleReport!$A$2:$Y$1000,25,))</f>
        <v/>
      </c>
    </row>
    <row r="346" spans="1:25">
      <c r="A346" t="str">
        <f>IF(ISBLANK(ChildSampleReport!C346),"",ChildSampleReport!C346)</f>
        <v/>
      </c>
      <c r="B346" t="str">
        <f>IF(ISBLANK(ChildSampleReport!B346),"",ChildSampleReport!B346)</f>
        <v/>
      </c>
      <c r="C346" t="str">
        <f>IF(ISBLANK(ChildSampleReport!E346),"",ChildSampleReport!E346)</f>
        <v/>
      </c>
      <c r="D346" t="str">
        <f>IF(B346="","",IFERROR(VLOOKUP(ChildSampleReport!B346,Randomization!$A$1:$AC$1000,3,),""))</f>
        <v/>
      </c>
      <c r="E346" t="str">
        <f>IF(B346="","",IFERROR(VLOOKUP(ChildSampleReport!B346,Randomization!$A$1:$AC$1000,2,),""))</f>
        <v/>
      </c>
      <c r="F346" t="str">
        <f>IF(ISBLANK(ChildSampleReport!P346),"",ChildSampleReport!P346)</f>
        <v/>
      </c>
      <c r="G346" t="str">
        <f>IF(ISBLANK(ChildSampleReport!O346),"",ChildSampleReport!O346)</f>
        <v/>
      </c>
      <c r="H346" t="str">
        <f>IF(ISBLANK(ChildSampleReport!D346),"",ChildSampleReport!D346)</f>
        <v/>
      </c>
      <c r="I346" t="str">
        <f>IF(ISBLANK(ChildSampleReport!J346),"",ChildSampleReport!J346)</f>
        <v/>
      </c>
      <c r="J346" t="str">
        <f>IF(ISBLANK(ChildSampleReport!B346),"",VLOOKUP(ChildSampleReport!J346,ParentSampleReport!$A$2:$Y$1000,13,))</f>
        <v/>
      </c>
      <c r="K346" t="str">
        <f>IF(ISBLANK(ChildSampleReport!B346),"",VLOOKUP(ChildSampleReport!J346,ParentSampleReport!$A$2:$Y$1000,2,))</f>
        <v/>
      </c>
      <c r="L346" t="str">
        <f>IF(ISBLANK(ChildSampleReport!B346),"",VLOOKUP(ChildSampleReport!J346,ParentSampleReport!$A$2:$Y$1000,4,))</f>
        <v/>
      </c>
      <c r="M346" t="str">
        <f>IF(ISBLANK(ChildSampleReport!B346),"",VLOOKUP(ChildSampleReport!J346,ParentSampleReport!$A$2:$Y$1000,14,))</f>
        <v/>
      </c>
      <c r="N346" t="str">
        <f>IF(ISBLANK(ChildSampleReport!B346),"",VLOOKUP(ChildSampleReport!J346,ParentSampleReport!$A$2:$Y$1000,7,))</f>
        <v/>
      </c>
      <c r="O346" t="str">
        <f>IF(ISBLANK(ChildSampleReport!B346),"",VLOOKUP(ChildSampleReport!J346,ParentSampleReport!$A$2:$Y$1000,6,))</f>
        <v/>
      </c>
      <c r="P346" t="str">
        <f>IF(ISBLANK(ChildSampleReport!B346),"",VLOOKUP(ChildSampleReport!J346,ParentSampleReport!$A$2:$Y$1000,15,))</f>
        <v/>
      </c>
      <c r="Q346" t="str">
        <f>IF(ISBLANK(ChildSampleReport!B346),"",VLOOKUP(ChildSampleReport!J346,ParentSampleReport!$A$2:$Y$1000,17,))</f>
        <v/>
      </c>
      <c r="R346" t="str">
        <f>IF(ISBLANK(ChildSampleReport!B346),"",VLOOKUP(ChildSampleReport!J346,ParentSampleReport!$A$2:$Y$1000,18,))</f>
        <v/>
      </c>
      <c r="S346" t="str">
        <f>IF(ISBLANK(ChildSampleReport!B346),"",VLOOKUP(ChildSampleReport!J346,ParentSampleReport!$A$2:$Y$1000,19,))</f>
        <v/>
      </c>
      <c r="T346" t="str">
        <f>IF(ISBLANK(ChildSampleReport!B346),"",VLOOKUP(ChildSampleReport!J346,ParentSampleReport!$A$2:$Y$1000,20,))</f>
        <v/>
      </c>
      <c r="U346" t="str">
        <f>IF(ISBLANK(ChildSampleReport!B346),"",VLOOKUP(ChildSampleReport!J346,ParentSampleReport!$A$2:$Y$1000,21,))</f>
        <v/>
      </c>
      <c r="V346" t="str">
        <f>IF(ISBLANK(ChildSampleReport!B346),"",VLOOKUP(ChildSampleReport!J346,ParentSampleReport!$A$2:$Y$1000,22,))</f>
        <v/>
      </c>
      <c r="W346" t="str">
        <f>IF(ISBLANK(ChildSampleReport!B346),"",VLOOKUP(ChildSampleReport!J346,ParentSampleReport!$A$2:$Y$1000,23,))</f>
        <v/>
      </c>
      <c r="X346" t="str">
        <f>IF(ISBLANK(ChildSampleReport!B346),"",VLOOKUP(ChildSampleReport!J346,ParentSampleReport!$A$2:$Y$1000,24,))</f>
        <v/>
      </c>
      <c r="Y346" t="str">
        <f>IF(ISBLANK(ChildSampleReport!B346),"",VLOOKUP(ChildSampleReport!J346,ParentSampleReport!$A$2:$Y$1000,25,))</f>
        <v/>
      </c>
    </row>
    <row r="347" spans="1:25">
      <c r="A347" t="str">
        <f>IF(ISBLANK(ChildSampleReport!C347),"",ChildSampleReport!C347)</f>
        <v/>
      </c>
      <c r="B347" t="str">
        <f>IF(ISBLANK(ChildSampleReport!B347),"",ChildSampleReport!B347)</f>
        <v/>
      </c>
      <c r="C347" t="str">
        <f>IF(ISBLANK(ChildSampleReport!E347),"",ChildSampleReport!E347)</f>
        <v/>
      </c>
      <c r="D347" t="str">
        <f>IF(B347="","",IFERROR(VLOOKUP(ChildSampleReport!B347,Randomization!$A$1:$AC$1000,3,),""))</f>
        <v/>
      </c>
      <c r="E347" t="str">
        <f>IF(B347="","",IFERROR(VLOOKUP(ChildSampleReport!B347,Randomization!$A$1:$AC$1000,2,),""))</f>
        <v/>
      </c>
      <c r="F347" t="str">
        <f>IF(ISBLANK(ChildSampleReport!P347),"",ChildSampleReport!P347)</f>
        <v/>
      </c>
      <c r="G347" t="str">
        <f>IF(ISBLANK(ChildSampleReport!O347),"",ChildSampleReport!O347)</f>
        <v/>
      </c>
      <c r="H347" t="str">
        <f>IF(ISBLANK(ChildSampleReport!D347),"",ChildSampleReport!D347)</f>
        <v/>
      </c>
      <c r="I347" t="str">
        <f>IF(ISBLANK(ChildSampleReport!J347),"",ChildSampleReport!J347)</f>
        <v/>
      </c>
      <c r="J347" t="str">
        <f>IF(ISBLANK(ChildSampleReport!B347),"",VLOOKUP(ChildSampleReport!J347,ParentSampleReport!$A$2:$Y$1000,13,))</f>
        <v/>
      </c>
      <c r="K347" t="str">
        <f>IF(ISBLANK(ChildSampleReport!B347),"",VLOOKUP(ChildSampleReport!J347,ParentSampleReport!$A$2:$Y$1000,2,))</f>
        <v/>
      </c>
      <c r="L347" t="str">
        <f>IF(ISBLANK(ChildSampleReport!B347),"",VLOOKUP(ChildSampleReport!J347,ParentSampleReport!$A$2:$Y$1000,4,))</f>
        <v/>
      </c>
      <c r="M347" t="str">
        <f>IF(ISBLANK(ChildSampleReport!B347),"",VLOOKUP(ChildSampleReport!J347,ParentSampleReport!$A$2:$Y$1000,14,))</f>
        <v/>
      </c>
      <c r="N347" t="str">
        <f>IF(ISBLANK(ChildSampleReport!B347),"",VLOOKUP(ChildSampleReport!J347,ParentSampleReport!$A$2:$Y$1000,7,))</f>
        <v/>
      </c>
      <c r="O347" t="str">
        <f>IF(ISBLANK(ChildSampleReport!B347),"",VLOOKUP(ChildSampleReport!J347,ParentSampleReport!$A$2:$Y$1000,6,))</f>
        <v/>
      </c>
      <c r="P347" t="str">
        <f>IF(ISBLANK(ChildSampleReport!B347),"",VLOOKUP(ChildSampleReport!J347,ParentSampleReport!$A$2:$Y$1000,15,))</f>
        <v/>
      </c>
      <c r="Q347" t="str">
        <f>IF(ISBLANK(ChildSampleReport!B347),"",VLOOKUP(ChildSampleReport!J347,ParentSampleReport!$A$2:$Y$1000,17,))</f>
        <v/>
      </c>
      <c r="R347" t="str">
        <f>IF(ISBLANK(ChildSampleReport!B347),"",VLOOKUP(ChildSampleReport!J347,ParentSampleReport!$A$2:$Y$1000,18,))</f>
        <v/>
      </c>
      <c r="S347" t="str">
        <f>IF(ISBLANK(ChildSampleReport!B347),"",VLOOKUP(ChildSampleReport!J347,ParentSampleReport!$A$2:$Y$1000,19,))</f>
        <v/>
      </c>
      <c r="T347" t="str">
        <f>IF(ISBLANK(ChildSampleReport!B347),"",VLOOKUP(ChildSampleReport!J347,ParentSampleReport!$A$2:$Y$1000,20,))</f>
        <v/>
      </c>
      <c r="U347" t="str">
        <f>IF(ISBLANK(ChildSampleReport!B347),"",VLOOKUP(ChildSampleReport!J347,ParentSampleReport!$A$2:$Y$1000,21,))</f>
        <v/>
      </c>
      <c r="V347" t="str">
        <f>IF(ISBLANK(ChildSampleReport!B347),"",VLOOKUP(ChildSampleReport!J347,ParentSampleReport!$A$2:$Y$1000,22,))</f>
        <v/>
      </c>
      <c r="W347" t="str">
        <f>IF(ISBLANK(ChildSampleReport!B347),"",VLOOKUP(ChildSampleReport!J347,ParentSampleReport!$A$2:$Y$1000,23,))</f>
        <v/>
      </c>
      <c r="X347" t="str">
        <f>IF(ISBLANK(ChildSampleReport!B347),"",VLOOKUP(ChildSampleReport!J347,ParentSampleReport!$A$2:$Y$1000,24,))</f>
        <v/>
      </c>
      <c r="Y347" t="str">
        <f>IF(ISBLANK(ChildSampleReport!B347),"",VLOOKUP(ChildSampleReport!J347,ParentSampleReport!$A$2:$Y$1000,25,))</f>
        <v/>
      </c>
    </row>
    <row r="348" spans="1:25">
      <c r="A348" t="str">
        <f>IF(ISBLANK(ChildSampleReport!C348),"",ChildSampleReport!C348)</f>
        <v/>
      </c>
      <c r="B348" t="str">
        <f>IF(ISBLANK(ChildSampleReport!B348),"",ChildSampleReport!B348)</f>
        <v/>
      </c>
      <c r="C348" t="str">
        <f>IF(ISBLANK(ChildSampleReport!E348),"",ChildSampleReport!E348)</f>
        <v/>
      </c>
      <c r="D348" t="str">
        <f>IF(B348="","",IFERROR(VLOOKUP(ChildSampleReport!B348,Randomization!$A$1:$AC$1000,3,),""))</f>
        <v/>
      </c>
      <c r="E348" t="str">
        <f>IF(B348="","",IFERROR(VLOOKUP(ChildSampleReport!B348,Randomization!$A$1:$AC$1000,2,),""))</f>
        <v/>
      </c>
      <c r="F348" t="str">
        <f>IF(ISBLANK(ChildSampleReport!P348),"",ChildSampleReport!P348)</f>
        <v/>
      </c>
      <c r="G348" t="str">
        <f>IF(ISBLANK(ChildSampleReport!O348),"",ChildSampleReport!O348)</f>
        <v/>
      </c>
      <c r="H348" t="str">
        <f>IF(ISBLANK(ChildSampleReport!D348),"",ChildSampleReport!D348)</f>
        <v/>
      </c>
      <c r="I348" t="str">
        <f>IF(ISBLANK(ChildSampleReport!J348),"",ChildSampleReport!J348)</f>
        <v/>
      </c>
      <c r="J348" t="str">
        <f>IF(ISBLANK(ChildSampleReport!B348),"",VLOOKUP(ChildSampleReport!J348,ParentSampleReport!$A$2:$Y$1000,13,))</f>
        <v/>
      </c>
      <c r="K348" t="str">
        <f>IF(ISBLANK(ChildSampleReport!B348),"",VLOOKUP(ChildSampleReport!J348,ParentSampleReport!$A$2:$Y$1000,2,))</f>
        <v/>
      </c>
      <c r="L348" t="str">
        <f>IF(ISBLANK(ChildSampleReport!B348),"",VLOOKUP(ChildSampleReport!J348,ParentSampleReport!$A$2:$Y$1000,4,))</f>
        <v/>
      </c>
      <c r="M348" t="str">
        <f>IF(ISBLANK(ChildSampleReport!B348),"",VLOOKUP(ChildSampleReport!J348,ParentSampleReport!$A$2:$Y$1000,14,))</f>
        <v/>
      </c>
      <c r="N348" t="str">
        <f>IF(ISBLANK(ChildSampleReport!B348),"",VLOOKUP(ChildSampleReport!J348,ParentSampleReport!$A$2:$Y$1000,7,))</f>
        <v/>
      </c>
      <c r="O348" t="str">
        <f>IF(ISBLANK(ChildSampleReport!B348),"",VLOOKUP(ChildSampleReport!J348,ParentSampleReport!$A$2:$Y$1000,6,))</f>
        <v/>
      </c>
      <c r="P348" t="str">
        <f>IF(ISBLANK(ChildSampleReport!B348),"",VLOOKUP(ChildSampleReport!J348,ParentSampleReport!$A$2:$Y$1000,15,))</f>
        <v/>
      </c>
      <c r="Q348" t="str">
        <f>IF(ISBLANK(ChildSampleReport!B348),"",VLOOKUP(ChildSampleReport!J348,ParentSampleReport!$A$2:$Y$1000,17,))</f>
        <v/>
      </c>
      <c r="R348" t="str">
        <f>IF(ISBLANK(ChildSampleReport!B348),"",VLOOKUP(ChildSampleReport!J348,ParentSampleReport!$A$2:$Y$1000,18,))</f>
        <v/>
      </c>
      <c r="S348" t="str">
        <f>IF(ISBLANK(ChildSampleReport!B348),"",VLOOKUP(ChildSampleReport!J348,ParentSampleReport!$A$2:$Y$1000,19,))</f>
        <v/>
      </c>
      <c r="T348" t="str">
        <f>IF(ISBLANK(ChildSampleReport!B348),"",VLOOKUP(ChildSampleReport!J348,ParentSampleReport!$A$2:$Y$1000,20,))</f>
        <v/>
      </c>
      <c r="U348" t="str">
        <f>IF(ISBLANK(ChildSampleReport!B348),"",VLOOKUP(ChildSampleReport!J348,ParentSampleReport!$A$2:$Y$1000,21,))</f>
        <v/>
      </c>
      <c r="V348" t="str">
        <f>IF(ISBLANK(ChildSampleReport!B348),"",VLOOKUP(ChildSampleReport!J348,ParentSampleReport!$A$2:$Y$1000,22,))</f>
        <v/>
      </c>
      <c r="W348" t="str">
        <f>IF(ISBLANK(ChildSampleReport!B348),"",VLOOKUP(ChildSampleReport!J348,ParentSampleReport!$A$2:$Y$1000,23,))</f>
        <v/>
      </c>
      <c r="X348" t="str">
        <f>IF(ISBLANK(ChildSampleReport!B348),"",VLOOKUP(ChildSampleReport!J348,ParentSampleReport!$A$2:$Y$1000,24,))</f>
        <v/>
      </c>
      <c r="Y348" t="str">
        <f>IF(ISBLANK(ChildSampleReport!B348),"",VLOOKUP(ChildSampleReport!J348,ParentSampleReport!$A$2:$Y$1000,25,))</f>
        <v/>
      </c>
    </row>
    <row r="349" spans="1:25">
      <c r="A349" t="str">
        <f>IF(ISBLANK(ChildSampleReport!C349),"",ChildSampleReport!C349)</f>
        <v/>
      </c>
      <c r="B349" t="str">
        <f>IF(ISBLANK(ChildSampleReport!B349),"",ChildSampleReport!B349)</f>
        <v/>
      </c>
      <c r="C349" t="str">
        <f>IF(ISBLANK(ChildSampleReport!E349),"",ChildSampleReport!E349)</f>
        <v/>
      </c>
      <c r="D349" t="str">
        <f>IF(B349="","",IFERROR(VLOOKUP(ChildSampleReport!B349,Randomization!$A$1:$AC$1000,3,),""))</f>
        <v/>
      </c>
      <c r="E349" t="str">
        <f>IF(B349="","",IFERROR(VLOOKUP(ChildSampleReport!B349,Randomization!$A$1:$AC$1000,2,),""))</f>
        <v/>
      </c>
      <c r="F349" t="str">
        <f>IF(ISBLANK(ChildSampleReport!P349),"",ChildSampleReport!P349)</f>
        <v/>
      </c>
      <c r="G349" t="str">
        <f>IF(ISBLANK(ChildSampleReport!O349),"",ChildSampleReport!O349)</f>
        <v/>
      </c>
      <c r="H349" t="str">
        <f>IF(ISBLANK(ChildSampleReport!D349),"",ChildSampleReport!D349)</f>
        <v/>
      </c>
      <c r="I349" t="str">
        <f>IF(ISBLANK(ChildSampleReport!J349),"",ChildSampleReport!J349)</f>
        <v/>
      </c>
      <c r="J349" t="str">
        <f>IF(ISBLANK(ChildSampleReport!B349),"",VLOOKUP(ChildSampleReport!J349,ParentSampleReport!$A$2:$Y$1000,13,))</f>
        <v/>
      </c>
      <c r="K349" t="str">
        <f>IF(ISBLANK(ChildSampleReport!B349),"",VLOOKUP(ChildSampleReport!J349,ParentSampleReport!$A$2:$Y$1000,2,))</f>
        <v/>
      </c>
      <c r="L349" t="str">
        <f>IF(ISBLANK(ChildSampleReport!B349),"",VLOOKUP(ChildSampleReport!J349,ParentSampleReport!$A$2:$Y$1000,4,))</f>
        <v/>
      </c>
      <c r="M349" t="str">
        <f>IF(ISBLANK(ChildSampleReport!B349),"",VLOOKUP(ChildSampleReport!J349,ParentSampleReport!$A$2:$Y$1000,14,))</f>
        <v/>
      </c>
      <c r="N349" t="str">
        <f>IF(ISBLANK(ChildSampleReport!B349),"",VLOOKUP(ChildSampleReport!J349,ParentSampleReport!$A$2:$Y$1000,7,))</f>
        <v/>
      </c>
      <c r="O349" t="str">
        <f>IF(ISBLANK(ChildSampleReport!B349),"",VLOOKUP(ChildSampleReport!J349,ParentSampleReport!$A$2:$Y$1000,6,))</f>
        <v/>
      </c>
      <c r="P349" t="str">
        <f>IF(ISBLANK(ChildSampleReport!B349),"",VLOOKUP(ChildSampleReport!J349,ParentSampleReport!$A$2:$Y$1000,15,))</f>
        <v/>
      </c>
      <c r="Q349" t="str">
        <f>IF(ISBLANK(ChildSampleReport!B349),"",VLOOKUP(ChildSampleReport!J349,ParentSampleReport!$A$2:$Y$1000,17,))</f>
        <v/>
      </c>
      <c r="R349" t="str">
        <f>IF(ISBLANK(ChildSampleReport!B349),"",VLOOKUP(ChildSampleReport!J349,ParentSampleReport!$A$2:$Y$1000,18,))</f>
        <v/>
      </c>
      <c r="S349" t="str">
        <f>IF(ISBLANK(ChildSampleReport!B349),"",VLOOKUP(ChildSampleReport!J349,ParentSampleReport!$A$2:$Y$1000,19,))</f>
        <v/>
      </c>
      <c r="T349" t="str">
        <f>IF(ISBLANK(ChildSampleReport!B349),"",VLOOKUP(ChildSampleReport!J349,ParentSampleReport!$A$2:$Y$1000,20,))</f>
        <v/>
      </c>
      <c r="U349" t="str">
        <f>IF(ISBLANK(ChildSampleReport!B349),"",VLOOKUP(ChildSampleReport!J349,ParentSampleReport!$A$2:$Y$1000,21,))</f>
        <v/>
      </c>
      <c r="V349" t="str">
        <f>IF(ISBLANK(ChildSampleReport!B349),"",VLOOKUP(ChildSampleReport!J349,ParentSampleReport!$A$2:$Y$1000,22,))</f>
        <v/>
      </c>
      <c r="W349" t="str">
        <f>IF(ISBLANK(ChildSampleReport!B349),"",VLOOKUP(ChildSampleReport!J349,ParentSampleReport!$A$2:$Y$1000,23,))</f>
        <v/>
      </c>
      <c r="X349" t="str">
        <f>IF(ISBLANK(ChildSampleReport!B349),"",VLOOKUP(ChildSampleReport!J349,ParentSampleReport!$A$2:$Y$1000,24,))</f>
        <v/>
      </c>
      <c r="Y349" t="str">
        <f>IF(ISBLANK(ChildSampleReport!B349),"",VLOOKUP(ChildSampleReport!J349,ParentSampleReport!$A$2:$Y$1000,25,))</f>
        <v/>
      </c>
    </row>
    <row r="350" spans="1:25">
      <c r="A350" t="str">
        <f>IF(ISBLANK(ChildSampleReport!C350),"",ChildSampleReport!C350)</f>
        <v/>
      </c>
      <c r="B350" t="str">
        <f>IF(ISBLANK(ChildSampleReport!B350),"",ChildSampleReport!B350)</f>
        <v/>
      </c>
      <c r="C350" t="str">
        <f>IF(ISBLANK(ChildSampleReport!E350),"",ChildSampleReport!E350)</f>
        <v/>
      </c>
      <c r="D350" t="str">
        <f>IF(B350="","",IFERROR(VLOOKUP(ChildSampleReport!B350,Randomization!$A$1:$AC$1000,3,),""))</f>
        <v/>
      </c>
      <c r="E350" t="str">
        <f>IF(B350="","",IFERROR(VLOOKUP(ChildSampleReport!B350,Randomization!$A$1:$AC$1000,2,),""))</f>
        <v/>
      </c>
      <c r="F350" t="str">
        <f>IF(ISBLANK(ChildSampleReport!P350),"",ChildSampleReport!P350)</f>
        <v/>
      </c>
      <c r="G350" t="str">
        <f>IF(ISBLANK(ChildSampleReport!O350),"",ChildSampleReport!O350)</f>
        <v/>
      </c>
      <c r="H350" t="str">
        <f>IF(ISBLANK(ChildSampleReport!D350),"",ChildSampleReport!D350)</f>
        <v/>
      </c>
      <c r="I350" t="str">
        <f>IF(ISBLANK(ChildSampleReport!J350),"",ChildSampleReport!J350)</f>
        <v/>
      </c>
      <c r="J350" t="str">
        <f>IF(ISBLANK(ChildSampleReport!B350),"",VLOOKUP(ChildSampleReport!J350,ParentSampleReport!$A$2:$Y$1000,13,))</f>
        <v/>
      </c>
      <c r="K350" t="str">
        <f>IF(ISBLANK(ChildSampleReport!B350),"",VLOOKUP(ChildSampleReport!J350,ParentSampleReport!$A$2:$Y$1000,2,))</f>
        <v/>
      </c>
      <c r="L350" t="str">
        <f>IF(ISBLANK(ChildSampleReport!B350),"",VLOOKUP(ChildSampleReport!J350,ParentSampleReport!$A$2:$Y$1000,4,))</f>
        <v/>
      </c>
      <c r="M350" t="str">
        <f>IF(ISBLANK(ChildSampleReport!B350),"",VLOOKUP(ChildSampleReport!J350,ParentSampleReport!$A$2:$Y$1000,14,))</f>
        <v/>
      </c>
      <c r="N350" t="str">
        <f>IF(ISBLANK(ChildSampleReport!B350),"",VLOOKUP(ChildSampleReport!J350,ParentSampleReport!$A$2:$Y$1000,7,))</f>
        <v/>
      </c>
      <c r="O350" t="str">
        <f>IF(ISBLANK(ChildSampleReport!B350),"",VLOOKUP(ChildSampleReport!J350,ParentSampleReport!$A$2:$Y$1000,6,))</f>
        <v/>
      </c>
      <c r="P350" t="str">
        <f>IF(ISBLANK(ChildSampleReport!B350),"",VLOOKUP(ChildSampleReport!J350,ParentSampleReport!$A$2:$Y$1000,15,))</f>
        <v/>
      </c>
      <c r="Q350" t="str">
        <f>IF(ISBLANK(ChildSampleReport!B350),"",VLOOKUP(ChildSampleReport!J350,ParentSampleReport!$A$2:$Y$1000,17,))</f>
        <v/>
      </c>
      <c r="R350" t="str">
        <f>IF(ISBLANK(ChildSampleReport!B350),"",VLOOKUP(ChildSampleReport!J350,ParentSampleReport!$A$2:$Y$1000,18,))</f>
        <v/>
      </c>
      <c r="S350" t="str">
        <f>IF(ISBLANK(ChildSampleReport!B350),"",VLOOKUP(ChildSampleReport!J350,ParentSampleReport!$A$2:$Y$1000,19,))</f>
        <v/>
      </c>
      <c r="T350" t="str">
        <f>IF(ISBLANK(ChildSampleReport!B350),"",VLOOKUP(ChildSampleReport!J350,ParentSampleReport!$A$2:$Y$1000,20,))</f>
        <v/>
      </c>
      <c r="U350" t="str">
        <f>IF(ISBLANK(ChildSampleReport!B350),"",VLOOKUP(ChildSampleReport!J350,ParentSampleReport!$A$2:$Y$1000,21,))</f>
        <v/>
      </c>
      <c r="V350" t="str">
        <f>IF(ISBLANK(ChildSampleReport!B350),"",VLOOKUP(ChildSampleReport!J350,ParentSampleReport!$A$2:$Y$1000,22,))</f>
        <v/>
      </c>
      <c r="W350" t="str">
        <f>IF(ISBLANK(ChildSampleReport!B350),"",VLOOKUP(ChildSampleReport!J350,ParentSampleReport!$A$2:$Y$1000,23,))</f>
        <v/>
      </c>
      <c r="X350" t="str">
        <f>IF(ISBLANK(ChildSampleReport!B350),"",VLOOKUP(ChildSampleReport!J350,ParentSampleReport!$A$2:$Y$1000,24,))</f>
        <v/>
      </c>
      <c r="Y350" t="str">
        <f>IF(ISBLANK(ChildSampleReport!B350),"",VLOOKUP(ChildSampleReport!J350,ParentSampleReport!$A$2:$Y$1000,25,))</f>
        <v/>
      </c>
    </row>
    <row r="351" spans="1:25">
      <c r="A351" t="str">
        <f>IF(ISBLANK(ChildSampleReport!C351),"",ChildSampleReport!C351)</f>
        <v/>
      </c>
      <c r="B351" t="str">
        <f>IF(ISBLANK(ChildSampleReport!B351),"",ChildSampleReport!B351)</f>
        <v/>
      </c>
      <c r="C351" t="str">
        <f>IF(ISBLANK(ChildSampleReport!E351),"",ChildSampleReport!E351)</f>
        <v/>
      </c>
      <c r="D351" t="str">
        <f>IF(B351="","",IFERROR(VLOOKUP(ChildSampleReport!B351,Randomization!$A$1:$AC$1000,3,),""))</f>
        <v/>
      </c>
      <c r="E351" t="str">
        <f>IF(B351="","",IFERROR(VLOOKUP(ChildSampleReport!B351,Randomization!$A$1:$AC$1000,2,),""))</f>
        <v/>
      </c>
      <c r="F351" t="str">
        <f>IF(ISBLANK(ChildSampleReport!P351),"",ChildSampleReport!P351)</f>
        <v/>
      </c>
      <c r="G351" t="str">
        <f>IF(ISBLANK(ChildSampleReport!O351),"",ChildSampleReport!O351)</f>
        <v/>
      </c>
      <c r="H351" t="str">
        <f>IF(ISBLANK(ChildSampleReport!D351),"",ChildSampleReport!D351)</f>
        <v/>
      </c>
      <c r="I351" t="str">
        <f>IF(ISBLANK(ChildSampleReport!J351),"",ChildSampleReport!J351)</f>
        <v/>
      </c>
      <c r="J351" t="str">
        <f>IF(ISBLANK(ChildSampleReport!B351),"",VLOOKUP(ChildSampleReport!J351,ParentSampleReport!$A$2:$Y$1000,13,))</f>
        <v/>
      </c>
      <c r="K351" t="str">
        <f>IF(ISBLANK(ChildSampleReport!B351),"",VLOOKUP(ChildSampleReport!J351,ParentSampleReport!$A$2:$Y$1000,2,))</f>
        <v/>
      </c>
      <c r="L351" t="str">
        <f>IF(ISBLANK(ChildSampleReport!B351),"",VLOOKUP(ChildSampleReport!J351,ParentSampleReport!$A$2:$Y$1000,4,))</f>
        <v/>
      </c>
      <c r="M351" t="str">
        <f>IF(ISBLANK(ChildSampleReport!B351),"",VLOOKUP(ChildSampleReport!J351,ParentSampleReport!$A$2:$Y$1000,14,))</f>
        <v/>
      </c>
      <c r="N351" t="str">
        <f>IF(ISBLANK(ChildSampleReport!B351),"",VLOOKUP(ChildSampleReport!J351,ParentSampleReport!$A$2:$Y$1000,7,))</f>
        <v/>
      </c>
      <c r="O351" t="str">
        <f>IF(ISBLANK(ChildSampleReport!B351),"",VLOOKUP(ChildSampleReport!J351,ParentSampleReport!$A$2:$Y$1000,6,))</f>
        <v/>
      </c>
      <c r="P351" t="str">
        <f>IF(ISBLANK(ChildSampleReport!B351),"",VLOOKUP(ChildSampleReport!J351,ParentSampleReport!$A$2:$Y$1000,15,))</f>
        <v/>
      </c>
      <c r="Q351" t="str">
        <f>IF(ISBLANK(ChildSampleReport!B351),"",VLOOKUP(ChildSampleReport!J351,ParentSampleReport!$A$2:$Y$1000,17,))</f>
        <v/>
      </c>
      <c r="R351" t="str">
        <f>IF(ISBLANK(ChildSampleReport!B351),"",VLOOKUP(ChildSampleReport!J351,ParentSampleReport!$A$2:$Y$1000,18,))</f>
        <v/>
      </c>
      <c r="S351" t="str">
        <f>IF(ISBLANK(ChildSampleReport!B351),"",VLOOKUP(ChildSampleReport!J351,ParentSampleReport!$A$2:$Y$1000,19,))</f>
        <v/>
      </c>
      <c r="T351" t="str">
        <f>IF(ISBLANK(ChildSampleReport!B351),"",VLOOKUP(ChildSampleReport!J351,ParentSampleReport!$A$2:$Y$1000,20,))</f>
        <v/>
      </c>
      <c r="U351" t="str">
        <f>IF(ISBLANK(ChildSampleReport!B351),"",VLOOKUP(ChildSampleReport!J351,ParentSampleReport!$A$2:$Y$1000,21,))</f>
        <v/>
      </c>
      <c r="V351" t="str">
        <f>IF(ISBLANK(ChildSampleReport!B351),"",VLOOKUP(ChildSampleReport!J351,ParentSampleReport!$A$2:$Y$1000,22,))</f>
        <v/>
      </c>
      <c r="W351" t="str">
        <f>IF(ISBLANK(ChildSampleReport!B351),"",VLOOKUP(ChildSampleReport!J351,ParentSampleReport!$A$2:$Y$1000,23,))</f>
        <v/>
      </c>
      <c r="X351" t="str">
        <f>IF(ISBLANK(ChildSampleReport!B351),"",VLOOKUP(ChildSampleReport!J351,ParentSampleReport!$A$2:$Y$1000,24,))</f>
        <v/>
      </c>
      <c r="Y351" t="str">
        <f>IF(ISBLANK(ChildSampleReport!B351),"",VLOOKUP(ChildSampleReport!J351,ParentSampleReport!$A$2:$Y$1000,25,))</f>
        <v/>
      </c>
    </row>
    <row r="352" spans="1:25">
      <c r="A352" t="str">
        <f>IF(ISBLANK(ChildSampleReport!C352),"",ChildSampleReport!C352)</f>
        <v/>
      </c>
      <c r="B352" t="str">
        <f>IF(ISBLANK(ChildSampleReport!B352),"",ChildSampleReport!B352)</f>
        <v/>
      </c>
      <c r="C352" t="str">
        <f>IF(ISBLANK(ChildSampleReport!E352),"",ChildSampleReport!E352)</f>
        <v/>
      </c>
      <c r="D352" t="str">
        <f>IF(B352="","",IFERROR(VLOOKUP(ChildSampleReport!B352,Randomization!$A$1:$AC$1000,3,),""))</f>
        <v/>
      </c>
      <c r="E352" t="str">
        <f>IF(B352="","",IFERROR(VLOOKUP(ChildSampleReport!B352,Randomization!$A$1:$AC$1000,2,),""))</f>
        <v/>
      </c>
      <c r="F352" t="str">
        <f>IF(ISBLANK(ChildSampleReport!P352),"",ChildSampleReport!P352)</f>
        <v/>
      </c>
      <c r="G352" t="str">
        <f>IF(ISBLANK(ChildSampleReport!O352),"",ChildSampleReport!O352)</f>
        <v/>
      </c>
      <c r="H352" t="str">
        <f>IF(ISBLANK(ChildSampleReport!D352),"",ChildSampleReport!D352)</f>
        <v/>
      </c>
      <c r="I352" t="str">
        <f>IF(ISBLANK(ChildSampleReport!J352),"",ChildSampleReport!J352)</f>
        <v/>
      </c>
      <c r="J352" t="str">
        <f>IF(ISBLANK(ChildSampleReport!B352),"",VLOOKUP(ChildSampleReport!J352,ParentSampleReport!$A$2:$Y$1000,13,))</f>
        <v/>
      </c>
      <c r="K352" t="str">
        <f>IF(ISBLANK(ChildSampleReport!B352),"",VLOOKUP(ChildSampleReport!J352,ParentSampleReport!$A$2:$Y$1000,2,))</f>
        <v/>
      </c>
      <c r="L352" t="str">
        <f>IF(ISBLANK(ChildSampleReport!B352),"",VLOOKUP(ChildSampleReport!J352,ParentSampleReport!$A$2:$Y$1000,4,))</f>
        <v/>
      </c>
      <c r="M352" t="str">
        <f>IF(ISBLANK(ChildSampleReport!B352),"",VLOOKUP(ChildSampleReport!J352,ParentSampleReport!$A$2:$Y$1000,14,))</f>
        <v/>
      </c>
      <c r="N352" t="str">
        <f>IF(ISBLANK(ChildSampleReport!B352),"",VLOOKUP(ChildSampleReport!J352,ParentSampleReport!$A$2:$Y$1000,7,))</f>
        <v/>
      </c>
      <c r="O352" t="str">
        <f>IF(ISBLANK(ChildSampleReport!B352),"",VLOOKUP(ChildSampleReport!J352,ParentSampleReport!$A$2:$Y$1000,6,))</f>
        <v/>
      </c>
      <c r="P352" t="str">
        <f>IF(ISBLANK(ChildSampleReport!B352),"",VLOOKUP(ChildSampleReport!J352,ParentSampleReport!$A$2:$Y$1000,15,))</f>
        <v/>
      </c>
      <c r="Q352" t="str">
        <f>IF(ISBLANK(ChildSampleReport!B352),"",VLOOKUP(ChildSampleReport!J352,ParentSampleReport!$A$2:$Y$1000,17,))</f>
        <v/>
      </c>
      <c r="R352" t="str">
        <f>IF(ISBLANK(ChildSampleReport!B352),"",VLOOKUP(ChildSampleReport!J352,ParentSampleReport!$A$2:$Y$1000,18,))</f>
        <v/>
      </c>
      <c r="S352" t="str">
        <f>IF(ISBLANK(ChildSampleReport!B352),"",VLOOKUP(ChildSampleReport!J352,ParentSampleReport!$A$2:$Y$1000,19,))</f>
        <v/>
      </c>
      <c r="T352" t="str">
        <f>IF(ISBLANK(ChildSampleReport!B352),"",VLOOKUP(ChildSampleReport!J352,ParentSampleReport!$A$2:$Y$1000,20,))</f>
        <v/>
      </c>
      <c r="U352" t="str">
        <f>IF(ISBLANK(ChildSampleReport!B352),"",VLOOKUP(ChildSampleReport!J352,ParentSampleReport!$A$2:$Y$1000,21,))</f>
        <v/>
      </c>
      <c r="V352" t="str">
        <f>IF(ISBLANK(ChildSampleReport!B352),"",VLOOKUP(ChildSampleReport!J352,ParentSampleReport!$A$2:$Y$1000,22,))</f>
        <v/>
      </c>
      <c r="W352" t="str">
        <f>IF(ISBLANK(ChildSampleReport!B352),"",VLOOKUP(ChildSampleReport!J352,ParentSampleReport!$A$2:$Y$1000,23,))</f>
        <v/>
      </c>
      <c r="X352" t="str">
        <f>IF(ISBLANK(ChildSampleReport!B352),"",VLOOKUP(ChildSampleReport!J352,ParentSampleReport!$A$2:$Y$1000,24,))</f>
        <v/>
      </c>
      <c r="Y352" t="str">
        <f>IF(ISBLANK(ChildSampleReport!B352),"",VLOOKUP(ChildSampleReport!J352,ParentSampleReport!$A$2:$Y$1000,25,))</f>
        <v/>
      </c>
    </row>
    <row r="353" spans="1:25">
      <c r="A353" t="str">
        <f>IF(ISBLANK(ChildSampleReport!C353),"",ChildSampleReport!C353)</f>
        <v/>
      </c>
      <c r="B353" t="str">
        <f>IF(ISBLANK(ChildSampleReport!B353),"",ChildSampleReport!B353)</f>
        <v/>
      </c>
      <c r="C353" t="str">
        <f>IF(ISBLANK(ChildSampleReport!E353),"",ChildSampleReport!E353)</f>
        <v/>
      </c>
      <c r="D353" t="str">
        <f>IF(B353="","",IFERROR(VLOOKUP(ChildSampleReport!B353,Randomization!$A$1:$AC$1000,3,),""))</f>
        <v/>
      </c>
      <c r="E353" t="str">
        <f>IF(B353="","",IFERROR(VLOOKUP(ChildSampleReport!B353,Randomization!$A$1:$AC$1000,2,),""))</f>
        <v/>
      </c>
      <c r="F353" t="str">
        <f>IF(ISBLANK(ChildSampleReport!P353),"",ChildSampleReport!P353)</f>
        <v/>
      </c>
      <c r="G353" t="str">
        <f>IF(ISBLANK(ChildSampleReport!O353),"",ChildSampleReport!O353)</f>
        <v/>
      </c>
      <c r="H353" t="str">
        <f>IF(ISBLANK(ChildSampleReport!D353),"",ChildSampleReport!D353)</f>
        <v/>
      </c>
      <c r="I353" t="str">
        <f>IF(ISBLANK(ChildSampleReport!J353),"",ChildSampleReport!J353)</f>
        <v/>
      </c>
      <c r="J353" t="str">
        <f>IF(ISBLANK(ChildSampleReport!B353),"",VLOOKUP(ChildSampleReport!J353,ParentSampleReport!$A$2:$Y$1000,13,))</f>
        <v/>
      </c>
      <c r="K353" t="str">
        <f>IF(ISBLANK(ChildSampleReport!B353),"",VLOOKUP(ChildSampleReport!J353,ParentSampleReport!$A$2:$Y$1000,2,))</f>
        <v/>
      </c>
      <c r="L353" t="str">
        <f>IF(ISBLANK(ChildSampleReport!B353),"",VLOOKUP(ChildSampleReport!J353,ParentSampleReport!$A$2:$Y$1000,4,))</f>
        <v/>
      </c>
      <c r="M353" t="str">
        <f>IF(ISBLANK(ChildSampleReport!B353),"",VLOOKUP(ChildSampleReport!J353,ParentSampleReport!$A$2:$Y$1000,14,))</f>
        <v/>
      </c>
      <c r="N353" t="str">
        <f>IF(ISBLANK(ChildSampleReport!B353),"",VLOOKUP(ChildSampleReport!J353,ParentSampleReport!$A$2:$Y$1000,7,))</f>
        <v/>
      </c>
      <c r="O353" t="str">
        <f>IF(ISBLANK(ChildSampleReport!B353),"",VLOOKUP(ChildSampleReport!J353,ParentSampleReport!$A$2:$Y$1000,6,))</f>
        <v/>
      </c>
      <c r="P353" t="str">
        <f>IF(ISBLANK(ChildSampleReport!B353),"",VLOOKUP(ChildSampleReport!J353,ParentSampleReport!$A$2:$Y$1000,15,))</f>
        <v/>
      </c>
      <c r="Q353" t="str">
        <f>IF(ISBLANK(ChildSampleReport!B353),"",VLOOKUP(ChildSampleReport!J353,ParentSampleReport!$A$2:$Y$1000,17,))</f>
        <v/>
      </c>
      <c r="R353" t="str">
        <f>IF(ISBLANK(ChildSampleReport!B353),"",VLOOKUP(ChildSampleReport!J353,ParentSampleReport!$A$2:$Y$1000,18,))</f>
        <v/>
      </c>
      <c r="S353" t="str">
        <f>IF(ISBLANK(ChildSampleReport!B353),"",VLOOKUP(ChildSampleReport!J353,ParentSampleReport!$A$2:$Y$1000,19,))</f>
        <v/>
      </c>
      <c r="T353" t="str">
        <f>IF(ISBLANK(ChildSampleReport!B353),"",VLOOKUP(ChildSampleReport!J353,ParentSampleReport!$A$2:$Y$1000,20,))</f>
        <v/>
      </c>
      <c r="U353" t="str">
        <f>IF(ISBLANK(ChildSampleReport!B353),"",VLOOKUP(ChildSampleReport!J353,ParentSampleReport!$A$2:$Y$1000,21,))</f>
        <v/>
      </c>
      <c r="V353" t="str">
        <f>IF(ISBLANK(ChildSampleReport!B353),"",VLOOKUP(ChildSampleReport!J353,ParentSampleReport!$A$2:$Y$1000,22,))</f>
        <v/>
      </c>
      <c r="W353" t="str">
        <f>IF(ISBLANK(ChildSampleReport!B353),"",VLOOKUP(ChildSampleReport!J353,ParentSampleReport!$A$2:$Y$1000,23,))</f>
        <v/>
      </c>
      <c r="X353" t="str">
        <f>IF(ISBLANK(ChildSampleReport!B353),"",VLOOKUP(ChildSampleReport!J353,ParentSampleReport!$A$2:$Y$1000,24,))</f>
        <v/>
      </c>
      <c r="Y353" t="str">
        <f>IF(ISBLANK(ChildSampleReport!B353),"",VLOOKUP(ChildSampleReport!J353,ParentSampleReport!$A$2:$Y$1000,25,))</f>
        <v/>
      </c>
    </row>
    <row r="354" spans="1:25">
      <c r="A354" t="str">
        <f>IF(ISBLANK(ChildSampleReport!C354),"",ChildSampleReport!C354)</f>
        <v/>
      </c>
      <c r="B354" t="str">
        <f>IF(ISBLANK(ChildSampleReport!B354),"",ChildSampleReport!B354)</f>
        <v/>
      </c>
      <c r="C354" t="str">
        <f>IF(ISBLANK(ChildSampleReport!E354),"",ChildSampleReport!E354)</f>
        <v/>
      </c>
      <c r="D354" t="str">
        <f>IF(B354="","",IFERROR(VLOOKUP(ChildSampleReport!B354,Randomization!$A$1:$AC$1000,3,),""))</f>
        <v/>
      </c>
      <c r="E354" t="str">
        <f>IF(B354="","",IFERROR(VLOOKUP(ChildSampleReport!B354,Randomization!$A$1:$AC$1000,2,),""))</f>
        <v/>
      </c>
      <c r="F354" t="str">
        <f>IF(ISBLANK(ChildSampleReport!P354),"",ChildSampleReport!P354)</f>
        <v/>
      </c>
      <c r="G354" t="str">
        <f>IF(ISBLANK(ChildSampleReport!O354),"",ChildSampleReport!O354)</f>
        <v/>
      </c>
      <c r="H354" t="str">
        <f>IF(ISBLANK(ChildSampleReport!D354),"",ChildSampleReport!D354)</f>
        <v/>
      </c>
      <c r="I354" t="str">
        <f>IF(ISBLANK(ChildSampleReport!J354),"",ChildSampleReport!J354)</f>
        <v/>
      </c>
      <c r="J354" t="str">
        <f>IF(ISBLANK(ChildSampleReport!B354),"",VLOOKUP(ChildSampleReport!J354,ParentSampleReport!$A$2:$Y$1000,13,))</f>
        <v/>
      </c>
      <c r="K354" t="str">
        <f>IF(ISBLANK(ChildSampleReport!B354),"",VLOOKUP(ChildSampleReport!J354,ParentSampleReport!$A$2:$Y$1000,2,))</f>
        <v/>
      </c>
      <c r="L354" t="str">
        <f>IF(ISBLANK(ChildSampleReport!B354),"",VLOOKUP(ChildSampleReport!J354,ParentSampleReport!$A$2:$Y$1000,4,))</f>
        <v/>
      </c>
      <c r="M354" t="str">
        <f>IF(ISBLANK(ChildSampleReport!B354),"",VLOOKUP(ChildSampleReport!J354,ParentSampleReport!$A$2:$Y$1000,14,))</f>
        <v/>
      </c>
      <c r="N354" t="str">
        <f>IF(ISBLANK(ChildSampleReport!B354),"",VLOOKUP(ChildSampleReport!J354,ParentSampleReport!$A$2:$Y$1000,7,))</f>
        <v/>
      </c>
      <c r="O354" t="str">
        <f>IF(ISBLANK(ChildSampleReport!B354),"",VLOOKUP(ChildSampleReport!J354,ParentSampleReport!$A$2:$Y$1000,6,))</f>
        <v/>
      </c>
      <c r="P354" t="str">
        <f>IF(ISBLANK(ChildSampleReport!B354),"",VLOOKUP(ChildSampleReport!J354,ParentSampleReport!$A$2:$Y$1000,15,))</f>
        <v/>
      </c>
      <c r="Q354" t="str">
        <f>IF(ISBLANK(ChildSampleReport!B354),"",VLOOKUP(ChildSampleReport!J354,ParentSampleReport!$A$2:$Y$1000,17,))</f>
        <v/>
      </c>
      <c r="R354" t="str">
        <f>IF(ISBLANK(ChildSampleReport!B354),"",VLOOKUP(ChildSampleReport!J354,ParentSampleReport!$A$2:$Y$1000,18,))</f>
        <v/>
      </c>
      <c r="S354" t="str">
        <f>IF(ISBLANK(ChildSampleReport!B354),"",VLOOKUP(ChildSampleReport!J354,ParentSampleReport!$A$2:$Y$1000,19,))</f>
        <v/>
      </c>
      <c r="T354" t="str">
        <f>IF(ISBLANK(ChildSampleReport!B354),"",VLOOKUP(ChildSampleReport!J354,ParentSampleReport!$A$2:$Y$1000,20,))</f>
        <v/>
      </c>
      <c r="U354" t="str">
        <f>IF(ISBLANK(ChildSampleReport!B354),"",VLOOKUP(ChildSampleReport!J354,ParentSampleReport!$A$2:$Y$1000,21,))</f>
        <v/>
      </c>
      <c r="V354" t="str">
        <f>IF(ISBLANK(ChildSampleReport!B354),"",VLOOKUP(ChildSampleReport!J354,ParentSampleReport!$A$2:$Y$1000,22,))</f>
        <v/>
      </c>
      <c r="W354" t="str">
        <f>IF(ISBLANK(ChildSampleReport!B354),"",VLOOKUP(ChildSampleReport!J354,ParentSampleReport!$A$2:$Y$1000,23,))</f>
        <v/>
      </c>
      <c r="X354" t="str">
        <f>IF(ISBLANK(ChildSampleReport!B354),"",VLOOKUP(ChildSampleReport!J354,ParentSampleReport!$A$2:$Y$1000,24,))</f>
        <v/>
      </c>
      <c r="Y354" t="str">
        <f>IF(ISBLANK(ChildSampleReport!B354),"",VLOOKUP(ChildSampleReport!J354,ParentSampleReport!$A$2:$Y$1000,25,))</f>
        <v/>
      </c>
    </row>
    <row r="355" spans="1:25">
      <c r="A355" t="str">
        <f>IF(ISBLANK(ChildSampleReport!C355),"",ChildSampleReport!C355)</f>
        <v/>
      </c>
      <c r="B355" t="str">
        <f>IF(ISBLANK(ChildSampleReport!B355),"",ChildSampleReport!B355)</f>
        <v/>
      </c>
      <c r="C355" t="str">
        <f>IF(ISBLANK(ChildSampleReport!E355),"",ChildSampleReport!E355)</f>
        <v/>
      </c>
      <c r="D355" t="str">
        <f>IF(B355="","",IFERROR(VLOOKUP(ChildSampleReport!B355,Randomization!$A$1:$AC$1000,3,),""))</f>
        <v/>
      </c>
      <c r="E355" t="str">
        <f>IF(B355="","",IFERROR(VLOOKUP(ChildSampleReport!B355,Randomization!$A$1:$AC$1000,2,),""))</f>
        <v/>
      </c>
      <c r="F355" t="str">
        <f>IF(ISBLANK(ChildSampleReport!P355),"",ChildSampleReport!P355)</f>
        <v/>
      </c>
      <c r="G355" t="str">
        <f>IF(ISBLANK(ChildSampleReport!O355),"",ChildSampleReport!O355)</f>
        <v/>
      </c>
      <c r="H355" t="str">
        <f>IF(ISBLANK(ChildSampleReport!D355),"",ChildSampleReport!D355)</f>
        <v/>
      </c>
      <c r="I355" t="str">
        <f>IF(ISBLANK(ChildSampleReport!J355),"",ChildSampleReport!J355)</f>
        <v/>
      </c>
      <c r="J355" t="str">
        <f>IF(ISBLANK(ChildSampleReport!B355),"",VLOOKUP(ChildSampleReport!J355,ParentSampleReport!$A$2:$Y$1000,13,))</f>
        <v/>
      </c>
      <c r="K355" t="str">
        <f>IF(ISBLANK(ChildSampleReport!B355),"",VLOOKUP(ChildSampleReport!J355,ParentSampleReport!$A$2:$Y$1000,2,))</f>
        <v/>
      </c>
      <c r="L355" t="str">
        <f>IF(ISBLANK(ChildSampleReport!B355),"",VLOOKUP(ChildSampleReport!J355,ParentSampleReport!$A$2:$Y$1000,4,))</f>
        <v/>
      </c>
      <c r="M355" t="str">
        <f>IF(ISBLANK(ChildSampleReport!B355),"",VLOOKUP(ChildSampleReport!J355,ParentSampleReport!$A$2:$Y$1000,14,))</f>
        <v/>
      </c>
      <c r="N355" t="str">
        <f>IF(ISBLANK(ChildSampleReport!B355),"",VLOOKUP(ChildSampleReport!J355,ParentSampleReport!$A$2:$Y$1000,7,))</f>
        <v/>
      </c>
      <c r="O355" t="str">
        <f>IF(ISBLANK(ChildSampleReport!B355),"",VLOOKUP(ChildSampleReport!J355,ParentSampleReport!$A$2:$Y$1000,6,))</f>
        <v/>
      </c>
      <c r="P355" t="str">
        <f>IF(ISBLANK(ChildSampleReport!B355),"",VLOOKUP(ChildSampleReport!J355,ParentSampleReport!$A$2:$Y$1000,15,))</f>
        <v/>
      </c>
      <c r="Q355" t="str">
        <f>IF(ISBLANK(ChildSampleReport!B355),"",VLOOKUP(ChildSampleReport!J355,ParentSampleReport!$A$2:$Y$1000,17,))</f>
        <v/>
      </c>
      <c r="R355" t="str">
        <f>IF(ISBLANK(ChildSampleReport!B355),"",VLOOKUP(ChildSampleReport!J355,ParentSampleReport!$A$2:$Y$1000,18,))</f>
        <v/>
      </c>
      <c r="S355" t="str">
        <f>IF(ISBLANK(ChildSampleReport!B355),"",VLOOKUP(ChildSampleReport!J355,ParentSampleReport!$A$2:$Y$1000,19,))</f>
        <v/>
      </c>
      <c r="T355" t="str">
        <f>IF(ISBLANK(ChildSampleReport!B355),"",VLOOKUP(ChildSampleReport!J355,ParentSampleReport!$A$2:$Y$1000,20,))</f>
        <v/>
      </c>
      <c r="U355" t="str">
        <f>IF(ISBLANK(ChildSampleReport!B355),"",VLOOKUP(ChildSampleReport!J355,ParentSampleReport!$A$2:$Y$1000,21,))</f>
        <v/>
      </c>
      <c r="V355" t="str">
        <f>IF(ISBLANK(ChildSampleReport!B355),"",VLOOKUP(ChildSampleReport!J355,ParentSampleReport!$A$2:$Y$1000,22,))</f>
        <v/>
      </c>
      <c r="W355" t="str">
        <f>IF(ISBLANK(ChildSampleReport!B355),"",VLOOKUP(ChildSampleReport!J355,ParentSampleReport!$A$2:$Y$1000,23,))</f>
        <v/>
      </c>
      <c r="X355" t="str">
        <f>IF(ISBLANK(ChildSampleReport!B355),"",VLOOKUP(ChildSampleReport!J355,ParentSampleReport!$A$2:$Y$1000,24,))</f>
        <v/>
      </c>
      <c r="Y355" t="str">
        <f>IF(ISBLANK(ChildSampleReport!B355),"",VLOOKUP(ChildSampleReport!J355,ParentSampleReport!$A$2:$Y$1000,25,))</f>
        <v/>
      </c>
    </row>
    <row r="356" spans="1:25">
      <c r="A356" t="str">
        <f>IF(ISBLANK(ChildSampleReport!C356),"",ChildSampleReport!C356)</f>
        <v/>
      </c>
      <c r="B356" t="str">
        <f>IF(ISBLANK(ChildSampleReport!B356),"",ChildSampleReport!B356)</f>
        <v/>
      </c>
      <c r="C356" t="str">
        <f>IF(ISBLANK(ChildSampleReport!E356),"",ChildSampleReport!E356)</f>
        <v/>
      </c>
      <c r="D356" t="str">
        <f>IF(B356="","",IFERROR(VLOOKUP(ChildSampleReport!B356,Randomization!$A$1:$AC$1000,3,),""))</f>
        <v/>
      </c>
      <c r="E356" t="str">
        <f>IF(B356="","",IFERROR(VLOOKUP(ChildSampleReport!B356,Randomization!$A$1:$AC$1000,2,),""))</f>
        <v/>
      </c>
      <c r="F356" t="str">
        <f>IF(ISBLANK(ChildSampleReport!P356),"",ChildSampleReport!P356)</f>
        <v/>
      </c>
      <c r="G356" t="str">
        <f>IF(ISBLANK(ChildSampleReport!O356),"",ChildSampleReport!O356)</f>
        <v/>
      </c>
      <c r="H356" t="str">
        <f>IF(ISBLANK(ChildSampleReport!D356),"",ChildSampleReport!D356)</f>
        <v/>
      </c>
      <c r="I356" t="str">
        <f>IF(ISBLANK(ChildSampleReport!J356),"",ChildSampleReport!J356)</f>
        <v/>
      </c>
      <c r="J356" t="str">
        <f>IF(ISBLANK(ChildSampleReport!B356),"",VLOOKUP(ChildSampleReport!J356,ParentSampleReport!$A$2:$Y$1000,13,))</f>
        <v/>
      </c>
      <c r="K356" t="str">
        <f>IF(ISBLANK(ChildSampleReport!B356),"",VLOOKUP(ChildSampleReport!J356,ParentSampleReport!$A$2:$Y$1000,2,))</f>
        <v/>
      </c>
      <c r="L356" t="str">
        <f>IF(ISBLANK(ChildSampleReport!B356),"",VLOOKUP(ChildSampleReport!J356,ParentSampleReport!$A$2:$Y$1000,4,))</f>
        <v/>
      </c>
      <c r="M356" t="str">
        <f>IF(ISBLANK(ChildSampleReport!B356),"",VLOOKUP(ChildSampleReport!J356,ParentSampleReport!$A$2:$Y$1000,14,))</f>
        <v/>
      </c>
      <c r="N356" t="str">
        <f>IF(ISBLANK(ChildSampleReport!B356),"",VLOOKUP(ChildSampleReport!J356,ParentSampleReport!$A$2:$Y$1000,7,))</f>
        <v/>
      </c>
      <c r="O356" t="str">
        <f>IF(ISBLANK(ChildSampleReport!B356),"",VLOOKUP(ChildSampleReport!J356,ParentSampleReport!$A$2:$Y$1000,6,))</f>
        <v/>
      </c>
      <c r="P356" t="str">
        <f>IF(ISBLANK(ChildSampleReport!B356),"",VLOOKUP(ChildSampleReport!J356,ParentSampleReport!$A$2:$Y$1000,15,))</f>
        <v/>
      </c>
      <c r="Q356" t="str">
        <f>IF(ISBLANK(ChildSampleReport!B356),"",VLOOKUP(ChildSampleReport!J356,ParentSampleReport!$A$2:$Y$1000,17,))</f>
        <v/>
      </c>
      <c r="R356" t="str">
        <f>IF(ISBLANK(ChildSampleReport!B356),"",VLOOKUP(ChildSampleReport!J356,ParentSampleReport!$A$2:$Y$1000,18,))</f>
        <v/>
      </c>
      <c r="S356" t="str">
        <f>IF(ISBLANK(ChildSampleReport!B356),"",VLOOKUP(ChildSampleReport!J356,ParentSampleReport!$A$2:$Y$1000,19,))</f>
        <v/>
      </c>
      <c r="T356" t="str">
        <f>IF(ISBLANK(ChildSampleReport!B356),"",VLOOKUP(ChildSampleReport!J356,ParentSampleReport!$A$2:$Y$1000,20,))</f>
        <v/>
      </c>
      <c r="U356" t="str">
        <f>IF(ISBLANK(ChildSampleReport!B356),"",VLOOKUP(ChildSampleReport!J356,ParentSampleReport!$A$2:$Y$1000,21,))</f>
        <v/>
      </c>
      <c r="V356" t="str">
        <f>IF(ISBLANK(ChildSampleReport!B356),"",VLOOKUP(ChildSampleReport!J356,ParentSampleReport!$A$2:$Y$1000,22,))</f>
        <v/>
      </c>
      <c r="W356" t="str">
        <f>IF(ISBLANK(ChildSampleReport!B356),"",VLOOKUP(ChildSampleReport!J356,ParentSampleReport!$A$2:$Y$1000,23,))</f>
        <v/>
      </c>
      <c r="X356" t="str">
        <f>IF(ISBLANK(ChildSampleReport!B356),"",VLOOKUP(ChildSampleReport!J356,ParentSampleReport!$A$2:$Y$1000,24,))</f>
        <v/>
      </c>
      <c r="Y356" t="str">
        <f>IF(ISBLANK(ChildSampleReport!B356),"",VLOOKUP(ChildSampleReport!J356,ParentSampleReport!$A$2:$Y$1000,25,))</f>
        <v/>
      </c>
    </row>
    <row r="357" spans="1:25">
      <c r="A357" t="str">
        <f>IF(ISBLANK(ChildSampleReport!C357),"",ChildSampleReport!C357)</f>
        <v/>
      </c>
      <c r="B357" t="str">
        <f>IF(ISBLANK(ChildSampleReport!B357),"",ChildSampleReport!B357)</f>
        <v/>
      </c>
      <c r="C357" t="str">
        <f>IF(ISBLANK(ChildSampleReport!E357),"",ChildSampleReport!E357)</f>
        <v/>
      </c>
      <c r="D357" t="str">
        <f>IF(B357="","",IFERROR(VLOOKUP(ChildSampleReport!B357,Randomization!$A$1:$AC$1000,3,),""))</f>
        <v/>
      </c>
      <c r="E357" t="str">
        <f>IF(B357="","",IFERROR(VLOOKUP(ChildSampleReport!B357,Randomization!$A$1:$AC$1000,2,),""))</f>
        <v/>
      </c>
      <c r="F357" t="str">
        <f>IF(ISBLANK(ChildSampleReport!P357),"",ChildSampleReport!P357)</f>
        <v/>
      </c>
      <c r="G357" t="str">
        <f>IF(ISBLANK(ChildSampleReport!O357),"",ChildSampleReport!O357)</f>
        <v/>
      </c>
      <c r="H357" t="str">
        <f>IF(ISBLANK(ChildSampleReport!D357),"",ChildSampleReport!D357)</f>
        <v/>
      </c>
      <c r="I357" t="str">
        <f>IF(ISBLANK(ChildSampleReport!J357),"",ChildSampleReport!J357)</f>
        <v/>
      </c>
      <c r="J357" t="str">
        <f>IF(ISBLANK(ChildSampleReport!B357),"",VLOOKUP(ChildSampleReport!J357,ParentSampleReport!$A$2:$Y$1000,13,))</f>
        <v/>
      </c>
      <c r="K357" t="str">
        <f>IF(ISBLANK(ChildSampleReport!B357),"",VLOOKUP(ChildSampleReport!J357,ParentSampleReport!$A$2:$Y$1000,2,))</f>
        <v/>
      </c>
      <c r="L357" t="str">
        <f>IF(ISBLANK(ChildSampleReport!B357),"",VLOOKUP(ChildSampleReport!J357,ParentSampleReport!$A$2:$Y$1000,4,))</f>
        <v/>
      </c>
      <c r="M357" t="str">
        <f>IF(ISBLANK(ChildSampleReport!B357),"",VLOOKUP(ChildSampleReport!J357,ParentSampleReport!$A$2:$Y$1000,14,))</f>
        <v/>
      </c>
      <c r="N357" t="str">
        <f>IF(ISBLANK(ChildSampleReport!B357),"",VLOOKUP(ChildSampleReport!J357,ParentSampleReport!$A$2:$Y$1000,7,))</f>
        <v/>
      </c>
      <c r="O357" t="str">
        <f>IF(ISBLANK(ChildSampleReport!B357),"",VLOOKUP(ChildSampleReport!J357,ParentSampleReport!$A$2:$Y$1000,6,))</f>
        <v/>
      </c>
      <c r="P357" t="str">
        <f>IF(ISBLANK(ChildSampleReport!B357),"",VLOOKUP(ChildSampleReport!J357,ParentSampleReport!$A$2:$Y$1000,15,))</f>
        <v/>
      </c>
      <c r="Q357" t="str">
        <f>IF(ISBLANK(ChildSampleReport!B357),"",VLOOKUP(ChildSampleReport!J357,ParentSampleReport!$A$2:$Y$1000,17,))</f>
        <v/>
      </c>
      <c r="R357" t="str">
        <f>IF(ISBLANK(ChildSampleReport!B357),"",VLOOKUP(ChildSampleReport!J357,ParentSampleReport!$A$2:$Y$1000,18,))</f>
        <v/>
      </c>
      <c r="S357" t="str">
        <f>IF(ISBLANK(ChildSampleReport!B357),"",VLOOKUP(ChildSampleReport!J357,ParentSampleReport!$A$2:$Y$1000,19,))</f>
        <v/>
      </c>
      <c r="T357" t="str">
        <f>IF(ISBLANK(ChildSampleReport!B357),"",VLOOKUP(ChildSampleReport!J357,ParentSampleReport!$A$2:$Y$1000,20,))</f>
        <v/>
      </c>
      <c r="U357" t="str">
        <f>IF(ISBLANK(ChildSampleReport!B357),"",VLOOKUP(ChildSampleReport!J357,ParentSampleReport!$A$2:$Y$1000,21,))</f>
        <v/>
      </c>
      <c r="V357" t="str">
        <f>IF(ISBLANK(ChildSampleReport!B357),"",VLOOKUP(ChildSampleReport!J357,ParentSampleReport!$A$2:$Y$1000,22,))</f>
        <v/>
      </c>
      <c r="W357" t="str">
        <f>IF(ISBLANK(ChildSampleReport!B357),"",VLOOKUP(ChildSampleReport!J357,ParentSampleReport!$A$2:$Y$1000,23,))</f>
        <v/>
      </c>
      <c r="X357" t="str">
        <f>IF(ISBLANK(ChildSampleReport!B357),"",VLOOKUP(ChildSampleReport!J357,ParentSampleReport!$A$2:$Y$1000,24,))</f>
        <v/>
      </c>
      <c r="Y357" t="str">
        <f>IF(ISBLANK(ChildSampleReport!B357),"",VLOOKUP(ChildSampleReport!J357,ParentSampleReport!$A$2:$Y$1000,25,))</f>
        <v/>
      </c>
    </row>
    <row r="358" spans="1:25">
      <c r="A358" t="str">
        <f>IF(ISBLANK(ChildSampleReport!C358),"",ChildSampleReport!C358)</f>
        <v/>
      </c>
      <c r="B358" t="str">
        <f>IF(ISBLANK(ChildSampleReport!B358),"",ChildSampleReport!B358)</f>
        <v/>
      </c>
      <c r="C358" t="str">
        <f>IF(ISBLANK(ChildSampleReport!E358),"",ChildSampleReport!E358)</f>
        <v/>
      </c>
      <c r="D358" t="str">
        <f>IF(B358="","",IFERROR(VLOOKUP(ChildSampleReport!B358,Randomization!$A$1:$AC$1000,3,),""))</f>
        <v/>
      </c>
      <c r="E358" t="str">
        <f>IF(B358="","",IFERROR(VLOOKUP(ChildSampleReport!B358,Randomization!$A$1:$AC$1000,2,),""))</f>
        <v/>
      </c>
      <c r="F358" t="str">
        <f>IF(ISBLANK(ChildSampleReport!P358),"",ChildSampleReport!P358)</f>
        <v/>
      </c>
      <c r="G358" t="str">
        <f>IF(ISBLANK(ChildSampleReport!O358),"",ChildSampleReport!O358)</f>
        <v/>
      </c>
      <c r="H358" t="str">
        <f>IF(ISBLANK(ChildSampleReport!D358),"",ChildSampleReport!D358)</f>
        <v/>
      </c>
      <c r="I358" t="str">
        <f>IF(ISBLANK(ChildSampleReport!J358),"",ChildSampleReport!J358)</f>
        <v/>
      </c>
      <c r="J358" t="str">
        <f>IF(ISBLANK(ChildSampleReport!B358),"",VLOOKUP(ChildSampleReport!J358,ParentSampleReport!$A$2:$Y$1000,13,))</f>
        <v/>
      </c>
      <c r="K358" t="str">
        <f>IF(ISBLANK(ChildSampleReport!B358),"",VLOOKUP(ChildSampleReport!J358,ParentSampleReport!$A$2:$Y$1000,2,))</f>
        <v/>
      </c>
      <c r="L358" t="str">
        <f>IF(ISBLANK(ChildSampleReport!B358),"",VLOOKUP(ChildSampleReport!J358,ParentSampleReport!$A$2:$Y$1000,4,))</f>
        <v/>
      </c>
      <c r="M358" t="str">
        <f>IF(ISBLANK(ChildSampleReport!B358),"",VLOOKUP(ChildSampleReport!J358,ParentSampleReport!$A$2:$Y$1000,14,))</f>
        <v/>
      </c>
      <c r="N358" t="str">
        <f>IF(ISBLANK(ChildSampleReport!B358),"",VLOOKUP(ChildSampleReport!J358,ParentSampleReport!$A$2:$Y$1000,7,))</f>
        <v/>
      </c>
      <c r="O358" t="str">
        <f>IF(ISBLANK(ChildSampleReport!B358),"",VLOOKUP(ChildSampleReport!J358,ParentSampleReport!$A$2:$Y$1000,6,))</f>
        <v/>
      </c>
      <c r="P358" t="str">
        <f>IF(ISBLANK(ChildSampleReport!B358),"",VLOOKUP(ChildSampleReport!J358,ParentSampleReport!$A$2:$Y$1000,15,))</f>
        <v/>
      </c>
      <c r="Q358" t="str">
        <f>IF(ISBLANK(ChildSampleReport!B358),"",VLOOKUP(ChildSampleReport!J358,ParentSampleReport!$A$2:$Y$1000,17,))</f>
        <v/>
      </c>
      <c r="R358" t="str">
        <f>IF(ISBLANK(ChildSampleReport!B358),"",VLOOKUP(ChildSampleReport!J358,ParentSampleReport!$A$2:$Y$1000,18,))</f>
        <v/>
      </c>
      <c r="S358" t="str">
        <f>IF(ISBLANK(ChildSampleReport!B358),"",VLOOKUP(ChildSampleReport!J358,ParentSampleReport!$A$2:$Y$1000,19,))</f>
        <v/>
      </c>
      <c r="T358" t="str">
        <f>IF(ISBLANK(ChildSampleReport!B358),"",VLOOKUP(ChildSampleReport!J358,ParentSampleReport!$A$2:$Y$1000,20,))</f>
        <v/>
      </c>
      <c r="U358" t="str">
        <f>IF(ISBLANK(ChildSampleReport!B358),"",VLOOKUP(ChildSampleReport!J358,ParentSampleReport!$A$2:$Y$1000,21,))</f>
        <v/>
      </c>
      <c r="V358" t="str">
        <f>IF(ISBLANK(ChildSampleReport!B358),"",VLOOKUP(ChildSampleReport!J358,ParentSampleReport!$A$2:$Y$1000,22,))</f>
        <v/>
      </c>
      <c r="W358" t="str">
        <f>IF(ISBLANK(ChildSampleReport!B358),"",VLOOKUP(ChildSampleReport!J358,ParentSampleReport!$A$2:$Y$1000,23,))</f>
        <v/>
      </c>
      <c r="X358" t="str">
        <f>IF(ISBLANK(ChildSampleReport!B358),"",VLOOKUP(ChildSampleReport!J358,ParentSampleReport!$A$2:$Y$1000,24,))</f>
        <v/>
      </c>
      <c r="Y358" t="str">
        <f>IF(ISBLANK(ChildSampleReport!B358),"",VLOOKUP(ChildSampleReport!J358,ParentSampleReport!$A$2:$Y$1000,25,))</f>
        <v/>
      </c>
    </row>
    <row r="359" spans="1:25">
      <c r="A359" t="str">
        <f>IF(ISBLANK(ChildSampleReport!C359),"",ChildSampleReport!C359)</f>
        <v/>
      </c>
      <c r="B359" t="str">
        <f>IF(ISBLANK(ChildSampleReport!B359),"",ChildSampleReport!B359)</f>
        <v/>
      </c>
      <c r="C359" t="str">
        <f>IF(ISBLANK(ChildSampleReport!E359),"",ChildSampleReport!E359)</f>
        <v/>
      </c>
      <c r="D359" t="str">
        <f>IF(B359="","",IFERROR(VLOOKUP(ChildSampleReport!B359,Randomization!$A$1:$AC$1000,3,),""))</f>
        <v/>
      </c>
      <c r="E359" t="str">
        <f>IF(B359="","",IFERROR(VLOOKUP(ChildSampleReport!B359,Randomization!$A$1:$AC$1000,2,),""))</f>
        <v/>
      </c>
      <c r="F359" t="str">
        <f>IF(ISBLANK(ChildSampleReport!P359),"",ChildSampleReport!P359)</f>
        <v/>
      </c>
      <c r="G359" t="str">
        <f>IF(ISBLANK(ChildSampleReport!O359),"",ChildSampleReport!O359)</f>
        <v/>
      </c>
      <c r="H359" t="str">
        <f>IF(ISBLANK(ChildSampleReport!D359),"",ChildSampleReport!D359)</f>
        <v/>
      </c>
      <c r="I359" t="str">
        <f>IF(ISBLANK(ChildSampleReport!J359),"",ChildSampleReport!J359)</f>
        <v/>
      </c>
      <c r="J359" t="str">
        <f>IF(ISBLANK(ChildSampleReport!B359),"",VLOOKUP(ChildSampleReport!J359,ParentSampleReport!$A$2:$Y$1000,13,))</f>
        <v/>
      </c>
      <c r="K359" t="str">
        <f>IF(ISBLANK(ChildSampleReport!B359),"",VLOOKUP(ChildSampleReport!J359,ParentSampleReport!$A$2:$Y$1000,2,))</f>
        <v/>
      </c>
      <c r="L359" t="str">
        <f>IF(ISBLANK(ChildSampleReport!B359),"",VLOOKUP(ChildSampleReport!J359,ParentSampleReport!$A$2:$Y$1000,4,))</f>
        <v/>
      </c>
      <c r="M359" t="str">
        <f>IF(ISBLANK(ChildSampleReport!B359),"",VLOOKUP(ChildSampleReport!J359,ParentSampleReport!$A$2:$Y$1000,14,))</f>
        <v/>
      </c>
      <c r="N359" t="str">
        <f>IF(ISBLANK(ChildSampleReport!B359),"",VLOOKUP(ChildSampleReport!J359,ParentSampleReport!$A$2:$Y$1000,7,))</f>
        <v/>
      </c>
      <c r="O359" t="str">
        <f>IF(ISBLANK(ChildSampleReport!B359),"",VLOOKUP(ChildSampleReport!J359,ParentSampleReport!$A$2:$Y$1000,6,))</f>
        <v/>
      </c>
      <c r="P359" t="str">
        <f>IF(ISBLANK(ChildSampleReport!B359),"",VLOOKUP(ChildSampleReport!J359,ParentSampleReport!$A$2:$Y$1000,15,))</f>
        <v/>
      </c>
      <c r="Q359" t="str">
        <f>IF(ISBLANK(ChildSampleReport!B359),"",VLOOKUP(ChildSampleReport!J359,ParentSampleReport!$A$2:$Y$1000,17,))</f>
        <v/>
      </c>
      <c r="R359" t="str">
        <f>IF(ISBLANK(ChildSampleReport!B359),"",VLOOKUP(ChildSampleReport!J359,ParentSampleReport!$A$2:$Y$1000,18,))</f>
        <v/>
      </c>
      <c r="S359" t="str">
        <f>IF(ISBLANK(ChildSampleReport!B359),"",VLOOKUP(ChildSampleReport!J359,ParentSampleReport!$A$2:$Y$1000,19,))</f>
        <v/>
      </c>
      <c r="T359" t="str">
        <f>IF(ISBLANK(ChildSampleReport!B359),"",VLOOKUP(ChildSampleReport!J359,ParentSampleReport!$A$2:$Y$1000,20,))</f>
        <v/>
      </c>
      <c r="U359" t="str">
        <f>IF(ISBLANK(ChildSampleReport!B359),"",VLOOKUP(ChildSampleReport!J359,ParentSampleReport!$A$2:$Y$1000,21,))</f>
        <v/>
      </c>
      <c r="V359" t="str">
        <f>IF(ISBLANK(ChildSampleReport!B359),"",VLOOKUP(ChildSampleReport!J359,ParentSampleReport!$A$2:$Y$1000,22,))</f>
        <v/>
      </c>
      <c r="W359" t="str">
        <f>IF(ISBLANK(ChildSampleReport!B359),"",VLOOKUP(ChildSampleReport!J359,ParentSampleReport!$A$2:$Y$1000,23,))</f>
        <v/>
      </c>
      <c r="X359" t="str">
        <f>IF(ISBLANK(ChildSampleReport!B359),"",VLOOKUP(ChildSampleReport!J359,ParentSampleReport!$A$2:$Y$1000,24,))</f>
        <v/>
      </c>
      <c r="Y359" t="str">
        <f>IF(ISBLANK(ChildSampleReport!B359),"",VLOOKUP(ChildSampleReport!J359,ParentSampleReport!$A$2:$Y$1000,25,))</f>
        <v/>
      </c>
    </row>
    <row r="360" spans="1:25">
      <c r="A360" t="str">
        <f>IF(ISBLANK(ChildSampleReport!C360),"",ChildSampleReport!C360)</f>
        <v/>
      </c>
      <c r="B360" t="str">
        <f>IF(ISBLANK(ChildSampleReport!B360),"",ChildSampleReport!B360)</f>
        <v/>
      </c>
      <c r="C360" t="str">
        <f>IF(ISBLANK(ChildSampleReport!E360),"",ChildSampleReport!E360)</f>
        <v/>
      </c>
      <c r="D360" t="str">
        <f>IF(B360="","",IFERROR(VLOOKUP(ChildSampleReport!B360,Randomization!$A$1:$AC$1000,3,),""))</f>
        <v/>
      </c>
      <c r="E360" t="str">
        <f>IF(B360="","",IFERROR(VLOOKUP(ChildSampleReport!B360,Randomization!$A$1:$AC$1000,2,),""))</f>
        <v/>
      </c>
      <c r="F360" t="str">
        <f>IF(ISBLANK(ChildSampleReport!P360),"",ChildSampleReport!P360)</f>
        <v/>
      </c>
      <c r="G360" t="str">
        <f>IF(ISBLANK(ChildSampleReport!O360),"",ChildSampleReport!O360)</f>
        <v/>
      </c>
      <c r="H360" t="str">
        <f>IF(ISBLANK(ChildSampleReport!D360),"",ChildSampleReport!D360)</f>
        <v/>
      </c>
      <c r="I360" t="str">
        <f>IF(ISBLANK(ChildSampleReport!J360),"",ChildSampleReport!J360)</f>
        <v/>
      </c>
      <c r="J360" t="str">
        <f>IF(ISBLANK(ChildSampleReport!B360),"",VLOOKUP(ChildSampleReport!J360,ParentSampleReport!$A$2:$Y$1000,13,))</f>
        <v/>
      </c>
      <c r="K360" t="str">
        <f>IF(ISBLANK(ChildSampleReport!B360),"",VLOOKUP(ChildSampleReport!J360,ParentSampleReport!$A$2:$Y$1000,2,))</f>
        <v/>
      </c>
      <c r="L360" t="str">
        <f>IF(ISBLANK(ChildSampleReport!B360),"",VLOOKUP(ChildSampleReport!J360,ParentSampleReport!$A$2:$Y$1000,4,))</f>
        <v/>
      </c>
      <c r="M360" t="str">
        <f>IF(ISBLANK(ChildSampleReport!B360),"",VLOOKUP(ChildSampleReport!J360,ParentSampleReport!$A$2:$Y$1000,14,))</f>
        <v/>
      </c>
      <c r="N360" t="str">
        <f>IF(ISBLANK(ChildSampleReport!B360),"",VLOOKUP(ChildSampleReport!J360,ParentSampleReport!$A$2:$Y$1000,7,))</f>
        <v/>
      </c>
      <c r="O360" t="str">
        <f>IF(ISBLANK(ChildSampleReport!B360),"",VLOOKUP(ChildSampleReport!J360,ParentSampleReport!$A$2:$Y$1000,6,))</f>
        <v/>
      </c>
      <c r="P360" t="str">
        <f>IF(ISBLANK(ChildSampleReport!B360),"",VLOOKUP(ChildSampleReport!J360,ParentSampleReport!$A$2:$Y$1000,15,))</f>
        <v/>
      </c>
      <c r="Q360" t="str">
        <f>IF(ISBLANK(ChildSampleReport!B360),"",VLOOKUP(ChildSampleReport!J360,ParentSampleReport!$A$2:$Y$1000,17,))</f>
        <v/>
      </c>
      <c r="R360" t="str">
        <f>IF(ISBLANK(ChildSampleReport!B360),"",VLOOKUP(ChildSampleReport!J360,ParentSampleReport!$A$2:$Y$1000,18,))</f>
        <v/>
      </c>
      <c r="S360" t="str">
        <f>IF(ISBLANK(ChildSampleReport!B360),"",VLOOKUP(ChildSampleReport!J360,ParentSampleReport!$A$2:$Y$1000,19,))</f>
        <v/>
      </c>
      <c r="T360" t="str">
        <f>IF(ISBLANK(ChildSampleReport!B360),"",VLOOKUP(ChildSampleReport!J360,ParentSampleReport!$A$2:$Y$1000,20,))</f>
        <v/>
      </c>
      <c r="U360" t="str">
        <f>IF(ISBLANK(ChildSampleReport!B360),"",VLOOKUP(ChildSampleReport!J360,ParentSampleReport!$A$2:$Y$1000,21,))</f>
        <v/>
      </c>
      <c r="V360" t="str">
        <f>IF(ISBLANK(ChildSampleReport!B360),"",VLOOKUP(ChildSampleReport!J360,ParentSampleReport!$A$2:$Y$1000,22,))</f>
        <v/>
      </c>
      <c r="W360" t="str">
        <f>IF(ISBLANK(ChildSampleReport!B360),"",VLOOKUP(ChildSampleReport!J360,ParentSampleReport!$A$2:$Y$1000,23,))</f>
        <v/>
      </c>
      <c r="X360" t="str">
        <f>IF(ISBLANK(ChildSampleReport!B360),"",VLOOKUP(ChildSampleReport!J360,ParentSampleReport!$A$2:$Y$1000,24,))</f>
        <v/>
      </c>
      <c r="Y360" t="str">
        <f>IF(ISBLANK(ChildSampleReport!B360),"",VLOOKUP(ChildSampleReport!J360,ParentSampleReport!$A$2:$Y$1000,25,))</f>
        <v/>
      </c>
    </row>
    <row r="361" spans="1:25">
      <c r="A361" t="str">
        <f>IF(ISBLANK(ChildSampleReport!C361),"",ChildSampleReport!C361)</f>
        <v/>
      </c>
      <c r="B361" t="str">
        <f>IF(ISBLANK(ChildSampleReport!B361),"",ChildSampleReport!B361)</f>
        <v/>
      </c>
      <c r="C361" t="str">
        <f>IF(ISBLANK(ChildSampleReport!E361),"",ChildSampleReport!E361)</f>
        <v/>
      </c>
      <c r="D361" t="str">
        <f>IF(B361="","",IFERROR(VLOOKUP(ChildSampleReport!B361,Randomization!$A$1:$AC$1000,3,),""))</f>
        <v/>
      </c>
      <c r="E361" t="str">
        <f>IF(B361="","",IFERROR(VLOOKUP(ChildSampleReport!B361,Randomization!$A$1:$AC$1000,2,),""))</f>
        <v/>
      </c>
      <c r="F361" t="str">
        <f>IF(ISBLANK(ChildSampleReport!P361),"",ChildSampleReport!P361)</f>
        <v/>
      </c>
      <c r="G361" t="str">
        <f>IF(ISBLANK(ChildSampleReport!O361),"",ChildSampleReport!O361)</f>
        <v/>
      </c>
      <c r="H361" t="str">
        <f>IF(ISBLANK(ChildSampleReport!D361),"",ChildSampleReport!D361)</f>
        <v/>
      </c>
      <c r="I361" t="str">
        <f>IF(ISBLANK(ChildSampleReport!J361),"",ChildSampleReport!J361)</f>
        <v/>
      </c>
      <c r="J361" t="str">
        <f>IF(ISBLANK(ChildSampleReport!B361),"",VLOOKUP(ChildSampleReport!J361,ParentSampleReport!$A$2:$Y$1000,13,))</f>
        <v/>
      </c>
      <c r="K361" t="str">
        <f>IF(ISBLANK(ChildSampleReport!B361),"",VLOOKUP(ChildSampleReport!J361,ParentSampleReport!$A$2:$Y$1000,2,))</f>
        <v/>
      </c>
      <c r="L361" t="str">
        <f>IF(ISBLANK(ChildSampleReport!B361),"",VLOOKUP(ChildSampleReport!J361,ParentSampleReport!$A$2:$Y$1000,4,))</f>
        <v/>
      </c>
      <c r="M361" t="str">
        <f>IF(ISBLANK(ChildSampleReport!B361),"",VLOOKUP(ChildSampleReport!J361,ParentSampleReport!$A$2:$Y$1000,14,))</f>
        <v/>
      </c>
      <c r="N361" t="str">
        <f>IF(ISBLANK(ChildSampleReport!B361),"",VLOOKUP(ChildSampleReport!J361,ParentSampleReport!$A$2:$Y$1000,7,))</f>
        <v/>
      </c>
      <c r="O361" t="str">
        <f>IF(ISBLANK(ChildSampleReport!B361),"",VLOOKUP(ChildSampleReport!J361,ParentSampleReport!$A$2:$Y$1000,6,))</f>
        <v/>
      </c>
      <c r="P361" t="str">
        <f>IF(ISBLANK(ChildSampleReport!B361),"",VLOOKUP(ChildSampleReport!J361,ParentSampleReport!$A$2:$Y$1000,15,))</f>
        <v/>
      </c>
      <c r="Q361" t="str">
        <f>IF(ISBLANK(ChildSampleReport!B361),"",VLOOKUP(ChildSampleReport!J361,ParentSampleReport!$A$2:$Y$1000,17,))</f>
        <v/>
      </c>
      <c r="R361" t="str">
        <f>IF(ISBLANK(ChildSampleReport!B361),"",VLOOKUP(ChildSampleReport!J361,ParentSampleReport!$A$2:$Y$1000,18,))</f>
        <v/>
      </c>
      <c r="S361" t="str">
        <f>IF(ISBLANK(ChildSampleReport!B361),"",VLOOKUP(ChildSampleReport!J361,ParentSampleReport!$A$2:$Y$1000,19,))</f>
        <v/>
      </c>
      <c r="T361" t="str">
        <f>IF(ISBLANK(ChildSampleReport!B361),"",VLOOKUP(ChildSampleReport!J361,ParentSampleReport!$A$2:$Y$1000,20,))</f>
        <v/>
      </c>
      <c r="U361" t="str">
        <f>IF(ISBLANK(ChildSampleReport!B361),"",VLOOKUP(ChildSampleReport!J361,ParentSampleReport!$A$2:$Y$1000,21,))</f>
        <v/>
      </c>
      <c r="V361" t="str">
        <f>IF(ISBLANK(ChildSampleReport!B361),"",VLOOKUP(ChildSampleReport!J361,ParentSampleReport!$A$2:$Y$1000,22,))</f>
        <v/>
      </c>
      <c r="W361" t="str">
        <f>IF(ISBLANK(ChildSampleReport!B361),"",VLOOKUP(ChildSampleReport!J361,ParentSampleReport!$A$2:$Y$1000,23,))</f>
        <v/>
      </c>
      <c r="X361" t="str">
        <f>IF(ISBLANK(ChildSampleReport!B361),"",VLOOKUP(ChildSampleReport!J361,ParentSampleReport!$A$2:$Y$1000,24,))</f>
        <v/>
      </c>
      <c r="Y361" t="str">
        <f>IF(ISBLANK(ChildSampleReport!B361),"",VLOOKUP(ChildSampleReport!J361,ParentSampleReport!$A$2:$Y$1000,25,))</f>
        <v/>
      </c>
    </row>
    <row r="362" spans="1:25">
      <c r="A362" t="str">
        <f>IF(ISBLANK(ChildSampleReport!C362),"",ChildSampleReport!C362)</f>
        <v/>
      </c>
      <c r="B362" t="str">
        <f>IF(ISBLANK(ChildSampleReport!B362),"",ChildSampleReport!B362)</f>
        <v/>
      </c>
      <c r="C362" t="str">
        <f>IF(ISBLANK(ChildSampleReport!E362),"",ChildSampleReport!E362)</f>
        <v/>
      </c>
      <c r="D362" t="str">
        <f>IF(B362="","",IFERROR(VLOOKUP(ChildSampleReport!B362,Randomization!$A$1:$AC$1000,3,),""))</f>
        <v/>
      </c>
      <c r="E362" t="str">
        <f>IF(B362="","",IFERROR(VLOOKUP(ChildSampleReport!B362,Randomization!$A$1:$AC$1000,2,),""))</f>
        <v/>
      </c>
      <c r="F362" t="str">
        <f>IF(ISBLANK(ChildSampleReport!P362),"",ChildSampleReport!P362)</f>
        <v/>
      </c>
      <c r="G362" t="str">
        <f>IF(ISBLANK(ChildSampleReport!O362),"",ChildSampleReport!O362)</f>
        <v/>
      </c>
      <c r="H362" t="str">
        <f>IF(ISBLANK(ChildSampleReport!D362),"",ChildSampleReport!D362)</f>
        <v/>
      </c>
      <c r="I362" t="str">
        <f>IF(ISBLANK(ChildSampleReport!J362),"",ChildSampleReport!J362)</f>
        <v/>
      </c>
      <c r="J362" t="str">
        <f>IF(ISBLANK(ChildSampleReport!B362),"",VLOOKUP(ChildSampleReport!J362,ParentSampleReport!$A$2:$Y$1000,13,))</f>
        <v/>
      </c>
      <c r="K362" t="str">
        <f>IF(ISBLANK(ChildSampleReport!B362),"",VLOOKUP(ChildSampleReport!J362,ParentSampleReport!$A$2:$Y$1000,2,))</f>
        <v/>
      </c>
      <c r="L362" t="str">
        <f>IF(ISBLANK(ChildSampleReport!B362),"",VLOOKUP(ChildSampleReport!J362,ParentSampleReport!$A$2:$Y$1000,4,))</f>
        <v/>
      </c>
      <c r="M362" t="str">
        <f>IF(ISBLANK(ChildSampleReport!B362),"",VLOOKUP(ChildSampleReport!J362,ParentSampleReport!$A$2:$Y$1000,14,))</f>
        <v/>
      </c>
      <c r="N362" t="str">
        <f>IF(ISBLANK(ChildSampleReport!B362),"",VLOOKUP(ChildSampleReport!J362,ParentSampleReport!$A$2:$Y$1000,7,))</f>
        <v/>
      </c>
      <c r="O362" t="str">
        <f>IF(ISBLANK(ChildSampleReport!B362),"",VLOOKUP(ChildSampleReport!J362,ParentSampleReport!$A$2:$Y$1000,6,))</f>
        <v/>
      </c>
      <c r="P362" t="str">
        <f>IF(ISBLANK(ChildSampleReport!B362),"",VLOOKUP(ChildSampleReport!J362,ParentSampleReport!$A$2:$Y$1000,15,))</f>
        <v/>
      </c>
      <c r="Q362" t="str">
        <f>IF(ISBLANK(ChildSampleReport!B362),"",VLOOKUP(ChildSampleReport!J362,ParentSampleReport!$A$2:$Y$1000,17,))</f>
        <v/>
      </c>
      <c r="R362" t="str">
        <f>IF(ISBLANK(ChildSampleReport!B362),"",VLOOKUP(ChildSampleReport!J362,ParentSampleReport!$A$2:$Y$1000,18,))</f>
        <v/>
      </c>
      <c r="S362" t="str">
        <f>IF(ISBLANK(ChildSampleReport!B362),"",VLOOKUP(ChildSampleReport!J362,ParentSampleReport!$A$2:$Y$1000,19,))</f>
        <v/>
      </c>
      <c r="T362" t="str">
        <f>IF(ISBLANK(ChildSampleReport!B362),"",VLOOKUP(ChildSampleReport!J362,ParentSampleReport!$A$2:$Y$1000,20,))</f>
        <v/>
      </c>
      <c r="U362" t="str">
        <f>IF(ISBLANK(ChildSampleReport!B362),"",VLOOKUP(ChildSampleReport!J362,ParentSampleReport!$A$2:$Y$1000,21,))</f>
        <v/>
      </c>
      <c r="V362" t="str">
        <f>IF(ISBLANK(ChildSampleReport!B362),"",VLOOKUP(ChildSampleReport!J362,ParentSampleReport!$A$2:$Y$1000,22,))</f>
        <v/>
      </c>
      <c r="W362" t="str">
        <f>IF(ISBLANK(ChildSampleReport!B362),"",VLOOKUP(ChildSampleReport!J362,ParentSampleReport!$A$2:$Y$1000,23,))</f>
        <v/>
      </c>
      <c r="X362" t="str">
        <f>IF(ISBLANK(ChildSampleReport!B362),"",VLOOKUP(ChildSampleReport!J362,ParentSampleReport!$A$2:$Y$1000,24,))</f>
        <v/>
      </c>
      <c r="Y362" t="str">
        <f>IF(ISBLANK(ChildSampleReport!B362),"",VLOOKUP(ChildSampleReport!J362,ParentSampleReport!$A$2:$Y$1000,25,))</f>
        <v/>
      </c>
    </row>
    <row r="363" spans="1:25">
      <c r="A363" t="str">
        <f>IF(ISBLANK(ChildSampleReport!C363),"",ChildSampleReport!C363)</f>
        <v/>
      </c>
      <c r="B363" t="str">
        <f>IF(ISBLANK(ChildSampleReport!B363),"",ChildSampleReport!B363)</f>
        <v/>
      </c>
      <c r="C363" t="str">
        <f>IF(ISBLANK(ChildSampleReport!E363),"",ChildSampleReport!E363)</f>
        <v/>
      </c>
      <c r="D363" t="str">
        <f>IF(B363="","",IFERROR(VLOOKUP(ChildSampleReport!B363,Randomization!$A$1:$AC$1000,3,),""))</f>
        <v/>
      </c>
      <c r="E363" t="str">
        <f>IF(B363="","",IFERROR(VLOOKUP(ChildSampleReport!B363,Randomization!$A$1:$AC$1000,2,),""))</f>
        <v/>
      </c>
      <c r="F363" t="str">
        <f>IF(ISBLANK(ChildSampleReport!P363),"",ChildSampleReport!P363)</f>
        <v/>
      </c>
      <c r="G363" t="str">
        <f>IF(ISBLANK(ChildSampleReport!O363),"",ChildSampleReport!O363)</f>
        <v/>
      </c>
      <c r="H363" t="str">
        <f>IF(ISBLANK(ChildSampleReport!D363),"",ChildSampleReport!D363)</f>
        <v/>
      </c>
      <c r="I363" t="str">
        <f>IF(ISBLANK(ChildSampleReport!J363),"",ChildSampleReport!J363)</f>
        <v/>
      </c>
      <c r="J363" t="str">
        <f>IF(ISBLANK(ChildSampleReport!B363),"",VLOOKUP(ChildSampleReport!J363,ParentSampleReport!$A$2:$Y$1000,13,))</f>
        <v/>
      </c>
      <c r="K363" t="str">
        <f>IF(ISBLANK(ChildSampleReport!B363),"",VLOOKUP(ChildSampleReport!J363,ParentSampleReport!$A$2:$Y$1000,2,))</f>
        <v/>
      </c>
      <c r="L363" t="str">
        <f>IF(ISBLANK(ChildSampleReport!B363),"",VLOOKUP(ChildSampleReport!J363,ParentSampleReport!$A$2:$Y$1000,4,))</f>
        <v/>
      </c>
      <c r="M363" t="str">
        <f>IF(ISBLANK(ChildSampleReport!B363),"",VLOOKUP(ChildSampleReport!J363,ParentSampleReport!$A$2:$Y$1000,14,))</f>
        <v/>
      </c>
      <c r="N363" t="str">
        <f>IF(ISBLANK(ChildSampleReport!B363),"",VLOOKUP(ChildSampleReport!J363,ParentSampleReport!$A$2:$Y$1000,7,))</f>
        <v/>
      </c>
      <c r="O363" t="str">
        <f>IF(ISBLANK(ChildSampleReport!B363),"",VLOOKUP(ChildSampleReport!J363,ParentSampleReport!$A$2:$Y$1000,6,))</f>
        <v/>
      </c>
      <c r="P363" t="str">
        <f>IF(ISBLANK(ChildSampleReport!B363),"",VLOOKUP(ChildSampleReport!J363,ParentSampleReport!$A$2:$Y$1000,15,))</f>
        <v/>
      </c>
      <c r="Q363" t="str">
        <f>IF(ISBLANK(ChildSampleReport!B363),"",VLOOKUP(ChildSampleReport!J363,ParentSampleReport!$A$2:$Y$1000,17,))</f>
        <v/>
      </c>
      <c r="R363" t="str">
        <f>IF(ISBLANK(ChildSampleReport!B363),"",VLOOKUP(ChildSampleReport!J363,ParentSampleReport!$A$2:$Y$1000,18,))</f>
        <v/>
      </c>
      <c r="S363" t="str">
        <f>IF(ISBLANK(ChildSampleReport!B363),"",VLOOKUP(ChildSampleReport!J363,ParentSampleReport!$A$2:$Y$1000,19,))</f>
        <v/>
      </c>
      <c r="T363" t="str">
        <f>IF(ISBLANK(ChildSampleReport!B363),"",VLOOKUP(ChildSampleReport!J363,ParentSampleReport!$A$2:$Y$1000,20,))</f>
        <v/>
      </c>
      <c r="U363" t="str">
        <f>IF(ISBLANK(ChildSampleReport!B363),"",VLOOKUP(ChildSampleReport!J363,ParentSampleReport!$A$2:$Y$1000,21,))</f>
        <v/>
      </c>
      <c r="V363" t="str">
        <f>IF(ISBLANK(ChildSampleReport!B363),"",VLOOKUP(ChildSampleReport!J363,ParentSampleReport!$A$2:$Y$1000,22,))</f>
        <v/>
      </c>
      <c r="W363" t="str">
        <f>IF(ISBLANK(ChildSampleReport!B363),"",VLOOKUP(ChildSampleReport!J363,ParentSampleReport!$A$2:$Y$1000,23,))</f>
        <v/>
      </c>
      <c r="X363" t="str">
        <f>IF(ISBLANK(ChildSampleReport!B363),"",VLOOKUP(ChildSampleReport!J363,ParentSampleReport!$A$2:$Y$1000,24,))</f>
        <v/>
      </c>
      <c r="Y363" t="str">
        <f>IF(ISBLANK(ChildSampleReport!B363),"",VLOOKUP(ChildSampleReport!J363,ParentSampleReport!$A$2:$Y$1000,25,))</f>
        <v/>
      </c>
    </row>
    <row r="364" spans="1:25">
      <c r="A364" t="str">
        <f>IF(ISBLANK(ChildSampleReport!C364),"",ChildSampleReport!C364)</f>
        <v/>
      </c>
      <c r="B364" t="str">
        <f>IF(ISBLANK(ChildSampleReport!B364),"",ChildSampleReport!B364)</f>
        <v/>
      </c>
      <c r="C364" t="str">
        <f>IF(ISBLANK(ChildSampleReport!E364),"",ChildSampleReport!E364)</f>
        <v/>
      </c>
      <c r="D364" t="str">
        <f>IF(B364="","",IFERROR(VLOOKUP(ChildSampleReport!B364,Randomization!$A$1:$AC$1000,3,),""))</f>
        <v/>
      </c>
      <c r="E364" t="str">
        <f>IF(B364="","",IFERROR(VLOOKUP(ChildSampleReport!B364,Randomization!$A$1:$AC$1000,2,),""))</f>
        <v/>
      </c>
      <c r="F364" t="str">
        <f>IF(ISBLANK(ChildSampleReport!P364),"",ChildSampleReport!P364)</f>
        <v/>
      </c>
      <c r="G364" t="str">
        <f>IF(ISBLANK(ChildSampleReport!O364),"",ChildSampleReport!O364)</f>
        <v/>
      </c>
      <c r="H364" t="str">
        <f>IF(ISBLANK(ChildSampleReport!D364),"",ChildSampleReport!D364)</f>
        <v/>
      </c>
      <c r="I364" t="str">
        <f>IF(ISBLANK(ChildSampleReport!J364),"",ChildSampleReport!J364)</f>
        <v/>
      </c>
      <c r="J364" t="str">
        <f>IF(ISBLANK(ChildSampleReport!B364),"",VLOOKUP(ChildSampleReport!J364,ParentSampleReport!$A$2:$Y$1000,13,))</f>
        <v/>
      </c>
      <c r="K364" t="str">
        <f>IF(ISBLANK(ChildSampleReport!B364),"",VLOOKUP(ChildSampleReport!J364,ParentSampleReport!$A$2:$Y$1000,2,))</f>
        <v/>
      </c>
      <c r="L364" t="str">
        <f>IF(ISBLANK(ChildSampleReport!B364),"",VLOOKUP(ChildSampleReport!J364,ParentSampleReport!$A$2:$Y$1000,4,))</f>
        <v/>
      </c>
      <c r="M364" t="str">
        <f>IF(ISBLANK(ChildSampleReport!B364),"",VLOOKUP(ChildSampleReport!J364,ParentSampleReport!$A$2:$Y$1000,14,))</f>
        <v/>
      </c>
      <c r="N364" t="str">
        <f>IF(ISBLANK(ChildSampleReport!B364),"",VLOOKUP(ChildSampleReport!J364,ParentSampleReport!$A$2:$Y$1000,7,))</f>
        <v/>
      </c>
      <c r="O364" t="str">
        <f>IF(ISBLANK(ChildSampleReport!B364),"",VLOOKUP(ChildSampleReport!J364,ParentSampleReport!$A$2:$Y$1000,6,))</f>
        <v/>
      </c>
      <c r="P364" t="str">
        <f>IF(ISBLANK(ChildSampleReport!B364),"",VLOOKUP(ChildSampleReport!J364,ParentSampleReport!$A$2:$Y$1000,15,))</f>
        <v/>
      </c>
      <c r="Q364" t="str">
        <f>IF(ISBLANK(ChildSampleReport!B364),"",VLOOKUP(ChildSampleReport!J364,ParentSampleReport!$A$2:$Y$1000,17,))</f>
        <v/>
      </c>
      <c r="R364" t="str">
        <f>IF(ISBLANK(ChildSampleReport!B364),"",VLOOKUP(ChildSampleReport!J364,ParentSampleReport!$A$2:$Y$1000,18,))</f>
        <v/>
      </c>
      <c r="S364" t="str">
        <f>IF(ISBLANK(ChildSampleReport!B364),"",VLOOKUP(ChildSampleReport!J364,ParentSampleReport!$A$2:$Y$1000,19,))</f>
        <v/>
      </c>
      <c r="T364" t="str">
        <f>IF(ISBLANK(ChildSampleReport!B364),"",VLOOKUP(ChildSampleReport!J364,ParentSampleReport!$A$2:$Y$1000,20,))</f>
        <v/>
      </c>
      <c r="U364" t="str">
        <f>IF(ISBLANK(ChildSampleReport!B364),"",VLOOKUP(ChildSampleReport!J364,ParentSampleReport!$A$2:$Y$1000,21,))</f>
        <v/>
      </c>
      <c r="V364" t="str">
        <f>IF(ISBLANK(ChildSampleReport!B364),"",VLOOKUP(ChildSampleReport!J364,ParentSampleReport!$A$2:$Y$1000,22,))</f>
        <v/>
      </c>
      <c r="W364" t="str">
        <f>IF(ISBLANK(ChildSampleReport!B364),"",VLOOKUP(ChildSampleReport!J364,ParentSampleReport!$A$2:$Y$1000,23,))</f>
        <v/>
      </c>
      <c r="X364" t="str">
        <f>IF(ISBLANK(ChildSampleReport!B364),"",VLOOKUP(ChildSampleReport!J364,ParentSampleReport!$A$2:$Y$1000,24,))</f>
        <v/>
      </c>
      <c r="Y364" t="str">
        <f>IF(ISBLANK(ChildSampleReport!B364),"",VLOOKUP(ChildSampleReport!J364,ParentSampleReport!$A$2:$Y$1000,25,))</f>
        <v/>
      </c>
    </row>
    <row r="365" spans="1:25">
      <c r="A365" t="str">
        <f>IF(ISBLANK(ChildSampleReport!C365),"",ChildSampleReport!C365)</f>
        <v/>
      </c>
      <c r="B365" t="str">
        <f>IF(ISBLANK(ChildSampleReport!B365),"",ChildSampleReport!B365)</f>
        <v/>
      </c>
      <c r="C365" t="str">
        <f>IF(ISBLANK(ChildSampleReport!E365),"",ChildSampleReport!E365)</f>
        <v/>
      </c>
      <c r="D365" t="str">
        <f>IF(B365="","",IFERROR(VLOOKUP(ChildSampleReport!B365,Randomization!$A$1:$AC$1000,3,),""))</f>
        <v/>
      </c>
      <c r="E365" t="str">
        <f>IF(B365="","",IFERROR(VLOOKUP(ChildSampleReport!B365,Randomization!$A$1:$AC$1000,2,),""))</f>
        <v/>
      </c>
      <c r="F365" t="str">
        <f>IF(ISBLANK(ChildSampleReport!P365),"",ChildSampleReport!P365)</f>
        <v/>
      </c>
      <c r="G365" t="str">
        <f>IF(ISBLANK(ChildSampleReport!O365),"",ChildSampleReport!O365)</f>
        <v/>
      </c>
      <c r="H365" t="str">
        <f>IF(ISBLANK(ChildSampleReport!D365),"",ChildSampleReport!D365)</f>
        <v/>
      </c>
      <c r="I365" t="str">
        <f>IF(ISBLANK(ChildSampleReport!J365),"",ChildSampleReport!J365)</f>
        <v/>
      </c>
      <c r="J365" t="str">
        <f>IF(ISBLANK(ChildSampleReport!B365),"",VLOOKUP(ChildSampleReport!J365,ParentSampleReport!$A$2:$Y$1000,13,))</f>
        <v/>
      </c>
      <c r="K365" t="str">
        <f>IF(ISBLANK(ChildSampleReport!B365),"",VLOOKUP(ChildSampleReport!J365,ParentSampleReport!$A$2:$Y$1000,2,))</f>
        <v/>
      </c>
      <c r="L365" t="str">
        <f>IF(ISBLANK(ChildSampleReport!B365),"",VLOOKUP(ChildSampleReport!J365,ParentSampleReport!$A$2:$Y$1000,4,))</f>
        <v/>
      </c>
      <c r="M365" t="str">
        <f>IF(ISBLANK(ChildSampleReport!B365),"",VLOOKUP(ChildSampleReport!J365,ParentSampleReport!$A$2:$Y$1000,14,))</f>
        <v/>
      </c>
      <c r="N365" t="str">
        <f>IF(ISBLANK(ChildSampleReport!B365),"",VLOOKUP(ChildSampleReport!J365,ParentSampleReport!$A$2:$Y$1000,7,))</f>
        <v/>
      </c>
      <c r="O365" t="str">
        <f>IF(ISBLANK(ChildSampleReport!B365),"",VLOOKUP(ChildSampleReport!J365,ParentSampleReport!$A$2:$Y$1000,6,))</f>
        <v/>
      </c>
      <c r="P365" t="str">
        <f>IF(ISBLANK(ChildSampleReport!B365),"",VLOOKUP(ChildSampleReport!J365,ParentSampleReport!$A$2:$Y$1000,15,))</f>
        <v/>
      </c>
      <c r="Q365" t="str">
        <f>IF(ISBLANK(ChildSampleReport!B365),"",VLOOKUP(ChildSampleReport!J365,ParentSampleReport!$A$2:$Y$1000,17,))</f>
        <v/>
      </c>
      <c r="R365" t="str">
        <f>IF(ISBLANK(ChildSampleReport!B365),"",VLOOKUP(ChildSampleReport!J365,ParentSampleReport!$A$2:$Y$1000,18,))</f>
        <v/>
      </c>
      <c r="S365" t="str">
        <f>IF(ISBLANK(ChildSampleReport!B365),"",VLOOKUP(ChildSampleReport!J365,ParentSampleReport!$A$2:$Y$1000,19,))</f>
        <v/>
      </c>
      <c r="T365" t="str">
        <f>IF(ISBLANK(ChildSampleReport!B365),"",VLOOKUP(ChildSampleReport!J365,ParentSampleReport!$A$2:$Y$1000,20,))</f>
        <v/>
      </c>
      <c r="U365" t="str">
        <f>IF(ISBLANK(ChildSampleReport!B365),"",VLOOKUP(ChildSampleReport!J365,ParentSampleReport!$A$2:$Y$1000,21,))</f>
        <v/>
      </c>
      <c r="V365" t="str">
        <f>IF(ISBLANK(ChildSampleReport!B365),"",VLOOKUP(ChildSampleReport!J365,ParentSampleReport!$A$2:$Y$1000,22,))</f>
        <v/>
      </c>
      <c r="W365" t="str">
        <f>IF(ISBLANK(ChildSampleReport!B365),"",VLOOKUP(ChildSampleReport!J365,ParentSampleReport!$A$2:$Y$1000,23,))</f>
        <v/>
      </c>
      <c r="X365" t="str">
        <f>IF(ISBLANK(ChildSampleReport!B365),"",VLOOKUP(ChildSampleReport!J365,ParentSampleReport!$A$2:$Y$1000,24,))</f>
        <v/>
      </c>
      <c r="Y365" t="str">
        <f>IF(ISBLANK(ChildSampleReport!B365),"",VLOOKUP(ChildSampleReport!J365,ParentSampleReport!$A$2:$Y$1000,25,))</f>
        <v/>
      </c>
    </row>
    <row r="366" spans="1:25">
      <c r="A366" t="str">
        <f>IF(ISBLANK(ChildSampleReport!C366),"",ChildSampleReport!C366)</f>
        <v/>
      </c>
      <c r="B366" t="str">
        <f>IF(ISBLANK(ChildSampleReport!B366),"",ChildSampleReport!B366)</f>
        <v/>
      </c>
      <c r="C366" t="str">
        <f>IF(ISBLANK(ChildSampleReport!E366),"",ChildSampleReport!E366)</f>
        <v/>
      </c>
      <c r="D366" t="str">
        <f>IF(B366="","",IFERROR(VLOOKUP(ChildSampleReport!B366,Randomization!$A$1:$AC$1000,3,),""))</f>
        <v/>
      </c>
      <c r="E366" t="str">
        <f>IF(B366="","",IFERROR(VLOOKUP(ChildSampleReport!B366,Randomization!$A$1:$AC$1000,2,),""))</f>
        <v/>
      </c>
      <c r="F366" t="str">
        <f>IF(ISBLANK(ChildSampleReport!P366),"",ChildSampleReport!P366)</f>
        <v/>
      </c>
      <c r="G366" t="str">
        <f>IF(ISBLANK(ChildSampleReport!O366),"",ChildSampleReport!O366)</f>
        <v/>
      </c>
      <c r="H366" t="str">
        <f>IF(ISBLANK(ChildSampleReport!D366),"",ChildSampleReport!D366)</f>
        <v/>
      </c>
      <c r="I366" t="str">
        <f>IF(ISBLANK(ChildSampleReport!J366),"",ChildSampleReport!J366)</f>
        <v/>
      </c>
      <c r="J366" t="str">
        <f>IF(ISBLANK(ChildSampleReport!B366),"",VLOOKUP(ChildSampleReport!J366,ParentSampleReport!$A$2:$Y$1000,13,))</f>
        <v/>
      </c>
      <c r="K366" t="str">
        <f>IF(ISBLANK(ChildSampleReport!B366),"",VLOOKUP(ChildSampleReport!J366,ParentSampleReport!$A$2:$Y$1000,2,))</f>
        <v/>
      </c>
      <c r="L366" t="str">
        <f>IF(ISBLANK(ChildSampleReport!B366),"",VLOOKUP(ChildSampleReport!J366,ParentSampleReport!$A$2:$Y$1000,4,))</f>
        <v/>
      </c>
      <c r="M366" t="str">
        <f>IF(ISBLANK(ChildSampleReport!B366),"",VLOOKUP(ChildSampleReport!J366,ParentSampleReport!$A$2:$Y$1000,14,))</f>
        <v/>
      </c>
      <c r="N366" t="str">
        <f>IF(ISBLANK(ChildSampleReport!B366),"",VLOOKUP(ChildSampleReport!J366,ParentSampleReport!$A$2:$Y$1000,7,))</f>
        <v/>
      </c>
      <c r="O366" t="str">
        <f>IF(ISBLANK(ChildSampleReport!B366),"",VLOOKUP(ChildSampleReport!J366,ParentSampleReport!$A$2:$Y$1000,6,))</f>
        <v/>
      </c>
      <c r="P366" t="str">
        <f>IF(ISBLANK(ChildSampleReport!B366),"",VLOOKUP(ChildSampleReport!J366,ParentSampleReport!$A$2:$Y$1000,15,))</f>
        <v/>
      </c>
      <c r="Q366" t="str">
        <f>IF(ISBLANK(ChildSampleReport!B366),"",VLOOKUP(ChildSampleReport!J366,ParentSampleReport!$A$2:$Y$1000,17,))</f>
        <v/>
      </c>
      <c r="R366" t="str">
        <f>IF(ISBLANK(ChildSampleReport!B366),"",VLOOKUP(ChildSampleReport!J366,ParentSampleReport!$A$2:$Y$1000,18,))</f>
        <v/>
      </c>
      <c r="S366" t="str">
        <f>IF(ISBLANK(ChildSampleReport!B366),"",VLOOKUP(ChildSampleReport!J366,ParentSampleReport!$A$2:$Y$1000,19,))</f>
        <v/>
      </c>
      <c r="T366" t="str">
        <f>IF(ISBLANK(ChildSampleReport!B366),"",VLOOKUP(ChildSampleReport!J366,ParentSampleReport!$A$2:$Y$1000,20,))</f>
        <v/>
      </c>
      <c r="U366" t="str">
        <f>IF(ISBLANK(ChildSampleReport!B366),"",VLOOKUP(ChildSampleReport!J366,ParentSampleReport!$A$2:$Y$1000,21,))</f>
        <v/>
      </c>
      <c r="V366" t="str">
        <f>IF(ISBLANK(ChildSampleReport!B366),"",VLOOKUP(ChildSampleReport!J366,ParentSampleReport!$A$2:$Y$1000,22,))</f>
        <v/>
      </c>
      <c r="W366" t="str">
        <f>IF(ISBLANK(ChildSampleReport!B366),"",VLOOKUP(ChildSampleReport!J366,ParentSampleReport!$A$2:$Y$1000,23,))</f>
        <v/>
      </c>
      <c r="X366" t="str">
        <f>IF(ISBLANK(ChildSampleReport!B366),"",VLOOKUP(ChildSampleReport!J366,ParentSampleReport!$A$2:$Y$1000,24,))</f>
        <v/>
      </c>
      <c r="Y366" t="str">
        <f>IF(ISBLANK(ChildSampleReport!B366),"",VLOOKUP(ChildSampleReport!J366,ParentSampleReport!$A$2:$Y$1000,25,))</f>
        <v/>
      </c>
    </row>
    <row r="367" spans="1:25">
      <c r="A367" t="str">
        <f>IF(ISBLANK(ChildSampleReport!C367),"",ChildSampleReport!C367)</f>
        <v/>
      </c>
      <c r="B367" t="str">
        <f>IF(ISBLANK(ChildSampleReport!B367),"",ChildSampleReport!B367)</f>
        <v/>
      </c>
      <c r="C367" t="str">
        <f>IF(ISBLANK(ChildSampleReport!E367),"",ChildSampleReport!E367)</f>
        <v/>
      </c>
      <c r="D367" t="str">
        <f>IF(B367="","",IFERROR(VLOOKUP(ChildSampleReport!B367,Randomization!$A$1:$AC$1000,3,),""))</f>
        <v/>
      </c>
      <c r="E367" t="str">
        <f>IF(B367="","",IFERROR(VLOOKUP(ChildSampleReport!B367,Randomization!$A$1:$AC$1000,2,),""))</f>
        <v/>
      </c>
      <c r="F367" t="str">
        <f>IF(ISBLANK(ChildSampleReport!P367),"",ChildSampleReport!P367)</f>
        <v/>
      </c>
      <c r="G367" t="str">
        <f>IF(ISBLANK(ChildSampleReport!O367),"",ChildSampleReport!O367)</f>
        <v/>
      </c>
      <c r="H367" t="str">
        <f>IF(ISBLANK(ChildSampleReport!D367),"",ChildSampleReport!D367)</f>
        <v/>
      </c>
      <c r="I367" t="str">
        <f>IF(ISBLANK(ChildSampleReport!J367),"",ChildSampleReport!J367)</f>
        <v/>
      </c>
      <c r="J367" t="str">
        <f>IF(ISBLANK(ChildSampleReport!B367),"",VLOOKUP(ChildSampleReport!J367,ParentSampleReport!$A$2:$Y$1000,13,))</f>
        <v/>
      </c>
      <c r="K367" t="str">
        <f>IF(ISBLANK(ChildSampleReport!B367),"",VLOOKUP(ChildSampleReport!J367,ParentSampleReport!$A$2:$Y$1000,2,))</f>
        <v/>
      </c>
      <c r="L367" t="str">
        <f>IF(ISBLANK(ChildSampleReport!B367),"",VLOOKUP(ChildSampleReport!J367,ParentSampleReport!$A$2:$Y$1000,4,))</f>
        <v/>
      </c>
      <c r="M367" t="str">
        <f>IF(ISBLANK(ChildSampleReport!B367),"",VLOOKUP(ChildSampleReport!J367,ParentSampleReport!$A$2:$Y$1000,14,))</f>
        <v/>
      </c>
      <c r="N367" t="str">
        <f>IF(ISBLANK(ChildSampleReport!B367),"",VLOOKUP(ChildSampleReport!J367,ParentSampleReport!$A$2:$Y$1000,7,))</f>
        <v/>
      </c>
      <c r="O367" t="str">
        <f>IF(ISBLANK(ChildSampleReport!B367),"",VLOOKUP(ChildSampleReport!J367,ParentSampleReport!$A$2:$Y$1000,6,))</f>
        <v/>
      </c>
      <c r="P367" t="str">
        <f>IF(ISBLANK(ChildSampleReport!B367),"",VLOOKUP(ChildSampleReport!J367,ParentSampleReport!$A$2:$Y$1000,15,))</f>
        <v/>
      </c>
      <c r="Q367" t="str">
        <f>IF(ISBLANK(ChildSampleReport!B367),"",VLOOKUP(ChildSampleReport!J367,ParentSampleReport!$A$2:$Y$1000,17,))</f>
        <v/>
      </c>
      <c r="R367" t="str">
        <f>IF(ISBLANK(ChildSampleReport!B367),"",VLOOKUP(ChildSampleReport!J367,ParentSampleReport!$A$2:$Y$1000,18,))</f>
        <v/>
      </c>
      <c r="S367" t="str">
        <f>IF(ISBLANK(ChildSampleReport!B367),"",VLOOKUP(ChildSampleReport!J367,ParentSampleReport!$A$2:$Y$1000,19,))</f>
        <v/>
      </c>
      <c r="T367" t="str">
        <f>IF(ISBLANK(ChildSampleReport!B367),"",VLOOKUP(ChildSampleReport!J367,ParentSampleReport!$A$2:$Y$1000,20,))</f>
        <v/>
      </c>
      <c r="U367" t="str">
        <f>IF(ISBLANK(ChildSampleReport!B367),"",VLOOKUP(ChildSampleReport!J367,ParentSampleReport!$A$2:$Y$1000,21,))</f>
        <v/>
      </c>
      <c r="V367" t="str">
        <f>IF(ISBLANK(ChildSampleReport!B367),"",VLOOKUP(ChildSampleReport!J367,ParentSampleReport!$A$2:$Y$1000,22,))</f>
        <v/>
      </c>
      <c r="W367" t="str">
        <f>IF(ISBLANK(ChildSampleReport!B367),"",VLOOKUP(ChildSampleReport!J367,ParentSampleReport!$A$2:$Y$1000,23,))</f>
        <v/>
      </c>
      <c r="X367" t="str">
        <f>IF(ISBLANK(ChildSampleReport!B367),"",VLOOKUP(ChildSampleReport!J367,ParentSampleReport!$A$2:$Y$1000,24,))</f>
        <v/>
      </c>
      <c r="Y367" t="str">
        <f>IF(ISBLANK(ChildSampleReport!B367),"",VLOOKUP(ChildSampleReport!J367,ParentSampleReport!$A$2:$Y$1000,25,))</f>
        <v/>
      </c>
    </row>
    <row r="368" spans="1:25">
      <c r="A368" t="str">
        <f>IF(ISBLANK(ChildSampleReport!C368),"",ChildSampleReport!C368)</f>
        <v/>
      </c>
      <c r="B368" t="str">
        <f>IF(ISBLANK(ChildSampleReport!B368),"",ChildSampleReport!B368)</f>
        <v/>
      </c>
      <c r="C368" t="str">
        <f>IF(ISBLANK(ChildSampleReport!E368),"",ChildSampleReport!E368)</f>
        <v/>
      </c>
      <c r="D368" t="str">
        <f>IF(B368="","",IFERROR(VLOOKUP(ChildSampleReport!B368,Randomization!$A$1:$AC$1000,3,),""))</f>
        <v/>
      </c>
      <c r="E368" t="str">
        <f>IF(B368="","",IFERROR(VLOOKUP(ChildSampleReport!B368,Randomization!$A$1:$AC$1000,2,),""))</f>
        <v/>
      </c>
      <c r="F368" t="str">
        <f>IF(ISBLANK(ChildSampleReport!P368),"",ChildSampleReport!P368)</f>
        <v/>
      </c>
      <c r="G368" t="str">
        <f>IF(ISBLANK(ChildSampleReport!O368),"",ChildSampleReport!O368)</f>
        <v/>
      </c>
      <c r="H368" t="str">
        <f>IF(ISBLANK(ChildSampleReport!D368),"",ChildSampleReport!D368)</f>
        <v/>
      </c>
      <c r="I368" t="str">
        <f>IF(ISBLANK(ChildSampleReport!J368),"",ChildSampleReport!J368)</f>
        <v/>
      </c>
      <c r="J368" t="str">
        <f>IF(ISBLANK(ChildSampleReport!B368),"",VLOOKUP(ChildSampleReport!J368,ParentSampleReport!$A$2:$Y$1000,13,))</f>
        <v/>
      </c>
      <c r="K368" t="str">
        <f>IF(ISBLANK(ChildSampleReport!B368),"",VLOOKUP(ChildSampleReport!J368,ParentSampleReport!$A$2:$Y$1000,2,))</f>
        <v/>
      </c>
      <c r="L368" t="str">
        <f>IF(ISBLANK(ChildSampleReport!B368),"",VLOOKUP(ChildSampleReport!J368,ParentSampleReport!$A$2:$Y$1000,4,))</f>
        <v/>
      </c>
      <c r="M368" t="str">
        <f>IF(ISBLANK(ChildSampleReport!B368),"",VLOOKUP(ChildSampleReport!J368,ParentSampleReport!$A$2:$Y$1000,14,))</f>
        <v/>
      </c>
      <c r="N368" t="str">
        <f>IF(ISBLANK(ChildSampleReport!B368),"",VLOOKUP(ChildSampleReport!J368,ParentSampleReport!$A$2:$Y$1000,7,))</f>
        <v/>
      </c>
      <c r="O368" t="str">
        <f>IF(ISBLANK(ChildSampleReport!B368),"",VLOOKUP(ChildSampleReport!J368,ParentSampleReport!$A$2:$Y$1000,6,))</f>
        <v/>
      </c>
      <c r="P368" t="str">
        <f>IF(ISBLANK(ChildSampleReport!B368),"",VLOOKUP(ChildSampleReport!J368,ParentSampleReport!$A$2:$Y$1000,15,))</f>
        <v/>
      </c>
      <c r="Q368" t="str">
        <f>IF(ISBLANK(ChildSampleReport!B368),"",VLOOKUP(ChildSampleReport!J368,ParentSampleReport!$A$2:$Y$1000,17,))</f>
        <v/>
      </c>
      <c r="R368" t="str">
        <f>IF(ISBLANK(ChildSampleReport!B368),"",VLOOKUP(ChildSampleReport!J368,ParentSampleReport!$A$2:$Y$1000,18,))</f>
        <v/>
      </c>
      <c r="S368" t="str">
        <f>IF(ISBLANK(ChildSampleReport!B368),"",VLOOKUP(ChildSampleReport!J368,ParentSampleReport!$A$2:$Y$1000,19,))</f>
        <v/>
      </c>
      <c r="T368" t="str">
        <f>IF(ISBLANK(ChildSampleReport!B368),"",VLOOKUP(ChildSampleReport!J368,ParentSampleReport!$A$2:$Y$1000,20,))</f>
        <v/>
      </c>
      <c r="U368" t="str">
        <f>IF(ISBLANK(ChildSampleReport!B368),"",VLOOKUP(ChildSampleReport!J368,ParentSampleReport!$A$2:$Y$1000,21,))</f>
        <v/>
      </c>
      <c r="V368" t="str">
        <f>IF(ISBLANK(ChildSampleReport!B368),"",VLOOKUP(ChildSampleReport!J368,ParentSampleReport!$A$2:$Y$1000,22,))</f>
        <v/>
      </c>
      <c r="W368" t="str">
        <f>IF(ISBLANK(ChildSampleReport!B368),"",VLOOKUP(ChildSampleReport!J368,ParentSampleReport!$A$2:$Y$1000,23,))</f>
        <v/>
      </c>
      <c r="X368" t="str">
        <f>IF(ISBLANK(ChildSampleReport!B368),"",VLOOKUP(ChildSampleReport!J368,ParentSampleReport!$A$2:$Y$1000,24,))</f>
        <v/>
      </c>
      <c r="Y368" t="str">
        <f>IF(ISBLANK(ChildSampleReport!B368),"",VLOOKUP(ChildSampleReport!J368,ParentSampleReport!$A$2:$Y$1000,25,))</f>
        <v/>
      </c>
    </row>
    <row r="369" spans="1:25">
      <c r="A369" t="str">
        <f>IF(ISBLANK(ChildSampleReport!C369),"",ChildSampleReport!C369)</f>
        <v/>
      </c>
      <c r="B369" t="str">
        <f>IF(ISBLANK(ChildSampleReport!B369),"",ChildSampleReport!B369)</f>
        <v/>
      </c>
      <c r="C369" t="str">
        <f>IF(ISBLANK(ChildSampleReport!E369),"",ChildSampleReport!E369)</f>
        <v/>
      </c>
      <c r="D369" t="str">
        <f>IF(B369="","",IFERROR(VLOOKUP(ChildSampleReport!B369,Randomization!$A$1:$AC$1000,3,),""))</f>
        <v/>
      </c>
      <c r="E369" t="str">
        <f>IF(B369="","",IFERROR(VLOOKUP(ChildSampleReport!B369,Randomization!$A$1:$AC$1000,2,),""))</f>
        <v/>
      </c>
      <c r="F369" t="str">
        <f>IF(ISBLANK(ChildSampleReport!P369),"",ChildSampleReport!P369)</f>
        <v/>
      </c>
      <c r="G369" t="str">
        <f>IF(ISBLANK(ChildSampleReport!O369),"",ChildSampleReport!O369)</f>
        <v/>
      </c>
      <c r="H369" t="str">
        <f>IF(ISBLANK(ChildSampleReport!D369),"",ChildSampleReport!D369)</f>
        <v/>
      </c>
      <c r="I369" t="str">
        <f>IF(ISBLANK(ChildSampleReport!J369),"",ChildSampleReport!J369)</f>
        <v/>
      </c>
      <c r="J369" t="str">
        <f>IF(ISBLANK(ChildSampleReport!B369),"",VLOOKUP(ChildSampleReport!J369,ParentSampleReport!$A$2:$Y$1000,13,))</f>
        <v/>
      </c>
      <c r="K369" t="str">
        <f>IF(ISBLANK(ChildSampleReport!B369),"",VLOOKUP(ChildSampleReport!J369,ParentSampleReport!$A$2:$Y$1000,2,))</f>
        <v/>
      </c>
      <c r="L369" t="str">
        <f>IF(ISBLANK(ChildSampleReport!B369),"",VLOOKUP(ChildSampleReport!J369,ParentSampleReport!$A$2:$Y$1000,4,))</f>
        <v/>
      </c>
      <c r="M369" t="str">
        <f>IF(ISBLANK(ChildSampleReport!B369),"",VLOOKUP(ChildSampleReport!J369,ParentSampleReport!$A$2:$Y$1000,14,))</f>
        <v/>
      </c>
      <c r="N369" t="str">
        <f>IF(ISBLANK(ChildSampleReport!B369),"",VLOOKUP(ChildSampleReport!J369,ParentSampleReport!$A$2:$Y$1000,7,))</f>
        <v/>
      </c>
      <c r="O369" t="str">
        <f>IF(ISBLANK(ChildSampleReport!B369),"",VLOOKUP(ChildSampleReport!J369,ParentSampleReport!$A$2:$Y$1000,6,))</f>
        <v/>
      </c>
      <c r="P369" t="str">
        <f>IF(ISBLANK(ChildSampleReport!B369),"",VLOOKUP(ChildSampleReport!J369,ParentSampleReport!$A$2:$Y$1000,15,))</f>
        <v/>
      </c>
      <c r="Q369" t="str">
        <f>IF(ISBLANK(ChildSampleReport!B369),"",VLOOKUP(ChildSampleReport!J369,ParentSampleReport!$A$2:$Y$1000,17,))</f>
        <v/>
      </c>
      <c r="R369" t="str">
        <f>IF(ISBLANK(ChildSampleReport!B369),"",VLOOKUP(ChildSampleReport!J369,ParentSampleReport!$A$2:$Y$1000,18,))</f>
        <v/>
      </c>
      <c r="S369" t="str">
        <f>IF(ISBLANK(ChildSampleReport!B369),"",VLOOKUP(ChildSampleReport!J369,ParentSampleReport!$A$2:$Y$1000,19,))</f>
        <v/>
      </c>
      <c r="T369" t="str">
        <f>IF(ISBLANK(ChildSampleReport!B369),"",VLOOKUP(ChildSampleReport!J369,ParentSampleReport!$A$2:$Y$1000,20,))</f>
        <v/>
      </c>
      <c r="U369" t="str">
        <f>IF(ISBLANK(ChildSampleReport!B369),"",VLOOKUP(ChildSampleReport!J369,ParentSampleReport!$A$2:$Y$1000,21,))</f>
        <v/>
      </c>
      <c r="V369" t="str">
        <f>IF(ISBLANK(ChildSampleReport!B369),"",VLOOKUP(ChildSampleReport!J369,ParentSampleReport!$A$2:$Y$1000,22,))</f>
        <v/>
      </c>
      <c r="W369" t="str">
        <f>IF(ISBLANK(ChildSampleReport!B369),"",VLOOKUP(ChildSampleReport!J369,ParentSampleReport!$A$2:$Y$1000,23,))</f>
        <v/>
      </c>
      <c r="X369" t="str">
        <f>IF(ISBLANK(ChildSampleReport!B369),"",VLOOKUP(ChildSampleReport!J369,ParentSampleReport!$A$2:$Y$1000,24,))</f>
        <v/>
      </c>
      <c r="Y369" t="str">
        <f>IF(ISBLANK(ChildSampleReport!B369),"",VLOOKUP(ChildSampleReport!J369,ParentSampleReport!$A$2:$Y$1000,25,))</f>
        <v/>
      </c>
    </row>
    <row r="370" spans="1:25">
      <c r="A370" t="str">
        <f>IF(ISBLANK(ChildSampleReport!C370),"",ChildSampleReport!C370)</f>
        <v/>
      </c>
      <c r="B370" t="str">
        <f>IF(ISBLANK(ChildSampleReport!B370),"",ChildSampleReport!B370)</f>
        <v/>
      </c>
      <c r="C370" t="str">
        <f>IF(ISBLANK(ChildSampleReport!E370),"",ChildSampleReport!E370)</f>
        <v/>
      </c>
      <c r="D370" t="str">
        <f>IF(B370="","",IFERROR(VLOOKUP(ChildSampleReport!B370,Randomization!$A$1:$AC$1000,3,),""))</f>
        <v/>
      </c>
      <c r="E370" t="str">
        <f>IF(B370="","",IFERROR(VLOOKUP(ChildSampleReport!B370,Randomization!$A$1:$AC$1000,2,),""))</f>
        <v/>
      </c>
      <c r="F370" t="str">
        <f>IF(ISBLANK(ChildSampleReport!P370),"",ChildSampleReport!P370)</f>
        <v/>
      </c>
      <c r="G370" t="str">
        <f>IF(ISBLANK(ChildSampleReport!O370),"",ChildSampleReport!O370)</f>
        <v/>
      </c>
      <c r="H370" t="str">
        <f>IF(ISBLANK(ChildSampleReport!D370),"",ChildSampleReport!D370)</f>
        <v/>
      </c>
      <c r="I370" t="str">
        <f>IF(ISBLANK(ChildSampleReport!J370),"",ChildSampleReport!J370)</f>
        <v/>
      </c>
      <c r="J370" t="str">
        <f>IF(ISBLANK(ChildSampleReport!B370),"",VLOOKUP(ChildSampleReport!J370,ParentSampleReport!$A$2:$Y$1000,13,))</f>
        <v/>
      </c>
      <c r="K370" t="str">
        <f>IF(ISBLANK(ChildSampleReport!B370),"",VLOOKUP(ChildSampleReport!J370,ParentSampleReport!$A$2:$Y$1000,2,))</f>
        <v/>
      </c>
      <c r="L370" t="str">
        <f>IF(ISBLANK(ChildSampleReport!B370),"",VLOOKUP(ChildSampleReport!J370,ParentSampleReport!$A$2:$Y$1000,4,))</f>
        <v/>
      </c>
      <c r="M370" t="str">
        <f>IF(ISBLANK(ChildSampleReport!B370),"",VLOOKUP(ChildSampleReport!J370,ParentSampleReport!$A$2:$Y$1000,14,))</f>
        <v/>
      </c>
      <c r="N370" t="str">
        <f>IF(ISBLANK(ChildSampleReport!B370),"",VLOOKUP(ChildSampleReport!J370,ParentSampleReport!$A$2:$Y$1000,7,))</f>
        <v/>
      </c>
      <c r="O370" t="str">
        <f>IF(ISBLANK(ChildSampleReport!B370),"",VLOOKUP(ChildSampleReport!J370,ParentSampleReport!$A$2:$Y$1000,6,))</f>
        <v/>
      </c>
      <c r="P370" t="str">
        <f>IF(ISBLANK(ChildSampleReport!B370),"",VLOOKUP(ChildSampleReport!J370,ParentSampleReport!$A$2:$Y$1000,15,))</f>
        <v/>
      </c>
      <c r="Q370" t="str">
        <f>IF(ISBLANK(ChildSampleReport!B370),"",VLOOKUP(ChildSampleReport!J370,ParentSampleReport!$A$2:$Y$1000,17,))</f>
        <v/>
      </c>
      <c r="R370" t="str">
        <f>IF(ISBLANK(ChildSampleReport!B370),"",VLOOKUP(ChildSampleReport!J370,ParentSampleReport!$A$2:$Y$1000,18,))</f>
        <v/>
      </c>
      <c r="S370" t="str">
        <f>IF(ISBLANK(ChildSampleReport!B370),"",VLOOKUP(ChildSampleReport!J370,ParentSampleReport!$A$2:$Y$1000,19,))</f>
        <v/>
      </c>
      <c r="T370" t="str">
        <f>IF(ISBLANK(ChildSampleReport!B370),"",VLOOKUP(ChildSampleReport!J370,ParentSampleReport!$A$2:$Y$1000,20,))</f>
        <v/>
      </c>
      <c r="U370" t="str">
        <f>IF(ISBLANK(ChildSampleReport!B370),"",VLOOKUP(ChildSampleReport!J370,ParentSampleReport!$A$2:$Y$1000,21,))</f>
        <v/>
      </c>
      <c r="V370" t="str">
        <f>IF(ISBLANK(ChildSampleReport!B370),"",VLOOKUP(ChildSampleReport!J370,ParentSampleReport!$A$2:$Y$1000,22,))</f>
        <v/>
      </c>
      <c r="W370" t="str">
        <f>IF(ISBLANK(ChildSampleReport!B370),"",VLOOKUP(ChildSampleReport!J370,ParentSampleReport!$A$2:$Y$1000,23,))</f>
        <v/>
      </c>
      <c r="X370" t="str">
        <f>IF(ISBLANK(ChildSampleReport!B370),"",VLOOKUP(ChildSampleReport!J370,ParentSampleReport!$A$2:$Y$1000,24,))</f>
        <v/>
      </c>
      <c r="Y370" t="str">
        <f>IF(ISBLANK(ChildSampleReport!B370),"",VLOOKUP(ChildSampleReport!J370,ParentSampleReport!$A$2:$Y$1000,25,))</f>
        <v/>
      </c>
    </row>
    <row r="371" spans="1:25">
      <c r="A371" t="str">
        <f>IF(ISBLANK(ChildSampleReport!C371),"",ChildSampleReport!C371)</f>
        <v/>
      </c>
      <c r="B371" t="str">
        <f>IF(ISBLANK(ChildSampleReport!B371),"",ChildSampleReport!B371)</f>
        <v/>
      </c>
      <c r="C371" t="str">
        <f>IF(ISBLANK(ChildSampleReport!E371),"",ChildSampleReport!E371)</f>
        <v/>
      </c>
      <c r="D371" t="str">
        <f>IF(B371="","",IFERROR(VLOOKUP(ChildSampleReport!B371,Randomization!$A$1:$AC$1000,3,),""))</f>
        <v/>
      </c>
      <c r="E371" t="str">
        <f>IF(B371="","",IFERROR(VLOOKUP(ChildSampleReport!B371,Randomization!$A$1:$AC$1000,2,),""))</f>
        <v/>
      </c>
      <c r="F371" t="str">
        <f>IF(ISBLANK(ChildSampleReport!P371),"",ChildSampleReport!P371)</f>
        <v/>
      </c>
      <c r="G371" t="str">
        <f>IF(ISBLANK(ChildSampleReport!O371),"",ChildSampleReport!O371)</f>
        <v/>
      </c>
      <c r="H371" t="str">
        <f>IF(ISBLANK(ChildSampleReport!D371),"",ChildSampleReport!D371)</f>
        <v/>
      </c>
      <c r="I371" t="str">
        <f>IF(ISBLANK(ChildSampleReport!J371),"",ChildSampleReport!J371)</f>
        <v/>
      </c>
      <c r="J371" t="str">
        <f>IF(ISBLANK(ChildSampleReport!B371),"",VLOOKUP(ChildSampleReport!J371,ParentSampleReport!$A$2:$Y$1000,13,))</f>
        <v/>
      </c>
      <c r="K371" t="str">
        <f>IF(ISBLANK(ChildSampleReport!B371),"",VLOOKUP(ChildSampleReport!J371,ParentSampleReport!$A$2:$Y$1000,2,))</f>
        <v/>
      </c>
      <c r="L371" t="str">
        <f>IF(ISBLANK(ChildSampleReport!B371),"",VLOOKUP(ChildSampleReport!J371,ParentSampleReport!$A$2:$Y$1000,4,))</f>
        <v/>
      </c>
      <c r="M371" t="str">
        <f>IF(ISBLANK(ChildSampleReport!B371),"",VLOOKUP(ChildSampleReport!J371,ParentSampleReport!$A$2:$Y$1000,14,))</f>
        <v/>
      </c>
      <c r="N371" t="str">
        <f>IF(ISBLANK(ChildSampleReport!B371),"",VLOOKUP(ChildSampleReport!J371,ParentSampleReport!$A$2:$Y$1000,7,))</f>
        <v/>
      </c>
      <c r="O371" t="str">
        <f>IF(ISBLANK(ChildSampleReport!B371),"",VLOOKUP(ChildSampleReport!J371,ParentSampleReport!$A$2:$Y$1000,6,))</f>
        <v/>
      </c>
      <c r="P371" t="str">
        <f>IF(ISBLANK(ChildSampleReport!B371),"",VLOOKUP(ChildSampleReport!J371,ParentSampleReport!$A$2:$Y$1000,15,))</f>
        <v/>
      </c>
      <c r="Q371" t="str">
        <f>IF(ISBLANK(ChildSampleReport!B371),"",VLOOKUP(ChildSampleReport!J371,ParentSampleReport!$A$2:$Y$1000,17,))</f>
        <v/>
      </c>
      <c r="R371" t="str">
        <f>IF(ISBLANK(ChildSampleReport!B371),"",VLOOKUP(ChildSampleReport!J371,ParentSampleReport!$A$2:$Y$1000,18,))</f>
        <v/>
      </c>
      <c r="S371" t="str">
        <f>IF(ISBLANK(ChildSampleReport!B371),"",VLOOKUP(ChildSampleReport!J371,ParentSampleReport!$A$2:$Y$1000,19,))</f>
        <v/>
      </c>
      <c r="T371" t="str">
        <f>IF(ISBLANK(ChildSampleReport!B371),"",VLOOKUP(ChildSampleReport!J371,ParentSampleReport!$A$2:$Y$1000,20,))</f>
        <v/>
      </c>
      <c r="U371" t="str">
        <f>IF(ISBLANK(ChildSampleReport!B371),"",VLOOKUP(ChildSampleReport!J371,ParentSampleReport!$A$2:$Y$1000,21,))</f>
        <v/>
      </c>
      <c r="V371" t="str">
        <f>IF(ISBLANK(ChildSampleReport!B371),"",VLOOKUP(ChildSampleReport!J371,ParentSampleReport!$A$2:$Y$1000,22,))</f>
        <v/>
      </c>
      <c r="W371" t="str">
        <f>IF(ISBLANK(ChildSampleReport!B371),"",VLOOKUP(ChildSampleReport!J371,ParentSampleReport!$A$2:$Y$1000,23,))</f>
        <v/>
      </c>
      <c r="X371" t="str">
        <f>IF(ISBLANK(ChildSampleReport!B371),"",VLOOKUP(ChildSampleReport!J371,ParentSampleReport!$A$2:$Y$1000,24,))</f>
        <v/>
      </c>
      <c r="Y371" t="str">
        <f>IF(ISBLANK(ChildSampleReport!B371),"",VLOOKUP(ChildSampleReport!J371,ParentSampleReport!$A$2:$Y$1000,25,))</f>
        <v/>
      </c>
    </row>
    <row r="372" spans="1:25">
      <c r="A372" t="str">
        <f>IF(ISBLANK(ChildSampleReport!C372),"",ChildSampleReport!C372)</f>
        <v/>
      </c>
      <c r="B372" t="str">
        <f>IF(ISBLANK(ChildSampleReport!B372),"",ChildSampleReport!B372)</f>
        <v/>
      </c>
      <c r="C372" t="str">
        <f>IF(ISBLANK(ChildSampleReport!E372),"",ChildSampleReport!E372)</f>
        <v/>
      </c>
      <c r="D372" t="str">
        <f>IF(B372="","",IFERROR(VLOOKUP(ChildSampleReport!B372,Randomization!$A$1:$AC$1000,3,),""))</f>
        <v/>
      </c>
      <c r="E372" t="str">
        <f>IF(B372="","",IFERROR(VLOOKUP(ChildSampleReport!B372,Randomization!$A$1:$AC$1000,2,),""))</f>
        <v/>
      </c>
      <c r="F372" t="str">
        <f>IF(ISBLANK(ChildSampleReport!P372),"",ChildSampleReport!P372)</f>
        <v/>
      </c>
      <c r="G372" t="str">
        <f>IF(ISBLANK(ChildSampleReport!O372),"",ChildSampleReport!O372)</f>
        <v/>
      </c>
      <c r="H372" t="str">
        <f>IF(ISBLANK(ChildSampleReport!D372),"",ChildSampleReport!D372)</f>
        <v/>
      </c>
      <c r="I372" t="str">
        <f>IF(ISBLANK(ChildSampleReport!J372),"",ChildSampleReport!J372)</f>
        <v/>
      </c>
      <c r="J372" t="str">
        <f>IF(ISBLANK(ChildSampleReport!B372),"",VLOOKUP(ChildSampleReport!J372,ParentSampleReport!$A$2:$Y$1000,13,))</f>
        <v/>
      </c>
      <c r="K372" t="str">
        <f>IF(ISBLANK(ChildSampleReport!B372),"",VLOOKUP(ChildSampleReport!J372,ParentSampleReport!$A$2:$Y$1000,2,))</f>
        <v/>
      </c>
      <c r="L372" t="str">
        <f>IF(ISBLANK(ChildSampleReport!B372),"",VLOOKUP(ChildSampleReport!J372,ParentSampleReport!$A$2:$Y$1000,4,))</f>
        <v/>
      </c>
      <c r="M372" t="str">
        <f>IF(ISBLANK(ChildSampleReport!B372),"",VLOOKUP(ChildSampleReport!J372,ParentSampleReport!$A$2:$Y$1000,14,))</f>
        <v/>
      </c>
      <c r="N372" t="str">
        <f>IF(ISBLANK(ChildSampleReport!B372),"",VLOOKUP(ChildSampleReport!J372,ParentSampleReport!$A$2:$Y$1000,7,))</f>
        <v/>
      </c>
      <c r="O372" t="str">
        <f>IF(ISBLANK(ChildSampleReport!B372),"",VLOOKUP(ChildSampleReport!J372,ParentSampleReport!$A$2:$Y$1000,6,))</f>
        <v/>
      </c>
      <c r="P372" t="str">
        <f>IF(ISBLANK(ChildSampleReport!B372),"",VLOOKUP(ChildSampleReport!J372,ParentSampleReport!$A$2:$Y$1000,15,))</f>
        <v/>
      </c>
      <c r="Q372" t="str">
        <f>IF(ISBLANK(ChildSampleReport!B372),"",VLOOKUP(ChildSampleReport!J372,ParentSampleReport!$A$2:$Y$1000,17,))</f>
        <v/>
      </c>
      <c r="R372" t="str">
        <f>IF(ISBLANK(ChildSampleReport!B372),"",VLOOKUP(ChildSampleReport!J372,ParentSampleReport!$A$2:$Y$1000,18,))</f>
        <v/>
      </c>
      <c r="S372" t="str">
        <f>IF(ISBLANK(ChildSampleReport!B372),"",VLOOKUP(ChildSampleReport!J372,ParentSampleReport!$A$2:$Y$1000,19,))</f>
        <v/>
      </c>
      <c r="T372" t="str">
        <f>IF(ISBLANK(ChildSampleReport!B372),"",VLOOKUP(ChildSampleReport!J372,ParentSampleReport!$A$2:$Y$1000,20,))</f>
        <v/>
      </c>
      <c r="U372" t="str">
        <f>IF(ISBLANK(ChildSampleReport!B372),"",VLOOKUP(ChildSampleReport!J372,ParentSampleReport!$A$2:$Y$1000,21,))</f>
        <v/>
      </c>
      <c r="V372" t="str">
        <f>IF(ISBLANK(ChildSampleReport!B372),"",VLOOKUP(ChildSampleReport!J372,ParentSampleReport!$A$2:$Y$1000,22,))</f>
        <v/>
      </c>
      <c r="W372" t="str">
        <f>IF(ISBLANK(ChildSampleReport!B372),"",VLOOKUP(ChildSampleReport!J372,ParentSampleReport!$A$2:$Y$1000,23,))</f>
        <v/>
      </c>
      <c r="X372" t="str">
        <f>IF(ISBLANK(ChildSampleReport!B372),"",VLOOKUP(ChildSampleReport!J372,ParentSampleReport!$A$2:$Y$1000,24,))</f>
        <v/>
      </c>
      <c r="Y372" t="str">
        <f>IF(ISBLANK(ChildSampleReport!B372),"",VLOOKUP(ChildSampleReport!J372,ParentSampleReport!$A$2:$Y$1000,25,))</f>
        <v/>
      </c>
    </row>
    <row r="373" spans="1:25">
      <c r="A373" t="str">
        <f>IF(ISBLANK(ChildSampleReport!C373),"",ChildSampleReport!C373)</f>
        <v/>
      </c>
      <c r="B373" t="str">
        <f>IF(ISBLANK(ChildSampleReport!B373),"",ChildSampleReport!B373)</f>
        <v/>
      </c>
      <c r="C373" t="str">
        <f>IF(ISBLANK(ChildSampleReport!E373),"",ChildSampleReport!E373)</f>
        <v/>
      </c>
      <c r="D373" t="str">
        <f>IF(B373="","",IFERROR(VLOOKUP(ChildSampleReport!B373,Randomization!$A$1:$AC$1000,3,),""))</f>
        <v/>
      </c>
      <c r="E373" t="str">
        <f>IF(B373="","",IFERROR(VLOOKUP(ChildSampleReport!B373,Randomization!$A$1:$AC$1000,2,),""))</f>
        <v/>
      </c>
      <c r="F373" t="str">
        <f>IF(ISBLANK(ChildSampleReport!P373),"",ChildSampleReport!P373)</f>
        <v/>
      </c>
      <c r="G373" t="str">
        <f>IF(ISBLANK(ChildSampleReport!O373),"",ChildSampleReport!O373)</f>
        <v/>
      </c>
      <c r="H373" t="str">
        <f>IF(ISBLANK(ChildSampleReport!D373),"",ChildSampleReport!D373)</f>
        <v/>
      </c>
      <c r="I373" t="str">
        <f>IF(ISBLANK(ChildSampleReport!J373),"",ChildSampleReport!J373)</f>
        <v/>
      </c>
      <c r="J373" t="str">
        <f>IF(ISBLANK(ChildSampleReport!B373),"",VLOOKUP(ChildSampleReport!J373,ParentSampleReport!$A$2:$Y$1000,13,))</f>
        <v/>
      </c>
      <c r="K373" t="str">
        <f>IF(ISBLANK(ChildSampleReport!B373),"",VLOOKUP(ChildSampleReport!J373,ParentSampleReport!$A$2:$Y$1000,2,))</f>
        <v/>
      </c>
      <c r="L373" t="str">
        <f>IF(ISBLANK(ChildSampleReport!B373),"",VLOOKUP(ChildSampleReport!J373,ParentSampleReport!$A$2:$Y$1000,4,))</f>
        <v/>
      </c>
      <c r="M373" t="str">
        <f>IF(ISBLANK(ChildSampleReport!B373),"",VLOOKUP(ChildSampleReport!J373,ParentSampleReport!$A$2:$Y$1000,14,))</f>
        <v/>
      </c>
      <c r="N373" t="str">
        <f>IF(ISBLANK(ChildSampleReport!B373),"",VLOOKUP(ChildSampleReport!J373,ParentSampleReport!$A$2:$Y$1000,7,))</f>
        <v/>
      </c>
      <c r="O373" t="str">
        <f>IF(ISBLANK(ChildSampleReport!B373),"",VLOOKUP(ChildSampleReport!J373,ParentSampleReport!$A$2:$Y$1000,6,))</f>
        <v/>
      </c>
      <c r="P373" t="str">
        <f>IF(ISBLANK(ChildSampleReport!B373),"",VLOOKUP(ChildSampleReport!J373,ParentSampleReport!$A$2:$Y$1000,15,))</f>
        <v/>
      </c>
      <c r="Q373" t="str">
        <f>IF(ISBLANK(ChildSampleReport!B373),"",VLOOKUP(ChildSampleReport!J373,ParentSampleReport!$A$2:$Y$1000,17,))</f>
        <v/>
      </c>
      <c r="R373" t="str">
        <f>IF(ISBLANK(ChildSampleReport!B373),"",VLOOKUP(ChildSampleReport!J373,ParentSampleReport!$A$2:$Y$1000,18,))</f>
        <v/>
      </c>
      <c r="S373" t="str">
        <f>IF(ISBLANK(ChildSampleReport!B373),"",VLOOKUP(ChildSampleReport!J373,ParentSampleReport!$A$2:$Y$1000,19,))</f>
        <v/>
      </c>
      <c r="T373" t="str">
        <f>IF(ISBLANK(ChildSampleReport!B373),"",VLOOKUP(ChildSampleReport!J373,ParentSampleReport!$A$2:$Y$1000,20,))</f>
        <v/>
      </c>
      <c r="U373" t="str">
        <f>IF(ISBLANK(ChildSampleReport!B373),"",VLOOKUP(ChildSampleReport!J373,ParentSampleReport!$A$2:$Y$1000,21,))</f>
        <v/>
      </c>
      <c r="V373" t="str">
        <f>IF(ISBLANK(ChildSampleReport!B373),"",VLOOKUP(ChildSampleReport!J373,ParentSampleReport!$A$2:$Y$1000,22,))</f>
        <v/>
      </c>
      <c r="W373" t="str">
        <f>IF(ISBLANK(ChildSampleReport!B373),"",VLOOKUP(ChildSampleReport!J373,ParentSampleReport!$A$2:$Y$1000,23,))</f>
        <v/>
      </c>
      <c r="X373" t="str">
        <f>IF(ISBLANK(ChildSampleReport!B373),"",VLOOKUP(ChildSampleReport!J373,ParentSampleReport!$A$2:$Y$1000,24,))</f>
        <v/>
      </c>
      <c r="Y373" t="str">
        <f>IF(ISBLANK(ChildSampleReport!B373),"",VLOOKUP(ChildSampleReport!J373,ParentSampleReport!$A$2:$Y$1000,25,))</f>
        <v/>
      </c>
    </row>
    <row r="374" spans="1:25">
      <c r="A374" t="str">
        <f>IF(ISBLANK(ChildSampleReport!C374),"",ChildSampleReport!C374)</f>
        <v/>
      </c>
      <c r="B374" t="str">
        <f>IF(ISBLANK(ChildSampleReport!B374),"",ChildSampleReport!B374)</f>
        <v/>
      </c>
      <c r="C374" t="str">
        <f>IF(ISBLANK(ChildSampleReport!E374),"",ChildSampleReport!E374)</f>
        <v/>
      </c>
      <c r="D374" t="str">
        <f>IF(B374="","",IFERROR(VLOOKUP(ChildSampleReport!B374,Randomization!$A$1:$AC$1000,3,),""))</f>
        <v/>
      </c>
      <c r="E374" t="str">
        <f>IF(B374="","",IFERROR(VLOOKUP(ChildSampleReport!B374,Randomization!$A$1:$AC$1000,2,),""))</f>
        <v/>
      </c>
      <c r="F374" t="str">
        <f>IF(ISBLANK(ChildSampleReport!P374),"",ChildSampleReport!P374)</f>
        <v/>
      </c>
      <c r="G374" t="str">
        <f>IF(ISBLANK(ChildSampleReport!O374),"",ChildSampleReport!O374)</f>
        <v/>
      </c>
      <c r="H374" t="str">
        <f>IF(ISBLANK(ChildSampleReport!D374),"",ChildSampleReport!D374)</f>
        <v/>
      </c>
      <c r="I374" t="str">
        <f>IF(ISBLANK(ChildSampleReport!J374),"",ChildSampleReport!J374)</f>
        <v/>
      </c>
      <c r="J374" t="str">
        <f>IF(ISBLANK(ChildSampleReport!B374),"",VLOOKUP(ChildSampleReport!J374,ParentSampleReport!$A$2:$Y$1000,13,))</f>
        <v/>
      </c>
      <c r="K374" t="str">
        <f>IF(ISBLANK(ChildSampleReport!B374),"",VLOOKUP(ChildSampleReport!J374,ParentSampleReport!$A$2:$Y$1000,2,))</f>
        <v/>
      </c>
      <c r="L374" t="str">
        <f>IF(ISBLANK(ChildSampleReport!B374),"",VLOOKUP(ChildSampleReport!J374,ParentSampleReport!$A$2:$Y$1000,4,))</f>
        <v/>
      </c>
      <c r="M374" t="str">
        <f>IF(ISBLANK(ChildSampleReport!B374),"",VLOOKUP(ChildSampleReport!J374,ParentSampleReport!$A$2:$Y$1000,14,))</f>
        <v/>
      </c>
      <c r="N374" t="str">
        <f>IF(ISBLANK(ChildSampleReport!B374),"",VLOOKUP(ChildSampleReport!J374,ParentSampleReport!$A$2:$Y$1000,7,))</f>
        <v/>
      </c>
      <c r="O374" t="str">
        <f>IF(ISBLANK(ChildSampleReport!B374),"",VLOOKUP(ChildSampleReport!J374,ParentSampleReport!$A$2:$Y$1000,6,))</f>
        <v/>
      </c>
      <c r="P374" t="str">
        <f>IF(ISBLANK(ChildSampleReport!B374),"",VLOOKUP(ChildSampleReport!J374,ParentSampleReport!$A$2:$Y$1000,15,))</f>
        <v/>
      </c>
      <c r="Q374" t="str">
        <f>IF(ISBLANK(ChildSampleReport!B374),"",VLOOKUP(ChildSampleReport!J374,ParentSampleReport!$A$2:$Y$1000,17,))</f>
        <v/>
      </c>
      <c r="R374" t="str">
        <f>IF(ISBLANK(ChildSampleReport!B374),"",VLOOKUP(ChildSampleReport!J374,ParentSampleReport!$A$2:$Y$1000,18,))</f>
        <v/>
      </c>
      <c r="S374" t="str">
        <f>IF(ISBLANK(ChildSampleReport!B374),"",VLOOKUP(ChildSampleReport!J374,ParentSampleReport!$A$2:$Y$1000,19,))</f>
        <v/>
      </c>
      <c r="T374" t="str">
        <f>IF(ISBLANK(ChildSampleReport!B374),"",VLOOKUP(ChildSampleReport!J374,ParentSampleReport!$A$2:$Y$1000,20,))</f>
        <v/>
      </c>
      <c r="U374" t="str">
        <f>IF(ISBLANK(ChildSampleReport!B374),"",VLOOKUP(ChildSampleReport!J374,ParentSampleReport!$A$2:$Y$1000,21,))</f>
        <v/>
      </c>
      <c r="V374" t="str">
        <f>IF(ISBLANK(ChildSampleReport!B374),"",VLOOKUP(ChildSampleReport!J374,ParentSampleReport!$A$2:$Y$1000,22,))</f>
        <v/>
      </c>
      <c r="W374" t="str">
        <f>IF(ISBLANK(ChildSampleReport!B374),"",VLOOKUP(ChildSampleReport!J374,ParentSampleReport!$A$2:$Y$1000,23,))</f>
        <v/>
      </c>
      <c r="X374" t="str">
        <f>IF(ISBLANK(ChildSampleReport!B374),"",VLOOKUP(ChildSampleReport!J374,ParentSampleReport!$A$2:$Y$1000,24,))</f>
        <v/>
      </c>
      <c r="Y374" t="str">
        <f>IF(ISBLANK(ChildSampleReport!B374),"",VLOOKUP(ChildSampleReport!J374,ParentSampleReport!$A$2:$Y$1000,25,))</f>
        <v/>
      </c>
    </row>
    <row r="375" spans="1:25">
      <c r="A375" t="str">
        <f>IF(ISBLANK(ChildSampleReport!C375),"",ChildSampleReport!C375)</f>
        <v/>
      </c>
      <c r="B375" t="str">
        <f>IF(ISBLANK(ChildSampleReport!B375),"",ChildSampleReport!B375)</f>
        <v/>
      </c>
      <c r="C375" t="str">
        <f>IF(ISBLANK(ChildSampleReport!E375),"",ChildSampleReport!E375)</f>
        <v/>
      </c>
      <c r="D375" t="str">
        <f>IF(B375="","",IFERROR(VLOOKUP(ChildSampleReport!B375,Randomization!$A$1:$AC$1000,3,),""))</f>
        <v/>
      </c>
      <c r="E375" t="str">
        <f>IF(B375="","",IFERROR(VLOOKUP(ChildSampleReport!B375,Randomization!$A$1:$AC$1000,2,),""))</f>
        <v/>
      </c>
      <c r="F375" t="str">
        <f>IF(ISBLANK(ChildSampleReport!P375),"",ChildSampleReport!P375)</f>
        <v/>
      </c>
      <c r="G375" t="str">
        <f>IF(ISBLANK(ChildSampleReport!O375),"",ChildSampleReport!O375)</f>
        <v/>
      </c>
      <c r="H375" t="str">
        <f>IF(ISBLANK(ChildSampleReport!D375),"",ChildSampleReport!D375)</f>
        <v/>
      </c>
      <c r="I375" t="str">
        <f>IF(ISBLANK(ChildSampleReport!J375),"",ChildSampleReport!J375)</f>
        <v/>
      </c>
      <c r="J375" t="str">
        <f>IF(ISBLANK(ChildSampleReport!B375),"",VLOOKUP(ChildSampleReport!J375,ParentSampleReport!$A$2:$Y$1000,13,))</f>
        <v/>
      </c>
      <c r="K375" t="str">
        <f>IF(ISBLANK(ChildSampleReport!B375),"",VLOOKUP(ChildSampleReport!J375,ParentSampleReport!$A$2:$Y$1000,2,))</f>
        <v/>
      </c>
      <c r="L375" t="str">
        <f>IF(ISBLANK(ChildSampleReport!B375),"",VLOOKUP(ChildSampleReport!J375,ParentSampleReport!$A$2:$Y$1000,4,))</f>
        <v/>
      </c>
      <c r="M375" t="str">
        <f>IF(ISBLANK(ChildSampleReport!B375),"",VLOOKUP(ChildSampleReport!J375,ParentSampleReport!$A$2:$Y$1000,14,))</f>
        <v/>
      </c>
      <c r="N375" t="str">
        <f>IF(ISBLANK(ChildSampleReport!B375),"",VLOOKUP(ChildSampleReport!J375,ParentSampleReport!$A$2:$Y$1000,7,))</f>
        <v/>
      </c>
      <c r="O375" t="str">
        <f>IF(ISBLANK(ChildSampleReport!B375),"",VLOOKUP(ChildSampleReport!J375,ParentSampleReport!$A$2:$Y$1000,6,))</f>
        <v/>
      </c>
      <c r="P375" t="str">
        <f>IF(ISBLANK(ChildSampleReport!B375),"",VLOOKUP(ChildSampleReport!J375,ParentSampleReport!$A$2:$Y$1000,15,))</f>
        <v/>
      </c>
      <c r="Q375" t="str">
        <f>IF(ISBLANK(ChildSampleReport!B375),"",VLOOKUP(ChildSampleReport!J375,ParentSampleReport!$A$2:$Y$1000,17,))</f>
        <v/>
      </c>
      <c r="R375" t="str">
        <f>IF(ISBLANK(ChildSampleReport!B375),"",VLOOKUP(ChildSampleReport!J375,ParentSampleReport!$A$2:$Y$1000,18,))</f>
        <v/>
      </c>
      <c r="S375" t="str">
        <f>IF(ISBLANK(ChildSampleReport!B375),"",VLOOKUP(ChildSampleReport!J375,ParentSampleReport!$A$2:$Y$1000,19,))</f>
        <v/>
      </c>
      <c r="T375" t="str">
        <f>IF(ISBLANK(ChildSampleReport!B375),"",VLOOKUP(ChildSampleReport!J375,ParentSampleReport!$A$2:$Y$1000,20,))</f>
        <v/>
      </c>
      <c r="U375" t="str">
        <f>IF(ISBLANK(ChildSampleReport!B375),"",VLOOKUP(ChildSampleReport!J375,ParentSampleReport!$A$2:$Y$1000,21,))</f>
        <v/>
      </c>
      <c r="V375" t="str">
        <f>IF(ISBLANK(ChildSampleReport!B375),"",VLOOKUP(ChildSampleReport!J375,ParentSampleReport!$A$2:$Y$1000,22,))</f>
        <v/>
      </c>
      <c r="W375" t="str">
        <f>IF(ISBLANK(ChildSampleReport!B375),"",VLOOKUP(ChildSampleReport!J375,ParentSampleReport!$A$2:$Y$1000,23,))</f>
        <v/>
      </c>
      <c r="X375" t="str">
        <f>IF(ISBLANK(ChildSampleReport!B375),"",VLOOKUP(ChildSampleReport!J375,ParentSampleReport!$A$2:$Y$1000,24,))</f>
        <v/>
      </c>
      <c r="Y375" t="str">
        <f>IF(ISBLANK(ChildSampleReport!B375),"",VLOOKUP(ChildSampleReport!J375,ParentSampleReport!$A$2:$Y$1000,25,))</f>
        <v/>
      </c>
    </row>
    <row r="376" spans="1:25">
      <c r="A376" t="str">
        <f>IF(ISBLANK(ChildSampleReport!C376),"",ChildSampleReport!C376)</f>
        <v/>
      </c>
      <c r="B376" t="str">
        <f>IF(ISBLANK(ChildSampleReport!B376),"",ChildSampleReport!B376)</f>
        <v/>
      </c>
      <c r="C376" t="str">
        <f>IF(ISBLANK(ChildSampleReport!E376),"",ChildSampleReport!E376)</f>
        <v/>
      </c>
      <c r="D376" t="str">
        <f>IF(B376="","",IFERROR(VLOOKUP(ChildSampleReport!B376,Randomization!$A$1:$AC$1000,3,),""))</f>
        <v/>
      </c>
      <c r="E376" t="str">
        <f>IF(B376="","",IFERROR(VLOOKUP(ChildSampleReport!B376,Randomization!$A$1:$AC$1000,2,),""))</f>
        <v/>
      </c>
      <c r="F376" t="str">
        <f>IF(ISBLANK(ChildSampleReport!P376),"",ChildSampleReport!P376)</f>
        <v/>
      </c>
      <c r="G376" t="str">
        <f>IF(ISBLANK(ChildSampleReport!O376),"",ChildSampleReport!O376)</f>
        <v/>
      </c>
      <c r="H376" t="str">
        <f>IF(ISBLANK(ChildSampleReport!D376),"",ChildSampleReport!D376)</f>
        <v/>
      </c>
      <c r="I376" t="str">
        <f>IF(ISBLANK(ChildSampleReport!J376),"",ChildSampleReport!J376)</f>
        <v/>
      </c>
      <c r="J376" t="str">
        <f>IF(ISBLANK(ChildSampleReport!B376),"",VLOOKUP(ChildSampleReport!J376,ParentSampleReport!$A$2:$Y$1000,13,))</f>
        <v/>
      </c>
      <c r="K376" t="str">
        <f>IF(ISBLANK(ChildSampleReport!B376),"",VLOOKUP(ChildSampleReport!J376,ParentSampleReport!$A$2:$Y$1000,2,))</f>
        <v/>
      </c>
      <c r="L376" t="str">
        <f>IF(ISBLANK(ChildSampleReport!B376),"",VLOOKUP(ChildSampleReport!J376,ParentSampleReport!$A$2:$Y$1000,4,))</f>
        <v/>
      </c>
      <c r="M376" t="str">
        <f>IF(ISBLANK(ChildSampleReport!B376),"",VLOOKUP(ChildSampleReport!J376,ParentSampleReport!$A$2:$Y$1000,14,))</f>
        <v/>
      </c>
      <c r="N376" t="str">
        <f>IF(ISBLANK(ChildSampleReport!B376),"",VLOOKUP(ChildSampleReport!J376,ParentSampleReport!$A$2:$Y$1000,7,))</f>
        <v/>
      </c>
      <c r="O376" t="str">
        <f>IF(ISBLANK(ChildSampleReport!B376),"",VLOOKUP(ChildSampleReport!J376,ParentSampleReport!$A$2:$Y$1000,6,))</f>
        <v/>
      </c>
      <c r="P376" t="str">
        <f>IF(ISBLANK(ChildSampleReport!B376),"",VLOOKUP(ChildSampleReport!J376,ParentSampleReport!$A$2:$Y$1000,15,))</f>
        <v/>
      </c>
      <c r="Q376" t="str">
        <f>IF(ISBLANK(ChildSampleReport!B376),"",VLOOKUP(ChildSampleReport!J376,ParentSampleReport!$A$2:$Y$1000,17,))</f>
        <v/>
      </c>
      <c r="R376" t="str">
        <f>IF(ISBLANK(ChildSampleReport!B376),"",VLOOKUP(ChildSampleReport!J376,ParentSampleReport!$A$2:$Y$1000,18,))</f>
        <v/>
      </c>
      <c r="S376" t="str">
        <f>IF(ISBLANK(ChildSampleReport!B376),"",VLOOKUP(ChildSampleReport!J376,ParentSampleReport!$A$2:$Y$1000,19,))</f>
        <v/>
      </c>
      <c r="T376" t="str">
        <f>IF(ISBLANK(ChildSampleReport!B376),"",VLOOKUP(ChildSampleReport!J376,ParentSampleReport!$A$2:$Y$1000,20,))</f>
        <v/>
      </c>
      <c r="U376" t="str">
        <f>IF(ISBLANK(ChildSampleReport!B376),"",VLOOKUP(ChildSampleReport!J376,ParentSampleReport!$A$2:$Y$1000,21,))</f>
        <v/>
      </c>
      <c r="V376" t="str">
        <f>IF(ISBLANK(ChildSampleReport!B376),"",VLOOKUP(ChildSampleReport!J376,ParentSampleReport!$A$2:$Y$1000,22,))</f>
        <v/>
      </c>
      <c r="W376" t="str">
        <f>IF(ISBLANK(ChildSampleReport!B376),"",VLOOKUP(ChildSampleReport!J376,ParentSampleReport!$A$2:$Y$1000,23,))</f>
        <v/>
      </c>
      <c r="X376" t="str">
        <f>IF(ISBLANK(ChildSampleReport!B376),"",VLOOKUP(ChildSampleReport!J376,ParentSampleReport!$A$2:$Y$1000,24,))</f>
        <v/>
      </c>
      <c r="Y376" t="str">
        <f>IF(ISBLANK(ChildSampleReport!B376),"",VLOOKUP(ChildSampleReport!J376,ParentSampleReport!$A$2:$Y$1000,25,))</f>
        <v/>
      </c>
    </row>
    <row r="377" spans="1:25">
      <c r="A377" t="str">
        <f>IF(ISBLANK(ChildSampleReport!C377),"",ChildSampleReport!C377)</f>
        <v/>
      </c>
      <c r="B377" t="str">
        <f>IF(ISBLANK(ChildSampleReport!B377),"",ChildSampleReport!B377)</f>
        <v/>
      </c>
      <c r="C377" t="str">
        <f>IF(ISBLANK(ChildSampleReport!E377),"",ChildSampleReport!E377)</f>
        <v/>
      </c>
      <c r="D377" t="str">
        <f>IF(B377="","",IFERROR(VLOOKUP(ChildSampleReport!B377,Randomization!$A$1:$AC$1000,3,),""))</f>
        <v/>
      </c>
      <c r="E377" t="str">
        <f>IF(B377="","",IFERROR(VLOOKUP(ChildSampleReport!B377,Randomization!$A$1:$AC$1000,2,),""))</f>
        <v/>
      </c>
      <c r="F377" t="str">
        <f>IF(ISBLANK(ChildSampleReport!P377),"",ChildSampleReport!P377)</f>
        <v/>
      </c>
      <c r="G377" t="str">
        <f>IF(ISBLANK(ChildSampleReport!O377),"",ChildSampleReport!O377)</f>
        <v/>
      </c>
      <c r="H377" t="str">
        <f>IF(ISBLANK(ChildSampleReport!D377),"",ChildSampleReport!D377)</f>
        <v/>
      </c>
      <c r="I377" t="str">
        <f>IF(ISBLANK(ChildSampleReport!J377),"",ChildSampleReport!J377)</f>
        <v/>
      </c>
      <c r="J377" t="str">
        <f>IF(ISBLANK(ChildSampleReport!B377),"",VLOOKUP(ChildSampleReport!J377,ParentSampleReport!$A$2:$Y$1000,13,))</f>
        <v/>
      </c>
      <c r="K377" t="str">
        <f>IF(ISBLANK(ChildSampleReport!B377),"",VLOOKUP(ChildSampleReport!J377,ParentSampleReport!$A$2:$Y$1000,2,))</f>
        <v/>
      </c>
      <c r="L377" t="str">
        <f>IF(ISBLANK(ChildSampleReport!B377),"",VLOOKUP(ChildSampleReport!J377,ParentSampleReport!$A$2:$Y$1000,4,))</f>
        <v/>
      </c>
      <c r="M377" t="str">
        <f>IF(ISBLANK(ChildSampleReport!B377),"",VLOOKUP(ChildSampleReport!J377,ParentSampleReport!$A$2:$Y$1000,14,))</f>
        <v/>
      </c>
      <c r="N377" t="str">
        <f>IF(ISBLANK(ChildSampleReport!B377),"",VLOOKUP(ChildSampleReport!J377,ParentSampleReport!$A$2:$Y$1000,7,))</f>
        <v/>
      </c>
      <c r="O377" t="str">
        <f>IF(ISBLANK(ChildSampleReport!B377),"",VLOOKUP(ChildSampleReport!J377,ParentSampleReport!$A$2:$Y$1000,6,))</f>
        <v/>
      </c>
      <c r="P377" t="str">
        <f>IF(ISBLANK(ChildSampleReport!B377),"",VLOOKUP(ChildSampleReport!J377,ParentSampleReport!$A$2:$Y$1000,15,))</f>
        <v/>
      </c>
      <c r="Q377" t="str">
        <f>IF(ISBLANK(ChildSampleReport!B377),"",VLOOKUP(ChildSampleReport!J377,ParentSampleReport!$A$2:$Y$1000,17,))</f>
        <v/>
      </c>
      <c r="R377" t="str">
        <f>IF(ISBLANK(ChildSampleReport!B377),"",VLOOKUP(ChildSampleReport!J377,ParentSampleReport!$A$2:$Y$1000,18,))</f>
        <v/>
      </c>
      <c r="S377" t="str">
        <f>IF(ISBLANK(ChildSampleReport!B377),"",VLOOKUP(ChildSampleReport!J377,ParentSampleReport!$A$2:$Y$1000,19,))</f>
        <v/>
      </c>
      <c r="T377" t="str">
        <f>IF(ISBLANK(ChildSampleReport!B377),"",VLOOKUP(ChildSampleReport!J377,ParentSampleReport!$A$2:$Y$1000,20,))</f>
        <v/>
      </c>
      <c r="U377" t="str">
        <f>IF(ISBLANK(ChildSampleReport!B377),"",VLOOKUP(ChildSampleReport!J377,ParentSampleReport!$A$2:$Y$1000,21,))</f>
        <v/>
      </c>
      <c r="V377" t="str">
        <f>IF(ISBLANK(ChildSampleReport!B377),"",VLOOKUP(ChildSampleReport!J377,ParentSampleReport!$A$2:$Y$1000,22,))</f>
        <v/>
      </c>
      <c r="W377" t="str">
        <f>IF(ISBLANK(ChildSampleReport!B377),"",VLOOKUP(ChildSampleReport!J377,ParentSampleReport!$A$2:$Y$1000,23,))</f>
        <v/>
      </c>
      <c r="X377" t="str">
        <f>IF(ISBLANK(ChildSampleReport!B377),"",VLOOKUP(ChildSampleReport!J377,ParentSampleReport!$A$2:$Y$1000,24,))</f>
        <v/>
      </c>
      <c r="Y377" t="str">
        <f>IF(ISBLANK(ChildSampleReport!B377),"",VLOOKUP(ChildSampleReport!J377,ParentSampleReport!$A$2:$Y$1000,25,))</f>
        <v/>
      </c>
    </row>
    <row r="378" spans="1:25">
      <c r="A378" t="str">
        <f>IF(ISBLANK(ChildSampleReport!C378),"",ChildSampleReport!C378)</f>
        <v/>
      </c>
      <c r="B378" t="str">
        <f>IF(ISBLANK(ChildSampleReport!B378),"",ChildSampleReport!B378)</f>
        <v/>
      </c>
      <c r="C378" t="str">
        <f>IF(ISBLANK(ChildSampleReport!E378),"",ChildSampleReport!E378)</f>
        <v/>
      </c>
      <c r="D378" t="str">
        <f>IF(B378="","",IFERROR(VLOOKUP(ChildSampleReport!B378,Randomization!$A$1:$AC$1000,3,),""))</f>
        <v/>
      </c>
      <c r="E378" t="str">
        <f>IF(B378="","",IFERROR(VLOOKUP(ChildSampleReport!B378,Randomization!$A$1:$AC$1000,2,),""))</f>
        <v/>
      </c>
      <c r="F378" t="str">
        <f>IF(ISBLANK(ChildSampleReport!P378),"",ChildSampleReport!P378)</f>
        <v/>
      </c>
      <c r="G378" t="str">
        <f>IF(ISBLANK(ChildSampleReport!O378),"",ChildSampleReport!O378)</f>
        <v/>
      </c>
      <c r="H378" t="str">
        <f>IF(ISBLANK(ChildSampleReport!D378),"",ChildSampleReport!D378)</f>
        <v/>
      </c>
      <c r="I378" t="str">
        <f>IF(ISBLANK(ChildSampleReport!J378),"",ChildSampleReport!J378)</f>
        <v/>
      </c>
      <c r="J378" t="str">
        <f>IF(ISBLANK(ChildSampleReport!B378),"",VLOOKUP(ChildSampleReport!J378,ParentSampleReport!$A$2:$Y$1000,13,))</f>
        <v/>
      </c>
      <c r="K378" t="str">
        <f>IF(ISBLANK(ChildSampleReport!B378),"",VLOOKUP(ChildSampleReport!J378,ParentSampleReport!$A$2:$Y$1000,2,))</f>
        <v/>
      </c>
      <c r="L378" t="str">
        <f>IF(ISBLANK(ChildSampleReport!B378),"",VLOOKUP(ChildSampleReport!J378,ParentSampleReport!$A$2:$Y$1000,4,))</f>
        <v/>
      </c>
      <c r="M378" t="str">
        <f>IF(ISBLANK(ChildSampleReport!B378),"",VLOOKUP(ChildSampleReport!J378,ParentSampleReport!$A$2:$Y$1000,14,))</f>
        <v/>
      </c>
      <c r="N378" t="str">
        <f>IF(ISBLANK(ChildSampleReport!B378),"",VLOOKUP(ChildSampleReport!J378,ParentSampleReport!$A$2:$Y$1000,7,))</f>
        <v/>
      </c>
      <c r="O378" t="str">
        <f>IF(ISBLANK(ChildSampleReport!B378),"",VLOOKUP(ChildSampleReport!J378,ParentSampleReport!$A$2:$Y$1000,6,))</f>
        <v/>
      </c>
      <c r="P378" t="str">
        <f>IF(ISBLANK(ChildSampleReport!B378),"",VLOOKUP(ChildSampleReport!J378,ParentSampleReport!$A$2:$Y$1000,15,))</f>
        <v/>
      </c>
      <c r="Q378" t="str">
        <f>IF(ISBLANK(ChildSampleReport!B378),"",VLOOKUP(ChildSampleReport!J378,ParentSampleReport!$A$2:$Y$1000,17,))</f>
        <v/>
      </c>
      <c r="R378" t="str">
        <f>IF(ISBLANK(ChildSampleReport!B378),"",VLOOKUP(ChildSampleReport!J378,ParentSampleReport!$A$2:$Y$1000,18,))</f>
        <v/>
      </c>
      <c r="S378" t="str">
        <f>IF(ISBLANK(ChildSampleReport!B378),"",VLOOKUP(ChildSampleReport!J378,ParentSampleReport!$A$2:$Y$1000,19,))</f>
        <v/>
      </c>
      <c r="T378" t="str">
        <f>IF(ISBLANK(ChildSampleReport!B378),"",VLOOKUP(ChildSampleReport!J378,ParentSampleReport!$A$2:$Y$1000,20,))</f>
        <v/>
      </c>
      <c r="U378" t="str">
        <f>IF(ISBLANK(ChildSampleReport!B378),"",VLOOKUP(ChildSampleReport!J378,ParentSampleReport!$A$2:$Y$1000,21,))</f>
        <v/>
      </c>
      <c r="V378" t="str">
        <f>IF(ISBLANK(ChildSampleReport!B378),"",VLOOKUP(ChildSampleReport!J378,ParentSampleReport!$A$2:$Y$1000,22,))</f>
        <v/>
      </c>
      <c r="W378" t="str">
        <f>IF(ISBLANK(ChildSampleReport!B378),"",VLOOKUP(ChildSampleReport!J378,ParentSampleReport!$A$2:$Y$1000,23,))</f>
        <v/>
      </c>
      <c r="X378" t="str">
        <f>IF(ISBLANK(ChildSampleReport!B378),"",VLOOKUP(ChildSampleReport!J378,ParentSampleReport!$A$2:$Y$1000,24,))</f>
        <v/>
      </c>
      <c r="Y378" t="str">
        <f>IF(ISBLANK(ChildSampleReport!B378),"",VLOOKUP(ChildSampleReport!J378,ParentSampleReport!$A$2:$Y$1000,25,))</f>
        <v/>
      </c>
    </row>
    <row r="379" spans="1:25">
      <c r="A379" t="str">
        <f>IF(ISBLANK(ChildSampleReport!C379),"",ChildSampleReport!C379)</f>
        <v/>
      </c>
      <c r="B379" t="str">
        <f>IF(ISBLANK(ChildSampleReport!B379),"",ChildSampleReport!B379)</f>
        <v/>
      </c>
      <c r="C379" t="str">
        <f>IF(ISBLANK(ChildSampleReport!E379),"",ChildSampleReport!E379)</f>
        <v/>
      </c>
      <c r="D379" t="str">
        <f>IF(B379="","",IFERROR(VLOOKUP(ChildSampleReport!B379,Randomization!$A$1:$AC$1000,3,),""))</f>
        <v/>
      </c>
      <c r="E379" t="str">
        <f>IF(B379="","",IFERROR(VLOOKUP(ChildSampleReport!B379,Randomization!$A$1:$AC$1000,2,),""))</f>
        <v/>
      </c>
      <c r="F379" t="str">
        <f>IF(ISBLANK(ChildSampleReport!P379),"",ChildSampleReport!P379)</f>
        <v/>
      </c>
      <c r="G379" t="str">
        <f>IF(ISBLANK(ChildSampleReport!O379),"",ChildSampleReport!O379)</f>
        <v/>
      </c>
      <c r="H379" t="str">
        <f>IF(ISBLANK(ChildSampleReport!D379),"",ChildSampleReport!D379)</f>
        <v/>
      </c>
      <c r="I379" t="str">
        <f>IF(ISBLANK(ChildSampleReport!J379),"",ChildSampleReport!J379)</f>
        <v/>
      </c>
      <c r="J379" t="str">
        <f>IF(ISBLANK(ChildSampleReport!B379),"",VLOOKUP(ChildSampleReport!J379,ParentSampleReport!$A$2:$Y$1000,13,))</f>
        <v/>
      </c>
      <c r="K379" t="str">
        <f>IF(ISBLANK(ChildSampleReport!B379),"",VLOOKUP(ChildSampleReport!J379,ParentSampleReport!$A$2:$Y$1000,2,))</f>
        <v/>
      </c>
      <c r="L379" t="str">
        <f>IF(ISBLANK(ChildSampleReport!B379),"",VLOOKUP(ChildSampleReport!J379,ParentSampleReport!$A$2:$Y$1000,4,))</f>
        <v/>
      </c>
      <c r="M379" t="str">
        <f>IF(ISBLANK(ChildSampleReport!B379),"",VLOOKUP(ChildSampleReport!J379,ParentSampleReport!$A$2:$Y$1000,14,))</f>
        <v/>
      </c>
      <c r="N379" t="str">
        <f>IF(ISBLANK(ChildSampleReport!B379),"",VLOOKUP(ChildSampleReport!J379,ParentSampleReport!$A$2:$Y$1000,7,))</f>
        <v/>
      </c>
      <c r="O379" t="str">
        <f>IF(ISBLANK(ChildSampleReport!B379),"",VLOOKUP(ChildSampleReport!J379,ParentSampleReport!$A$2:$Y$1000,6,))</f>
        <v/>
      </c>
      <c r="P379" t="str">
        <f>IF(ISBLANK(ChildSampleReport!B379),"",VLOOKUP(ChildSampleReport!J379,ParentSampleReport!$A$2:$Y$1000,15,))</f>
        <v/>
      </c>
      <c r="Q379" t="str">
        <f>IF(ISBLANK(ChildSampleReport!B379),"",VLOOKUP(ChildSampleReport!J379,ParentSampleReport!$A$2:$Y$1000,17,))</f>
        <v/>
      </c>
      <c r="R379" t="str">
        <f>IF(ISBLANK(ChildSampleReport!B379),"",VLOOKUP(ChildSampleReport!J379,ParentSampleReport!$A$2:$Y$1000,18,))</f>
        <v/>
      </c>
      <c r="S379" t="str">
        <f>IF(ISBLANK(ChildSampleReport!B379),"",VLOOKUP(ChildSampleReport!J379,ParentSampleReport!$A$2:$Y$1000,19,))</f>
        <v/>
      </c>
      <c r="T379" t="str">
        <f>IF(ISBLANK(ChildSampleReport!B379),"",VLOOKUP(ChildSampleReport!J379,ParentSampleReport!$A$2:$Y$1000,20,))</f>
        <v/>
      </c>
      <c r="U379" t="str">
        <f>IF(ISBLANK(ChildSampleReport!B379),"",VLOOKUP(ChildSampleReport!J379,ParentSampleReport!$A$2:$Y$1000,21,))</f>
        <v/>
      </c>
      <c r="V379" t="str">
        <f>IF(ISBLANK(ChildSampleReport!B379),"",VLOOKUP(ChildSampleReport!J379,ParentSampleReport!$A$2:$Y$1000,22,))</f>
        <v/>
      </c>
      <c r="W379" t="str">
        <f>IF(ISBLANK(ChildSampleReport!B379),"",VLOOKUP(ChildSampleReport!J379,ParentSampleReport!$A$2:$Y$1000,23,))</f>
        <v/>
      </c>
      <c r="X379" t="str">
        <f>IF(ISBLANK(ChildSampleReport!B379),"",VLOOKUP(ChildSampleReport!J379,ParentSampleReport!$A$2:$Y$1000,24,))</f>
        <v/>
      </c>
      <c r="Y379" t="str">
        <f>IF(ISBLANK(ChildSampleReport!B379),"",VLOOKUP(ChildSampleReport!J379,ParentSampleReport!$A$2:$Y$1000,25,))</f>
        <v/>
      </c>
    </row>
    <row r="380" spans="1:25">
      <c r="A380" t="str">
        <f>IF(ISBLANK(ChildSampleReport!C380),"",ChildSampleReport!C380)</f>
        <v/>
      </c>
      <c r="B380" t="str">
        <f>IF(ISBLANK(ChildSampleReport!B380),"",ChildSampleReport!B380)</f>
        <v/>
      </c>
      <c r="C380" t="str">
        <f>IF(ISBLANK(ChildSampleReport!E380),"",ChildSampleReport!E380)</f>
        <v/>
      </c>
      <c r="D380" t="str">
        <f>IF(B380="","",IFERROR(VLOOKUP(ChildSampleReport!B380,Randomization!$A$1:$AC$1000,3,),""))</f>
        <v/>
      </c>
      <c r="E380" t="str">
        <f>IF(B380="","",IFERROR(VLOOKUP(ChildSampleReport!B380,Randomization!$A$1:$AC$1000,2,),""))</f>
        <v/>
      </c>
      <c r="F380" t="str">
        <f>IF(ISBLANK(ChildSampleReport!P380),"",ChildSampleReport!P380)</f>
        <v/>
      </c>
      <c r="G380" t="str">
        <f>IF(ISBLANK(ChildSampleReport!O380),"",ChildSampleReport!O380)</f>
        <v/>
      </c>
      <c r="H380" t="str">
        <f>IF(ISBLANK(ChildSampleReport!D380),"",ChildSampleReport!D380)</f>
        <v/>
      </c>
      <c r="I380" t="str">
        <f>IF(ISBLANK(ChildSampleReport!J380),"",ChildSampleReport!J380)</f>
        <v/>
      </c>
      <c r="J380" t="str">
        <f>IF(ISBLANK(ChildSampleReport!B380),"",VLOOKUP(ChildSampleReport!J380,ParentSampleReport!$A$2:$Y$1000,13,))</f>
        <v/>
      </c>
      <c r="K380" t="str">
        <f>IF(ISBLANK(ChildSampleReport!B380),"",VLOOKUP(ChildSampleReport!J380,ParentSampleReport!$A$2:$Y$1000,2,))</f>
        <v/>
      </c>
      <c r="L380" t="str">
        <f>IF(ISBLANK(ChildSampleReport!B380),"",VLOOKUP(ChildSampleReport!J380,ParentSampleReport!$A$2:$Y$1000,4,))</f>
        <v/>
      </c>
      <c r="M380" t="str">
        <f>IF(ISBLANK(ChildSampleReport!B380),"",VLOOKUP(ChildSampleReport!J380,ParentSampleReport!$A$2:$Y$1000,14,))</f>
        <v/>
      </c>
      <c r="N380" t="str">
        <f>IF(ISBLANK(ChildSampleReport!B380),"",VLOOKUP(ChildSampleReport!J380,ParentSampleReport!$A$2:$Y$1000,7,))</f>
        <v/>
      </c>
      <c r="O380" t="str">
        <f>IF(ISBLANK(ChildSampleReport!B380),"",VLOOKUP(ChildSampleReport!J380,ParentSampleReport!$A$2:$Y$1000,6,))</f>
        <v/>
      </c>
      <c r="P380" t="str">
        <f>IF(ISBLANK(ChildSampleReport!B380),"",VLOOKUP(ChildSampleReport!J380,ParentSampleReport!$A$2:$Y$1000,15,))</f>
        <v/>
      </c>
      <c r="Q380" t="str">
        <f>IF(ISBLANK(ChildSampleReport!B380),"",VLOOKUP(ChildSampleReport!J380,ParentSampleReport!$A$2:$Y$1000,17,))</f>
        <v/>
      </c>
      <c r="R380" t="str">
        <f>IF(ISBLANK(ChildSampleReport!B380),"",VLOOKUP(ChildSampleReport!J380,ParentSampleReport!$A$2:$Y$1000,18,))</f>
        <v/>
      </c>
      <c r="S380" t="str">
        <f>IF(ISBLANK(ChildSampleReport!B380),"",VLOOKUP(ChildSampleReport!J380,ParentSampleReport!$A$2:$Y$1000,19,))</f>
        <v/>
      </c>
      <c r="T380" t="str">
        <f>IF(ISBLANK(ChildSampleReport!B380),"",VLOOKUP(ChildSampleReport!J380,ParentSampleReport!$A$2:$Y$1000,20,))</f>
        <v/>
      </c>
      <c r="U380" t="str">
        <f>IF(ISBLANK(ChildSampleReport!B380),"",VLOOKUP(ChildSampleReport!J380,ParentSampleReport!$A$2:$Y$1000,21,))</f>
        <v/>
      </c>
      <c r="V380" t="str">
        <f>IF(ISBLANK(ChildSampleReport!B380),"",VLOOKUP(ChildSampleReport!J380,ParentSampleReport!$A$2:$Y$1000,22,))</f>
        <v/>
      </c>
      <c r="W380" t="str">
        <f>IF(ISBLANK(ChildSampleReport!B380),"",VLOOKUP(ChildSampleReport!J380,ParentSampleReport!$A$2:$Y$1000,23,))</f>
        <v/>
      </c>
      <c r="X380" t="str">
        <f>IF(ISBLANK(ChildSampleReport!B380),"",VLOOKUP(ChildSampleReport!J380,ParentSampleReport!$A$2:$Y$1000,24,))</f>
        <v/>
      </c>
      <c r="Y380" t="str">
        <f>IF(ISBLANK(ChildSampleReport!B380),"",VLOOKUP(ChildSampleReport!J380,ParentSampleReport!$A$2:$Y$1000,25,))</f>
        <v/>
      </c>
    </row>
    <row r="381" spans="1:25">
      <c r="A381" t="str">
        <f>IF(ISBLANK(ChildSampleReport!C381),"",ChildSampleReport!C381)</f>
        <v/>
      </c>
      <c r="B381" t="str">
        <f>IF(ISBLANK(ChildSampleReport!B381),"",ChildSampleReport!B381)</f>
        <v/>
      </c>
      <c r="C381" t="str">
        <f>IF(ISBLANK(ChildSampleReport!E381),"",ChildSampleReport!E381)</f>
        <v/>
      </c>
      <c r="D381" t="str">
        <f>IF(B381="","",IFERROR(VLOOKUP(ChildSampleReport!B381,Randomization!$A$1:$AC$1000,3,),""))</f>
        <v/>
      </c>
      <c r="E381" t="str">
        <f>IF(B381="","",IFERROR(VLOOKUP(ChildSampleReport!B381,Randomization!$A$1:$AC$1000,2,),""))</f>
        <v/>
      </c>
      <c r="F381" t="str">
        <f>IF(ISBLANK(ChildSampleReport!P381),"",ChildSampleReport!P381)</f>
        <v/>
      </c>
      <c r="G381" t="str">
        <f>IF(ISBLANK(ChildSampleReport!O381),"",ChildSampleReport!O381)</f>
        <v/>
      </c>
      <c r="H381" t="str">
        <f>IF(ISBLANK(ChildSampleReport!D381),"",ChildSampleReport!D381)</f>
        <v/>
      </c>
      <c r="I381" t="str">
        <f>IF(ISBLANK(ChildSampleReport!J381),"",ChildSampleReport!J381)</f>
        <v/>
      </c>
      <c r="J381" t="str">
        <f>IF(ISBLANK(ChildSampleReport!B381),"",VLOOKUP(ChildSampleReport!J381,ParentSampleReport!$A$2:$Y$1000,13,))</f>
        <v/>
      </c>
      <c r="K381" t="str">
        <f>IF(ISBLANK(ChildSampleReport!B381),"",VLOOKUP(ChildSampleReport!J381,ParentSampleReport!$A$2:$Y$1000,2,))</f>
        <v/>
      </c>
      <c r="L381" t="str">
        <f>IF(ISBLANK(ChildSampleReport!B381),"",VLOOKUP(ChildSampleReport!J381,ParentSampleReport!$A$2:$Y$1000,4,))</f>
        <v/>
      </c>
      <c r="M381" t="str">
        <f>IF(ISBLANK(ChildSampleReport!B381),"",VLOOKUP(ChildSampleReport!J381,ParentSampleReport!$A$2:$Y$1000,14,))</f>
        <v/>
      </c>
      <c r="N381" t="str">
        <f>IF(ISBLANK(ChildSampleReport!B381),"",VLOOKUP(ChildSampleReport!J381,ParentSampleReport!$A$2:$Y$1000,7,))</f>
        <v/>
      </c>
      <c r="O381" t="str">
        <f>IF(ISBLANK(ChildSampleReport!B381),"",VLOOKUP(ChildSampleReport!J381,ParentSampleReport!$A$2:$Y$1000,6,))</f>
        <v/>
      </c>
      <c r="P381" t="str">
        <f>IF(ISBLANK(ChildSampleReport!B381),"",VLOOKUP(ChildSampleReport!J381,ParentSampleReport!$A$2:$Y$1000,15,))</f>
        <v/>
      </c>
      <c r="Q381" t="str">
        <f>IF(ISBLANK(ChildSampleReport!B381),"",VLOOKUP(ChildSampleReport!J381,ParentSampleReport!$A$2:$Y$1000,17,))</f>
        <v/>
      </c>
      <c r="R381" t="str">
        <f>IF(ISBLANK(ChildSampleReport!B381),"",VLOOKUP(ChildSampleReport!J381,ParentSampleReport!$A$2:$Y$1000,18,))</f>
        <v/>
      </c>
      <c r="S381" t="str">
        <f>IF(ISBLANK(ChildSampleReport!B381),"",VLOOKUP(ChildSampleReport!J381,ParentSampleReport!$A$2:$Y$1000,19,))</f>
        <v/>
      </c>
      <c r="T381" t="str">
        <f>IF(ISBLANK(ChildSampleReport!B381),"",VLOOKUP(ChildSampleReport!J381,ParentSampleReport!$A$2:$Y$1000,20,))</f>
        <v/>
      </c>
      <c r="U381" t="str">
        <f>IF(ISBLANK(ChildSampleReport!B381),"",VLOOKUP(ChildSampleReport!J381,ParentSampleReport!$A$2:$Y$1000,21,))</f>
        <v/>
      </c>
      <c r="V381" t="str">
        <f>IF(ISBLANK(ChildSampleReport!B381),"",VLOOKUP(ChildSampleReport!J381,ParentSampleReport!$A$2:$Y$1000,22,))</f>
        <v/>
      </c>
      <c r="W381" t="str">
        <f>IF(ISBLANK(ChildSampleReport!B381),"",VLOOKUP(ChildSampleReport!J381,ParentSampleReport!$A$2:$Y$1000,23,))</f>
        <v/>
      </c>
      <c r="X381" t="str">
        <f>IF(ISBLANK(ChildSampleReport!B381),"",VLOOKUP(ChildSampleReport!J381,ParentSampleReport!$A$2:$Y$1000,24,))</f>
        <v/>
      </c>
      <c r="Y381" t="str">
        <f>IF(ISBLANK(ChildSampleReport!B381),"",VLOOKUP(ChildSampleReport!J381,ParentSampleReport!$A$2:$Y$1000,25,))</f>
        <v/>
      </c>
    </row>
    <row r="382" spans="1:25">
      <c r="A382" t="str">
        <f>IF(ISBLANK(ChildSampleReport!C382),"",ChildSampleReport!C382)</f>
        <v/>
      </c>
      <c r="B382" t="str">
        <f>IF(ISBLANK(ChildSampleReport!B382),"",ChildSampleReport!B382)</f>
        <v/>
      </c>
      <c r="C382" t="str">
        <f>IF(ISBLANK(ChildSampleReport!E382),"",ChildSampleReport!E382)</f>
        <v/>
      </c>
      <c r="D382" t="str">
        <f>IF(B382="","",IFERROR(VLOOKUP(ChildSampleReport!B382,Randomization!$A$1:$AC$1000,3,),""))</f>
        <v/>
      </c>
      <c r="E382" t="str">
        <f>IF(B382="","",IFERROR(VLOOKUP(ChildSampleReport!B382,Randomization!$A$1:$AC$1000,2,),""))</f>
        <v/>
      </c>
      <c r="F382" t="str">
        <f>IF(ISBLANK(ChildSampleReport!P382),"",ChildSampleReport!P382)</f>
        <v/>
      </c>
      <c r="G382" t="str">
        <f>IF(ISBLANK(ChildSampleReport!O382),"",ChildSampleReport!O382)</f>
        <v/>
      </c>
      <c r="H382" t="str">
        <f>IF(ISBLANK(ChildSampleReport!D382),"",ChildSampleReport!D382)</f>
        <v/>
      </c>
      <c r="I382" t="str">
        <f>IF(ISBLANK(ChildSampleReport!J382),"",ChildSampleReport!J382)</f>
        <v/>
      </c>
      <c r="J382" t="str">
        <f>IF(ISBLANK(ChildSampleReport!B382),"",VLOOKUP(ChildSampleReport!J382,ParentSampleReport!$A$2:$Y$1000,13,))</f>
        <v/>
      </c>
      <c r="K382" t="str">
        <f>IF(ISBLANK(ChildSampleReport!B382),"",VLOOKUP(ChildSampleReport!J382,ParentSampleReport!$A$2:$Y$1000,2,))</f>
        <v/>
      </c>
      <c r="L382" t="str">
        <f>IF(ISBLANK(ChildSampleReport!B382),"",VLOOKUP(ChildSampleReport!J382,ParentSampleReport!$A$2:$Y$1000,4,))</f>
        <v/>
      </c>
      <c r="M382" t="str">
        <f>IF(ISBLANK(ChildSampleReport!B382),"",VLOOKUP(ChildSampleReport!J382,ParentSampleReport!$A$2:$Y$1000,14,))</f>
        <v/>
      </c>
      <c r="N382" t="str">
        <f>IF(ISBLANK(ChildSampleReport!B382),"",VLOOKUP(ChildSampleReport!J382,ParentSampleReport!$A$2:$Y$1000,7,))</f>
        <v/>
      </c>
      <c r="O382" t="str">
        <f>IF(ISBLANK(ChildSampleReport!B382),"",VLOOKUP(ChildSampleReport!J382,ParentSampleReport!$A$2:$Y$1000,6,))</f>
        <v/>
      </c>
      <c r="P382" t="str">
        <f>IF(ISBLANK(ChildSampleReport!B382),"",VLOOKUP(ChildSampleReport!J382,ParentSampleReport!$A$2:$Y$1000,15,))</f>
        <v/>
      </c>
      <c r="Q382" t="str">
        <f>IF(ISBLANK(ChildSampleReport!B382),"",VLOOKUP(ChildSampleReport!J382,ParentSampleReport!$A$2:$Y$1000,17,))</f>
        <v/>
      </c>
      <c r="R382" t="str">
        <f>IF(ISBLANK(ChildSampleReport!B382),"",VLOOKUP(ChildSampleReport!J382,ParentSampleReport!$A$2:$Y$1000,18,))</f>
        <v/>
      </c>
      <c r="S382" t="str">
        <f>IF(ISBLANK(ChildSampleReport!B382),"",VLOOKUP(ChildSampleReport!J382,ParentSampleReport!$A$2:$Y$1000,19,))</f>
        <v/>
      </c>
      <c r="T382" t="str">
        <f>IF(ISBLANK(ChildSampleReport!B382),"",VLOOKUP(ChildSampleReport!J382,ParentSampleReport!$A$2:$Y$1000,20,))</f>
        <v/>
      </c>
      <c r="U382" t="str">
        <f>IF(ISBLANK(ChildSampleReport!B382),"",VLOOKUP(ChildSampleReport!J382,ParentSampleReport!$A$2:$Y$1000,21,))</f>
        <v/>
      </c>
      <c r="V382" t="str">
        <f>IF(ISBLANK(ChildSampleReport!B382),"",VLOOKUP(ChildSampleReport!J382,ParentSampleReport!$A$2:$Y$1000,22,))</f>
        <v/>
      </c>
      <c r="W382" t="str">
        <f>IF(ISBLANK(ChildSampleReport!B382),"",VLOOKUP(ChildSampleReport!J382,ParentSampleReport!$A$2:$Y$1000,23,))</f>
        <v/>
      </c>
      <c r="X382" t="str">
        <f>IF(ISBLANK(ChildSampleReport!B382),"",VLOOKUP(ChildSampleReport!J382,ParentSampleReport!$A$2:$Y$1000,24,))</f>
        <v/>
      </c>
      <c r="Y382" t="str">
        <f>IF(ISBLANK(ChildSampleReport!B382),"",VLOOKUP(ChildSampleReport!J382,ParentSampleReport!$A$2:$Y$1000,25,))</f>
        <v/>
      </c>
    </row>
    <row r="383" spans="1:25">
      <c r="A383" t="str">
        <f>IF(ISBLANK(ChildSampleReport!C383),"",ChildSampleReport!C383)</f>
        <v/>
      </c>
      <c r="B383" t="str">
        <f>IF(ISBLANK(ChildSampleReport!B383),"",ChildSampleReport!B383)</f>
        <v/>
      </c>
      <c r="C383" t="str">
        <f>IF(ISBLANK(ChildSampleReport!E383),"",ChildSampleReport!E383)</f>
        <v/>
      </c>
      <c r="D383" t="str">
        <f>IF(B383="","",IFERROR(VLOOKUP(ChildSampleReport!B383,Randomization!$A$1:$AC$1000,3,),""))</f>
        <v/>
      </c>
      <c r="E383" t="str">
        <f>IF(B383="","",IFERROR(VLOOKUP(ChildSampleReport!B383,Randomization!$A$1:$AC$1000,2,),""))</f>
        <v/>
      </c>
      <c r="F383" t="str">
        <f>IF(ISBLANK(ChildSampleReport!P383),"",ChildSampleReport!P383)</f>
        <v/>
      </c>
      <c r="G383" t="str">
        <f>IF(ISBLANK(ChildSampleReport!O383),"",ChildSampleReport!O383)</f>
        <v/>
      </c>
      <c r="H383" t="str">
        <f>IF(ISBLANK(ChildSampleReport!D383),"",ChildSampleReport!D383)</f>
        <v/>
      </c>
      <c r="I383" t="str">
        <f>IF(ISBLANK(ChildSampleReport!J383),"",ChildSampleReport!J383)</f>
        <v/>
      </c>
      <c r="J383" t="str">
        <f>IF(ISBLANK(ChildSampleReport!B383),"",VLOOKUP(ChildSampleReport!J383,ParentSampleReport!$A$2:$Y$1000,13,))</f>
        <v/>
      </c>
      <c r="K383" t="str">
        <f>IF(ISBLANK(ChildSampleReport!B383),"",VLOOKUP(ChildSampleReport!J383,ParentSampleReport!$A$2:$Y$1000,2,))</f>
        <v/>
      </c>
      <c r="L383" t="str">
        <f>IF(ISBLANK(ChildSampleReport!B383),"",VLOOKUP(ChildSampleReport!J383,ParentSampleReport!$A$2:$Y$1000,4,))</f>
        <v/>
      </c>
      <c r="M383" t="str">
        <f>IF(ISBLANK(ChildSampleReport!B383),"",VLOOKUP(ChildSampleReport!J383,ParentSampleReport!$A$2:$Y$1000,14,))</f>
        <v/>
      </c>
      <c r="N383" t="str">
        <f>IF(ISBLANK(ChildSampleReport!B383),"",VLOOKUP(ChildSampleReport!J383,ParentSampleReport!$A$2:$Y$1000,7,))</f>
        <v/>
      </c>
      <c r="O383" t="str">
        <f>IF(ISBLANK(ChildSampleReport!B383),"",VLOOKUP(ChildSampleReport!J383,ParentSampleReport!$A$2:$Y$1000,6,))</f>
        <v/>
      </c>
      <c r="P383" t="str">
        <f>IF(ISBLANK(ChildSampleReport!B383),"",VLOOKUP(ChildSampleReport!J383,ParentSampleReport!$A$2:$Y$1000,15,))</f>
        <v/>
      </c>
      <c r="Q383" t="str">
        <f>IF(ISBLANK(ChildSampleReport!B383),"",VLOOKUP(ChildSampleReport!J383,ParentSampleReport!$A$2:$Y$1000,17,))</f>
        <v/>
      </c>
      <c r="R383" t="str">
        <f>IF(ISBLANK(ChildSampleReport!B383),"",VLOOKUP(ChildSampleReport!J383,ParentSampleReport!$A$2:$Y$1000,18,))</f>
        <v/>
      </c>
      <c r="S383" t="str">
        <f>IF(ISBLANK(ChildSampleReport!B383),"",VLOOKUP(ChildSampleReport!J383,ParentSampleReport!$A$2:$Y$1000,19,))</f>
        <v/>
      </c>
      <c r="T383" t="str">
        <f>IF(ISBLANK(ChildSampleReport!B383),"",VLOOKUP(ChildSampleReport!J383,ParentSampleReport!$A$2:$Y$1000,20,))</f>
        <v/>
      </c>
      <c r="U383" t="str">
        <f>IF(ISBLANK(ChildSampleReport!B383),"",VLOOKUP(ChildSampleReport!J383,ParentSampleReport!$A$2:$Y$1000,21,))</f>
        <v/>
      </c>
      <c r="V383" t="str">
        <f>IF(ISBLANK(ChildSampleReport!B383),"",VLOOKUP(ChildSampleReport!J383,ParentSampleReport!$A$2:$Y$1000,22,))</f>
        <v/>
      </c>
      <c r="W383" t="str">
        <f>IF(ISBLANK(ChildSampleReport!B383),"",VLOOKUP(ChildSampleReport!J383,ParentSampleReport!$A$2:$Y$1000,23,))</f>
        <v/>
      </c>
      <c r="X383" t="str">
        <f>IF(ISBLANK(ChildSampleReport!B383),"",VLOOKUP(ChildSampleReport!J383,ParentSampleReport!$A$2:$Y$1000,24,))</f>
        <v/>
      </c>
      <c r="Y383" t="str">
        <f>IF(ISBLANK(ChildSampleReport!B383),"",VLOOKUP(ChildSampleReport!J383,ParentSampleReport!$A$2:$Y$1000,25,))</f>
        <v/>
      </c>
    </row>
    <row r="384" spans="1:25">
      <c r="A384" t="str">
        <f>IF(ISBLANK(ChildSampleReport!C384),"",ChildSampleReport!C384)</f>
        <v/>
      </c>
      <c r="B384" t="str">
        <f>IF(ISBLANK(ChildSampleReport!B384),"",ChildSampleReport!B384)</f>
        <v/>
      </c>
      <c r="C384" t="str">
        <f>IF(ISBLANK(ChildSampleReport!E384),"",ChildSampleReport!E384)</f>
        <v/>
      </c>
      <c r="D384" t="str">
        <f>IF(B384="","",IFERROR(VLOOKUP(ChildSampleReport!B384,Randomization!$A$1:$AC$1000,3,),""))</f>
        <v/>
      </c>
      <c r="E384" t="str">
        <f>IF(B384="","",IFERROR(VLOOKUP(ChildSampleReport!B384,Randomization!$A$1:$AC$1000,2,),""))</f>
        <v/>
      </c>
      <c r="F384" t="str">
        <f>IF(ISBLANK(ChildSampleReport!P384),"",ChildSampleReport!P384)</f>
        <v/>
      </c>
      <c r="G384" t="str">
        <f>IF(ISBLANK(ChildSampleReport!O384),"",ChildSampleReport!O384)</f>
        <v/>
      </c>
      <c r="H384" t="str">
        <f>IF(ISBLANK(ChildSampleReport!D384),"",ChildSampleReport!D384)</f>
        <v/>
      </c>
      <c r="I384" t="str">
        <f>IF(ISBLANK(ChildSampleReport!J384),"",ChildSampleReport!J384)</f>
        <v/>
      </c>
      <c r="J384" t="str">
        <f>IF(ISBLANK(ChildSampleReport!B384),"",VLOOKUP(ChildSampleReport!J384,ParentSampleReport!$A$2:$Y$1000,13,))</f>
        <v/>
      </c>
      <c r="K384" t="str">
        <f>IF(ISBLANK(ChildSampleReport!B384),"",VLOOKUP(ChildSampleReport!J384,ParentSampleReport!$A$2:$Y$1000,2,))</f>
        <v/>
      </c>
      <c r="L384" t="str">
        <f>IF(ISBLANK(ChildSampleReport!B384),"",VLOOKUP(ChildSampleReport!J384,ParentSampleReport!$A$2:$Y$1000,4,))</f>
        <v/>
      </c>
      <c r="M384" t="str">
        <f>IF(ISBLANK(ChildSampleReport!B384),"",VLOOKUP(ChildSampleReport!J384,ParentSampleReport!$A$2:$Y$1000,14,))</f>
        <v/>
      </c>
      <c r="N384" t="str">
        <f>IF(ISBLANK(ChildSampleReport!B384),"",VLOOKUP(ChildSampleReport!J384,ParentSampleReport!$A$2:$Y$1000,7,))</f>
        <v/>
      </c>
      <c r="O384" t="str">
        <f>IF(ISBLANK(ChildSampleReport!B384),"",VLOOKUP(ChildSampleReport!J384,ParentSampleReport!$A$2:$Y$1000,6,))</f>
        <v/>
      </c>
      <c r="P384" t="str">
        <f>IF(ISBLANK(ChildSampleReport!B384),"",VLOOKUP(ChildSampleReport!J384,ParentSampleReport!$A$2:$Y$1000,15,))</f>
        <v/>
      </c>
      <c r="Q384" t="str">
        <f>IF(ISBLANK(ChildSampleReport!B384),"",VLOOKUP(ChildSampleReport!J384,ParentSampleReport!$A$2:$Y$1000,17,))</f>
        <v/>
      </c>
      <c r="R384" t="str">
        <f>IF(ISBLANK(ChildSampleReport!B384),"",VLOOKUP(ChildSampleReport!J384,ParentSampleReport!$A$2:$Y$1000,18,))</f>
        <v/>
      </c>
      <c r="S384" t="str">
        <f>IF(ISBLANK(ChildSampleReport!B384),"",VLOOKUP(ChildSampleReport!J384,ParentSampleReport!$A$2:$Y$1000,19,))</f>
        <v/>
      </c>
      <c r="T384" t="str">
        <f>IF(ISBLANK(ChildSampleReport!B384),"",VLOOKUP(ChildSampleReport!J384,ParentSampleReport!$A$2:$Y$1000,20,))</f>
        <v/>
      </c>
      <c r="U384" t="str">
        <f>IF(ISBLANK(ChildSampleReport!B384),"",VLOOKUP(ChildSampleReport!J384,ParentSampleReport!$A$2:$Y$1000,21,))</f>
        <v/>
      </c>
      <c r="V384" t="str">
        <f>IF(ISBLANK(ChildSampleReport!B384),"",VLOOKUP(ChildSampleReport!J384,ParentSampleReport!$A$2:$Y$1000,22,))</f>
        <v/>
      </c>
      <c r="W384" t="str">
        <f>IF(ISBLANK(ChildSampleReport!B384),"",VLOOKUP(ChildSampleReport!J384,ParentSampleReport!$A$2:$Y$1000,23,))</f>
        <v/>
      </c>
      <c r="X384" t="str">
        <f>IF(ISBLANK(ChildSampleReport!B384),"",VLOOKUP(ChildSampleReport!J384,ParentSampleReport!$A$2:$Y$1000,24,))</f>
        <v/>
      </c>
      <c r="Y384" t="str">
        <f>IF(ISBLANK(ChildSampleReport!B384),"",VLOOKUP(ChildSampleReport!J384,ParentSampleReport!$A$2:$Y$1000,25,))</f>
        <v/>
      </c>
    </row>
    <row r="385" spans="1:25">
      <c r="A385" t="str">
        <f>IF(ISBLANK(ChildSampleReport!C385),"",ChildSampleReport!C385)</f>
        <v/>
      </c>
      <c r="B385" t="str">
        <f>IF(ISBLANK(ChildSampleReport!B385),"",ChildSampleReport!B385)</f>
        <v/>
      </c>
      <c r="C385" t="str">
        <f>IF(ISBLANK(ChildSampleReport!E385),"",ChildSampleReport!E385)</f>
        <v/>
      </c>
      <c r="D385" t="str">
        <f>IF(B385="","",IFERROR(VLOOKUP(ChildSampleReport!B385,Randomization!$A$1:$AC$1000,3,),""))</f>
        <v/>
      </c>
      <c r="E385" t="str">
        <f>IF(B385="","",IFERROR(VLOOKUP(ChildSampleReport!B385,Randomization!$A$1:$AC$1000,2,),""))</f>
        <v/>
      </c>
      <c r="F385" t="str">
        <f>IF(ISBLANK(ChildSampleReport!P385),"",ChildSampleReport!P385)</f>
        <v/>
      </c>
      <c r="G385" t="str">
        <f>IF(ISBLANK(ChildSampleReport!O385),"",ChildSampleReport!O385)</f>
        <v/>
      </c>
      <c r="H385" t="str">
        <f>IF(ISBLANK(ChildSampleReport!D385),"",ChildSampleReport!D385)</f>
        <v/>
      </c>
      <c r="I385" t="str">
        <f>IF(ISBLANK(ChildSampleReport!J385),"",ChildSampleReport!J385)</f>
        <v/>
      </c>
      <c r="J385" t="str">
        <f>IF(ISBLANK(ChildSampleReport!B385),"",VLOOKUP(ChildSampleReport!J385,ParentSampleReport!$A$2:$Y$1000,13,))</f>
        <v/>
      </c>
      <c r="K385" t="str">
        <f>IF(ISBLANK(ChildSampleReport!B385),"",VLOOKUP(ChildSampleReport!J385,ParentSampleReport!$A$2:$Y$1000,2,))</f>
        <v/>
      </c>
      <c r="L385" t="str">
        <f>IF(ISBLANK(ChildSampleReport!B385),"",VLOOKUP(ChildSampleReport!J385,ParentSampleReport!$A$2:$Y$1000,4,))</f>
        <v/>
      </c>
      <c r="M385" t="str">
        <f>IF(ISBLANK(ChildSampleReport!B385),"",VLOOKUP(ChildSampleReport!J385,ParentSampleReport!$A$2:$Y$1000,14,))</f>
        <v/>
      </c>
      <c r="N385" t="str">
        <f>IF(ISBLANK(ChildSampleReport!B385),"",VLOOKUP(ChildSampleReport!J385,ParentSampleReport!$A$2:$Y$1000,7,))</f>
        <v/>
      </c>
      <c r="O385" t="str">
        <f>IF(ISBLANK(ChildSampleReport!B385),"",VLOOKUP(ChildSampleReport!J385,ParentSampleReport!$A$2:$Y$1000,6,))</f>
        <v/>
      </c>
      <c r="P385" t="str">
        <f>IF(ISBLANK(ChildSampleReport!B385),"",VLOOKUP(ChildSampleReport!J385,ParentSampleReport!$A$2:$Y$1000,15,))</f>
        <v/>
      </c>
      <c r="Q385" t="str">
        <f>IF(ISBLANK(ChildSampleReport!B385),"",VLOOKUP(ChildSampleReport!J385,ParentSampleReport!$A$2:$Y$1000,17,))</f>
        <v/>
      </c>
      <c r="R385" t="str">
        <f>IF(ISBLANK(ChildSampleReport!B385),"",VLOOKUP(ChildSampleReport!J385,ParentSampleReport!$A$2:$Y$1000,18,))</f>
        <v/>
      </c>
      <c r="S385" t="str">
        <f>IF(ISBLANK(ChildSampleReport!B385),"",VLOOKUP(ChildSampleReport!J385,ParentSampleReport!$A$2:$Y$1000,19,))</f>
        <v/>
      </c>
      <c r="T385" t="str">
        <f>IF(ISBLANK(ChildSampleReport!B385),"",VLOOKUP(ChildSampleReport!J385,ParentSampleReport!$A$2:$Y$1000,20,))</f>
        <v/>
      </c>
      <c r="U385" t="str">
        <f>IF(ISBLANK(ChildSampleReport!B385),"",VLOOKUP(ChildSampleReport!J385,ParentSampleReport!$A$2:$Y$1000,21,))</f>
        <v/>
      </c>
      <c r="V385" t="str">
        <f>IF(ISBLANK(ChildSampleReport!B385),"",VLOOKUP(ChildSampleReport!J385,ParentSampleReport!$A$2:$Y$1000,22,))</f>
        <v/>
      </c>
      <c r="W385" t="str">
        <f>IF(ISBLANK(ChildSampleReport!B385),"",VLOOKUP(ChildSampleReport!J385,ParentSampleReport!$A$2:$Y$1000,23,))</f>
        <v/>
      </c>
      <c r="X385" t="str">
        <f>IF(ISBLANK(ChildSampleReport!B385),"",VLOOKUP(ChildSampleReport!J385,ParentSampleReport!$A$2:$Y$1000,24,))</f>
        <v/>
      </c>
      <c r="Y385" t="str">
        <f>IF(ISBLANK(ChildSampleReport!B385),"",VLOOKUP(ChildSampleReport!J385,ParentSampleReport!$A$2:$Y$1000,25,))</f>
        <v/>
      </c>
    </row>
    <row r="386" spans="1:25">
      <c r="A386" t="str">
        <f>IF(ISBLANK(ChildSampleReport!C386),"",ChildSampleReport!C386)</f>
        <v/>
      </c>
      <c r="B386" t="str">
        <f>IF(ISBLANK(ChildSampleReport!B386),"",ChildSampleReport!B386)</f>
        <v/>
      </c>
      <c r="C386" t="str">
        <f>IF(ISBLANK(ChildSampleReport!E386),"",ChildSampleReport!E386)</f>
        <v/>
      </c>
      <c r="D386" t="str">
        <f>IF(B386="","",IFERROR(VLOOKUP(ChildSampleReport!B386,Randomization!$A$1:$AC$1000,3,),""))</f>
        <v/>
      </c>
      <c r="E386" t="str">
        <f>IF(B386="","",IFERROR(VLOOKUP(ChildSampleReport!B386,Randomization!$A$1:$AC$1000,2,),""))</f>
        <v/>
      </c>
      <c r="F386" t="str">
        <f>IF(ISBLANK(ChildSampleReport!P386),"",ChildSampleReport!P386)</f>
        <v/>
      </c>
      <c r="G386" t="str">
        <f>IF(ISBLANK(ChildSampleReport!O386),"",ChildSampleReport!O386)</f>
        <v/>
      </c>
      <c r="H386" t="str">
        <f>IF(ISBLANK(ChildSampleReport!D386),"",ChildSampleReport!D386)</f>
        <v/>
      </c>
      <c r="I386" t="str">
        <f>IF(ISBLANK(ChildSampleReport!J386),"",ChildSampleReport!J386)</f>
        <v/>
      </c>
      <c r="J386" t="str">
        <f>IF(ISBLANK(ChildSampleReport!B386),"",VLOOKUP(ChildSampleReport!J386,ParentSampleReport!$A$2:$Y$1000,13,))</f>
        <v/>
      </c>
      <c r="K386" t="str">
        <f>IF(ISBLANK(ChildSampleReport!B386),"",VLOOKUP(ChildSampleReport!J386,ParentSampleReport!$A$2:$Y$1000,2,))</f>
        <v/>
      </c>
      <c r="L386" t="str">
        <f>IF(ISBLANK(ChildSampleReport!B386),"",VLOOKUP(ChildSampleReport!J386,ParentSampleReport!$A$2:$Y$1000,4,))</f>
        <v/>
      </c>
      <c r="M386" t="str">
        <f>IF(ISBLANK(ChildSampleReport!B386),"",VLOOKUP(ChildSampleReport!J386,ParentSampleReport!$A$2:$Y$1000,14,))</f>
        <v/>
      </c>
      <c r="N386" t="str">
        <f>IF(ISBLANK(ChildSampleReport!B386),"",VLOOKUP(ChildSampleReport!J386,ParentSampleReport!$A$2:$Y$1000,7,))</f>
        <v/>
      </c>
      <c r="O386" t="str">
        <f>IF(ISBLANK(ChildSampleReport!B386),"",VLOOKUP(ChildSampleReport!J386,ParentSampleReport!$A$2:$Y$1000,6,))</f>
        <v/>
      </c>
      <c r="P386" t="str">
        <f>IF(ISBLANK(ChildSampleReport!B386),"",VLOOKUP(ChildSampleReport!J386,ParentSampleReport!$A$2:$Y$1000,15,))</f>
        <v/>
      </c>
      <c r="Q386" t="str">
        <f>IF(ISBLANK(ChildSampleReport!B386),"",VLOOKUP(ChildSampleReport!J386,ParentSampleReport!$A$2:$Y$1000,17,))</f>
        <v/>
      </c>
      <c r="R386" t="str">
        <f>IF(ISBLANK(ChildSampleReport!B386),"",VLOOKUP(ChildSampleReport!J386,ParentSampleReport!$A$2:$Y$1000,18,))</f>
        <v/>
      </c>
      <c r="S386" t="str">
        <f>IF(ISBLANK(ChildSampleReport!B386),"",VLOOKUP(ChildSampleReport!J386,ParentSampleReport!$A$2:$Y$1000,19,))</f>
        <v/>
      </c>
      <c r="T386" t="str">
        <f>IF(ISBLANK(ChildSampleReport!B386),"",VLOOKUP(ChildSampleReport!J386,ParentSampleReport!$A$2:$Y$1000,20,))</f>
        <v/>
      </c>
      <c r="U386" t="str">
        <f>IF(ISBLANK(ChildSampleReport!B386),"",VLOOKUP(ChildSampleReport!J386,ParentSampleReport!$A$2:$Y$1000,21,))</f>
        <v/>
      </c>
      <c r="V386" t="str">
        <f>IF(ISBLANK(ChildSampleReport!B386),"",VLOOKUP(ChildSampleReport!J386,ParentSampleReport!$A$2:$Y$1000,22,))</f>
        <v/>
      </c>
      <c r="W386" t="str">
        <f>IF(ISBLANK(ChildSampleReport!B386),"",VLOOKUP(ChildSampleReport!J386,ParentSampleReport!$A$2:$Y$1000,23,))</f>
        <v/>
      </c>
      <c r="X386" t="str">
        <f>IF(ISBLANK(ChildSampleReport!B386),"",VLOOKUP(ChildSampleReport!J386,ParentSampleReport!$A$2:$Y$1000,24,))</f>
        <v/>
      </c>
      <c r="Y386" t="str">
        <f>IF(ISBLANK(ChildSampleReport!B386),"",VLOOKUP(ChildSampleReport!J386,ParentSampleReport!$A$2:$Y$1000,25,))</f>
        <v/>
      </c>
    </row>
    <row r="387" spans="1:25">
      <c r="A387" t="str">
        <f>IF(ISBLANK(ChildSampleReport!C387),"",ChildSampleReport!C387)</f>
        <v/>
      </c>
      <c r="B387" t="str">
        <f>IF(ISBLANK(ChildSampleReport!B387),"",ChildSampleReport!B387)</f>
        <v/>
      </c>
      <c r="C387" t="str">
        <f>IF(ISBLANK(ChildSampleReport!E387),"",ChildSampleReport!E387)</f>
        <v/>
      </c>
      <c r="D387" t="str">
        <f>IF(B387="","",IFERROR(VLOOKUP(ChildSampleReport!B387,Randomization!$A$1:$AC$1000,3,),""))</f>
        <v/>
      </c>
      <c r="E387" t="str">
        <f>IF(B387="","",IFERROR(VLOOKUP(ChildSampleReport!B387,Randomization!$A$1:$AC$1000,2,),""))</f>
        <v/>
      </c>
      <c r="F387" t="str">
        <f>IF(ISBLANK(ChildSampleReport!P387),"",ChildSampleReport!P387)</f>
        <v/>
      </c>
      <c r="G387" t="str">
        <f>IF(ISBLANK(ChildSampleReport!O387),"",ChildSampleReport!O387)</f>
        <v/>
      </c>
      <c r="H387" t="str">
        <f>IF(ISBLANK(ChildSampleReport!D387),"",ChildSampleReport!D387)</f>
        <v/>
      </c>
      <c r="I387" t="str">
        <f>IF(ISBLANK(ChildSampleReport!J387),"",ChildSampleReport!J387)</f>
        <v/>
      </c>
      <c r="J387" t="str">
        <f>IF(ISBLANK(ChildSampleReport!B387),"",VLOOKUP(ChildSampleReport!J387,ParentSampleReport!$A$2:$Y$1000,13,))</f>
        <v/>
      </c>
      <c r="K387" t="str">
        <f>IF(ISBLANK(ChildSampleReport!B387),"",VLOOKUP(ChildSampleReport!J387,ParentSampleReport!$A$2:$Y$1000,2,))</f>
        <v/>
      </c>
      <c r="L387" t="str">
        <f>IF(ISBLANK(ChildSampleReport!B387),"",VLOOKUP(ChildSampleReport!J387,ParentSampleReport!$A$2:$Y$1000,4,))</f>
        <v/>
      </c>
      <c r="M387" t="str">
        <f>IF(ISBLANK(ChildSampleReport!B387),"",VLOOKUP(ChildSampleReport!J387,ParentSampleReport!$A$2:$Y$1000,14,))</f>
        <v/>
      </c>
      <c r="N387" t="str">
        <f>IF(ISBLANK(ChildSampleReport!B387),"",VLOOKUP(ChildSampleReport!J387,ParentSampleReport!$A$2:$Y$1000,7,))</f>
        <v/>
      </c>
      <c r="O387" t="str">
        <f>IF(ISBLANK(ChildSampleReport!B387),"",VLOOKUP(ChildSampleReport!J387,ParentSampleReport!$A$2:$Y$1000,6,))</f>
        <v/>
      </c>
      <c r="P387" t="str">
        <f>IF(ISBLANK(ChildSampleReport!B387),"",VLOOKUP(ChildSampleReport!J387,ParentSampleReport!$A$2:$Y$1000,15,))</f>
        <v/>
      </c>
      <c r="Q387" t="str">
        <f>IF(ISBLANK(ChildSampleReport!B387),"",VLOOKUP(ChildSampleReport!J387,ParentSampleReport!$A$2:$Y$1000,17,))</f>
        <v/>
      </c>
      <c r="R387" t="str">
        <f>IF(ISBLANK(ChildSampleReport!B387),"",VLOOKUP(ChildSampleReport!J387,ParentSampleReport!$A$2:$Y$1000,18,))</f>
        <v/>
      </c>
      <c r="S387" t="str">
        <f>IF(ISBLANK(ChildSampleReport!B387),"",VLOOKUP(ChildSampleReport!J387,ParentSampleReport!$A$2:$Y$1000,19,))</f>
        <v/>
      </c>
      <c r="T387" t="str">
        <f>IF(ISBLANK(ChildSampleReport!B387),"",VLOOKUP(ChildSampleReport!J387,ParentSampleReport!$A$2:$Y$1000,20,))</f>
        <v/>
      </c>
      <c r="U387" t="str">
        <f>IF(ISBLANK(ChildSampleReport!B387),"",VLOOKUP(ChildSampleReport!J387,ParentSampleReport!$A$2:$Y$1000,21,))</f>
        <v/>
      </c>
      <c r="V387" t="str">
        <f>IF(ISBLANK(ChildSampleReport!B387),"",VLOOKUP(ChildSampleReport!J387,ParentSampleReport!$A$2:$Y$1000,22,))</f>
        <v/>
      </c>
      <c r="W387" t="str">
        <f>IF(ISBLANK(ChildSampleReport!B387),"",VLOOKUP(ChildSampleReport!J387,ParentSampleReport!$A$2:$Y$1000,23,))</f>
        <v/>
      </c>
      <c r="X387" t="str">
        <f>IF(ISBLANK(ChildSampleReport!B387),"",VLOOKUP(ChildSampleReport!J387,ParentSampleReport!$A$2:$Y$1000,24,))</f>
        <v/>
      </c>
      <c r="Y387" t="str">
        <f>IF(ISBLANK(ChildSampleReport!B387),"",VLOOKUP(ChildSampleReport!J387,ParentSampleReport!$A$2:$Y$1000,25,))</f>
        <v/>
      </c>
    </row>
    <row r="388" spans="1:25">
      <c r="A388" t="str">
        <f>IF(ISBLANK(ChildSampleReport!C388),"",ChildSampleReport!C388)</f>
        <v/>
      </c>
      <c r="B388" t="str">
        <f>IF(ISBLANK(ChildSampleReport!B388),"",ChildSampleReport!B388)</f>
        <v/>
      </c>
      <c r="C388" t="str">
        <f>IF(ISBLANK(ChildSampleReport!E388),"",ChildSampleReport!E388)</f>
        <v/>
      </c>
      <c r="D388" t="str">
        <f>IF(B388="","",IFERROR(VLOOKUP(ChildSampleReport!B388,Randomization!$A$1:$AC$1000,3,),""))</f>
        <v/>
      </c>
      <c r="E388" t="str">
        <f>IF(B388="","",IFERROR(VLOOKUP(ChildSampleReport!B388,Randomization!$A$1:$AC$1000,2,),""))</f>
        <v/>
      </c>
      <c r="F388" t="str">
        <f>IF(ISBLANK(ChildSampleReport!P388),"",ChildSampleReport!P388)</f>
        <v/>
      </c>
      <c r="G388" t="str">
        <f>IF(ISBLANK(ChildSampleReport!O388),"",ChildSampleReport!O388)</f>
        <v/>
      </c>
      <c r="H388" t="str">
        <f>IF(ISBLANK(ChildSampleReport!D388),"",ChildSampleReport!D388)</f>
        <v/>
      </c>
      <c r="I388" t="str">
        <f>IF(ISBLANK(ChildSampleReport!J388),"",ChildSampleReport!J388)</f>
        <v/>
      </c>
      <c r="J388" t="str">
        <f>IF(ISBLANK(ChildSampleReport!B388),"",VLOOKUP(ChildSampleReport!J388,ParentSampleReport!$A$2:$Y$1000,13,))</f>
        <v/>
      </c>
      <c r="K388" t="str">
        <f>IF(ISBLANK(ChildSampleReport!B388),"",VLOOKUP(ChildSampleReport!J388,ParentSampleReport!$A$2:$Y$1000,2,))</f>
        <v/>
      </c>
      <c r="L388" t="str">
        <f>IF(ISBLANK(ChildSampleReport!B388),"",VLOOKUP(ChildSampleReport!J388,ParentSampleReport!$A$2:$Y$1000,4,))</f>
        <v/>
      </c>
      <c r="M388" t="str">
        <f>IF(ISBLANK(ChildSampleReport!B388),"",VLOOKUP(ChildSampleReport!J388,ParentSampleReport!$A$2:$Y$1000,14,))</f>
        <v/>
      </c>
      <c r="N388" t="str">
        <f>IF(ISBLANK(ChildSampleReport!B388),"",VLOOKUP(ChildSampleReport!J388,ParentSampleReport!$A$2:$Y$1000,7,))</f>
        <v/>
      </c>
      <c r="O388" t="str">
        <f>IF(ISBLANK(ChildSampleReport!B388),"",VLOOKUP(ChildSampleReport!J388,ParentSampleReport!$A$2:$Y$1000,6,))</f>
        <v/>
      </c>
      <c r="P388" t="str">
        <f>IF(ISBLANK(ChildSampleReport!B388),"",VLOOKUP(ChildSampleReport!J388,ParentSampleReport!$A$2:$Y$1000,15,))</f>
        <v/>
      </c>
      <c r="Q388" t="str">
        <f>IF(ISBLANK(ChildSampleReport!B388),"",VLOOKUP(ChildSampleReport!J388,ParentSampleReport!$A$2:$Y$1000,17,))</f>
        <v/>
      </c>
      <c r="R388" t="str">
        <f>IF(ISBLANK(ChildSampleReport!B388),"",VLOOKUP(ChildSampleReport!J388,ParentSampleReport!$A$2:$Y$1000,18,))</f>
        <v/>
      </c>
      <c r="S388" t="str">
        <f>IF(ISBLANK(ChildSampleReport!B388),"",VLOOKUP(ChildSampleReport!J388,ParentSampleReport!$A$2:$Y$1000,19,))</f>
        <v/>
      </c>
      <c r="T388" t="str">
        <f>IF(ISBLANK(ChildSampleReport!B388),"",VLOOKUP(ChildSampleReport!J388,ParentSampleReport!$A$2:$Y$1000,20,))</f>
        <v/>
      </c>
      <c r="U388" t="str">
        <f>IF(ISBLANK(ChildSampleReport!B388),"",VLOOKUP(ChildSampleReport!J388,ParentSampleReport!$A$2:$Y$1000,21,))</f>
        <v/>
      </c>
      <c r="V388" t="str">
        <f>IF(ISBLANK(ChildSampleReport!B388),"",VLOOKUP(ChildSampleReport!J388,ParentSampleReport!$A$2:$Y$1000,22,))</f>
        <v/>
      </c>
      <c r="W388" t="str">
        <f>IF(ISBLANK(ChildSampleReport!B388),"",VLOOKUP(ChildSampleReport!J388,ParentSampleReport!$A$2:$Y$1000,23,))</f>
        <v/>
      </c>
      <c r="X388" t="str">
        <f>IF(ISBLANK(ChildSampleReport!B388),"",VLOOKUP(ChildSampleReport!J388,ParentSampleReport!$A$2:$Y$1000,24,))</f>
        <v/>
      </c>
      <c r="Y388" t="str">
        <f>IF(ISBLANK(ChildSampleReport!B388),"",VLOOKUP(ChildSampleReport!J388,ParentSampleReport!$A$2:$Y$1000,25,))</f>
        <v/>
      </c>
    </row>
    <row r="389" spans="1:25">
      <c r="A389" t="str">
        <f>IF(ISBLANK(ChildSampleReport!C389),"",ChildSampleReport!C389)</f>
        <v/>
      </c>
      <c r="B389" t="str">
        <f>IF(ISBLANK(ChildSampleReport!B389),"",ChildSampleReport!B389)</f>
        <v/>
      </c>
      <c r="C389" t="str">
        <f>IF(ISBLANK(ChildSampleReport!E389),"",ChildSampleReport!E389)</f>
        <v/>
      </c>
      <c r="D389" t="str">
        <f>IF(B389="","",IFERROR(VLOOKUP(ChildSampleReport!B389,Randomization!$A$1:$AC$1000,3,),""))</f>
        <v/>
      </c>
      <c r="E389" t="str">
        <f>IF(B389="","",IFERROR(VLOOKUP(ChildSampleReport!B389,Randomization!$A$1:$AC$1000,2,),""))</f>
        <v/>
      </c>
      <c r="F389" t="str">
        <f>IF(ISBLANK(ChildSampleReport!P389),"",ChildSampleReport!P389)</f>
        <v/>
      </c>
      <c r="G389" t="str">
        <f>IF(ISBLANK(ChildSampleReport!O389),"",ChildSampleReport!O389)</f>
        <v/>
      </c>
      <c r="H389" t="str">
        <f>IF(ISBLANK(ChildSampleReport!D389),"",ChildSampleReport!D389)</f>
        <v/>
      </c>
      <c r="I389" t="str">
        <f>IF(ISBLANK(ChildSampleReport!J389),"",ChildSampleReport!J389)</f>
        <v/>
      </c>
      <c r="J389" t="str">
        <f>IF(ISBLANK(ChildSampleReport!B389),"",VLOOKUP(ChildSampleReport!J389,ParentSampleReport!$A$2:$Y$1000,13,))</f>
        <v/>
      </c>
      <c r="K389" t="str">
        <f>IF(ISBLANK(ChildSampleReport!B389),"",VLOOKUP(ChildSampleReport!J389,ParentSampleReport!$A$2:$Y$1000,2,))</f>
        <v/>
      </c>
      <c r="L389" t="str">
        <f>IF(ISBLANK(ChildSampleReport!B389),"",VLOOKUP(ChildSampleReport!J389,ParentSampleReport!$A$2:$Y$1000,4,))</f>
        <v/>
      </c>
      <c r="M389" t="str">
        <f>IF(ISBLANK(ChildSampleReport!B389),"",VLOOKUP(ChildSampleReport!J389,ParentSampleReport!$A$2:$Y$1000,14,))</f>
        <v/>
      </c>
      <c r="N389" t="str">
        <f>IF(ISBLANK(ChildSampleReport!B389),"",VLOOKUP(ChildSampleReport!J389,ParentSampleReport!$A$2:$Y$1000,7,))</f>
        <v/>
      </c>
      <c r="O389" t="str">
        <f>IF(ISBLANK(ChildSampleReport!B389),"",VLOOKUP(ChildSampleReport!J389,ParentSampleReport!$A$2:$Y$1000,6,))</f>
        <v/>
      </c>
      <c r="P389" t="str">
        <f>IF(ISBLANK(ChildSampleReport!B389),"",VLOOKUP(ChildSampleReport!J389,ParentSampleReport!$A$2:$Y$1000,15,))</f>
        <v/>
      </c>
      <c r="Q389" t="str">
        <f>IF(ISBLANK(ChildSampleReport!B389),"",VLOOKUP(ChildSampleReport!J389,ParentSampleReport!$A$2:$Y$1000,17,))</f>
        <v/>
      </c>
      <c r="R389" t="str">
        <f>IF(ISBLANK(ChildSampleReport!B389),"",VLOOKUP(ChildSampleReport!J389,ParentSampleReport!$A$2:$Y$1000,18,))</f>
        <v/>
      </c>
      <c r="S389" t="str">
        <f>IF(ISBLANK(ChildSampleReport!B389),"",VLOOKUP(ChildSampleReport!J389,ParentSampleReport!$A$2:$Y$1000,19,))</f>
        <v/>
      </c>
      <c r="T389" t="str">
        <f>IF(ISBLANK(ChildSampleReport!B389),"",VLOOKUP(ChildSampleReport!J389,ParentSampleReport!$A$2:$Y$1000,20,))</f>
        <v/>
      </c>
      <c r="U389" t="str">
        <f>IF(ISBLANK(ChildSampleReport!B389),"",VLOOKUP(ChildSampleReport!J389,ParentSampleReport!$A$2:$Y$1000,21,))</f>
        <v/>
      </c>
      <c r="V389" t="str">
        <f>IF(ISBLANK(ChildSampleReport!B389),"",VLOOKUP(ChildSampleReport!J389,ParentSampleReport!$A$2:$Y$1000,22,))</f>
        <v/>
      </c>
      <c r="W389" t="str">
        <f>IF(ISBLANK(ChildSampleReport!B389),"",VLOOKUP(ChildSampleReport!J389,ParentSampleReport!$A$2:$Y$1000,23,))</f>
        <v/>
      </c>
      <c r="X389" t="str">
        <f>IF(ISBLANK(ChildSampleReport!B389),"",VLOOKUP(ChildSampleReport!J389,ParentSampleReport!$A$2:$Y$1000,24,))</f>
        <v/>
      </c>
      <c r="Y389" t="str">
        <f>IF(ISBLANK(ChildSampleReport!B389),"",VLOOKUP(ChildSampleReport!J389,ParentSampleReport!$A$2:$Y$1000,25,))</f>
        <v/>
      </c>
    </row>
    <row r="390" spans="1:25">
      <c r="A390" t="str">
        <f>IF(ISBLANK(ChildSampleReport!C390),"",ChildSampleReport!C390)</f>
        <v/>
      </c>
      <c r="B390" t="str">
        <f>IF(ISBLANK(ChildSampleReport!B390),"",ChildSampleReport!B390)</f>
        <v/>
      </c>
      <c r="C390" t="str">
        <f>IF(ISBLANK(ChildSampleReport!E390),"",ChildSampleReport!E390)</f>
        <v/>
      </c>
      <c r="D390" t="str">
        <f>IF(B390="","",IFERROR(VLOOKUP(ChildSampleReport!B390,Randomization!$A$1:$AC$1000,3,),""))</f>
        <v/>
      </c>
      <c r="E390" t="str">
        <f>IF(B390="","",IFERROR(VLOOKUP(ChildSampleReport!B390,Randomization!$A$1:$AC$1000,2,),""))</f>
        <v/>
      </c>
      <c r="F390" t="str">
        <f>IF(ISBLANK(ChildSampleReport!P390),"",ChildSampleReport!P390)</f>
        <v/>
      </c>
      <c r="G390" t="str">
        <f>IF(ISBLANK(ChildSampleReport!O390),"",ChildSampleReport!O390)</f>
        <v/>
      </c>
      <c r="H390" t="str">
        <f>IF(ISBLANK(ChildSampleReport!D390),"",ChildSampleReport!D390)</f>
        <v/>
      </c>
      <c r="I390" t="str">
        <f>IF(ISBLANK(ChildSampleReport!J390),"",ChildSampleReport!J390)</f>
        <v/>
      </c>
      <c r="J390" t="str">
        <f>IF(ISBLANK(ChildSampleReport!B390),"",VLOOKUP(ChildSampleReport!J390,ParentSampleReport!$A$2:$Y$1000,13,))</f>
        <v/>
      </c>
      <c r="K390" t="str">
        <f>IF(ISBLANK(ChildSampleReport!B390),"",VLOOKUP(ChildSampleReport!J390,ParentSampleReport!$A$2:$Y$1000,2,))</f>
        <v/>
      </c>
      <c r="L390" t="str">
        <f>IF(ISBLANK(ChildSampleReport!B390),"",VLOOKUP(ChildSampleReport!J390,ParentSampleReport!$A$2:$Y$1000,4,))</f>
        <v/>
      </c>
      <c r="M390" t="str">
        <f>IF(ISBLANK(ChildSampleReport!B390),"",VLOOKUP(ChildSampleReport!J390,ParentSampleReport!$A$2:$Y$1000,14,))</f>
        <v/>
      </c>
      <c r="N390" t="str">
        <f>IF(ISBLANK(ChildSampleReport!B390),"",VLOOKUP(ChildSampleReport!J390,ParentSampleReport!$A$2:$Y$1000,7,))</f>
        <v/>
      </c>
      <c r="O390" t="str">
        <f>IF(ISBLANK(ChildSampleReport!B390),"",VLOOKUP(ChildSampleReport!J390,ParentSampleReport!$A$2:$Y$1000,6,))</f>
        <v/>
      </c>
      <c r="P390" t="str">
        <f>IF(ISBLANK(ChildSampleReport!B390),"",VLOOKUP(ChildSampleReport!J390,ParentSampleReport!$A$2:$Y$1000,15,))</f>
        <v/>
      </c>
      <c r="Q390" t="str">
        <f>IF(ISBLANK(ChildSampleReport!B390),"",VLOOKUP(ChildSampleReport!J390,ParentSampleReport!$A$2:$Y$1000,17,))</f>
        <v/>
      </c>
      <c r="R390" t="str">
        <f>IF(ISBLANK(ChildSampleReport!B390),"",VLOOKUP(ChildSampleReport!J390,ParentSampleReport!$A$2:$Y$1000,18,))</f>
        <v/>
      </c>
      <c r="S390" t="str">
        <f>IF(ISBLANK(ChildSampleReport!B390),"",VLOOKUP(ChildSampleReport!J390,ParentSampleReport!$A$2:$Y$1000,19,))</f>
        <v/>
      </c>
      <c r="T390" t="str">
        <f>IF(ISBLANK(ChildSampleReport!B390),"",VLOOKUP(ChildSampleReport!J390,ParentSampleReport!$A$2:$Y$1000,20,))</f>
        <v/>
      </c>
      <c r="U390" t="str">
        <f>IF(ISBLANK(ChildSampleReport!B390),"",VLOOKUP(ChildSampleReport!J390,ParentSampleReport!$A$2:$Y$1000,21,))</f>
        <v/>
      </c>
      <c r="V390" t="str">
        <f>IF(ISBLANK(ChildSampleReport!B390),"",VLOOKUP(ChildSampleReport!J390,ParentSampleReport!$A$2:$Y$1000,22,))</f>
        <v/>
      </c>
      <c r="W390" t="str">
        <f>IF(ISBLANK(ChildSampleReport!B390),"",VLOOKUP(ChildSampleReport!J390,ParentSampleReport!$A$2:$Y$1000,23,))</f>
        <v/>
      </c>
      <c r="X390" t="str">
        <f>IF(ISBLANK(ChildSampleReport!B390),"",VLOOKUP(ChildSampleReport!J390,ParentSampleReport!$A$2:$Y$1000,24,))</f>
        <v/>
      </c>
      <c r="Y390" t="str">
        <f>IF(ISBLANK(ChildSampleReport!B390),"",VLOOKUP(ChildSampleReport!J390,ParentSampleReport!$A$2:$Y$1000,25,))</f>
        <v/>
      </c>
    </row>
    <row r="391" spans="1:25">
      <c r="A391" t="str">
        <f>IF(ISBLANK(ChildSampleReport!C391),"",ChildSampleReport!C391)</f>
        <v/>
      </c>
      <c r="B391" t="str">
        <f>IF(ISBLANK(ChildSampleReport!B391),"",ChildSampleReport!B391)</f>
        <v/>
      </c>
      <c r="C391" t="str">
        <f>IF(ISBLANK(ChildSampleReport!E391),"",ChildSampleReport!E391)</f>
        <v/>
      </c>
      <c r="D391" t="str">
        <f>IF(B391="","",IFERROR(VLOOKUP(ChildSampleReport!B391,Randomization!$A$1:$AC$1000,3,),""))</f>
        <v/>
      </c>
      <c r="E391" t="str">
        <f>IF(B391="","",IFERROR(VLOOKUP(ChildSampleReport!B391,Randomization!$A$1:$AC$1000,2,),""))</f>
        <v/>
      </c>
      <c r="F391" t="str">
        <f>IF(ISBLANK(ChildSampleReport!P391),"",ChildSampleReport!P391)</f>
        <v/>
      </c>
      <c r="G391" t="str">
        <f>IF(ISBLANK(ChildSampleReport!O391),"",ChildSampleReport!O391)</f>
        <v/>
      </c>
      <c r="H391" t="str">
        <f>IF(ISBLANK(ChildSampleReport!D391),"",ChildSampleReport!D391)</f>
        <v/>
      </c>
      <c r="I391" t="str">
        <f>IF(ISBLANK(ChildSampleReport!J391),"",ChildSampleReport!J391)</f>
        <v/>
      </c>
      <c r="J391" t="str">
        <f>IF(ISBLANK(ChildSampleReport!B391),"",VLOOKUP(ChildSampleReport!J391,ParentSampleReport!$A$2:$Y$1000,13,))</f>
        <v/>
      </c>
      <c r="K391" t="str">
        <f>IF(ISBLANK(ChildSampleReport!B391),"",VLOOKUP(ChildSampleReport!J391,ParentSampleReport!$A$2:$Y$1000,2,))</f>
        <v/>
      </c>
      <c r="L391" t="str">
        <f>IF(ISBLANK(ChildSampleReport!B391),"",VLOOKUP(ChildSampleReport!J391,ParentSampleReport!$A$2:$Y$1000,4,))</f>
        <v/>
      </c>
      <c r="M391" t="str">
        <f>IF(ISBLANK(ChildSampleReport!B391),"",VLOOKUP(ChildSampleReport!J391,ParentSampleReport!$A$2:$Y$1000,14,))</f>
        <v/>
      </c>
      <c r="N391" t="str">
        <f>IF(ISBLANK(ChildSampleReport!B391),"",VLOOKUP(ChildSampleReport!J391,ParentSampleReport!$A$2:$Y$1000,7,))</f>
        <v/>
      </c>
      <c r="O391" t="str">
        <f>IF(ISBLANK(ChildSampleReport!B391),"",VLOOKUP(ChildSampleReport!J391,ParentSampleReport!$A$2:$Y$1000,6,))</f>
        <v/>
      </c>
      <c r="P391" t="str">
        <f>IF(ISBLANK(ChildSampleReport!B391),"",VLOOKUP(ChildSampleReport!J391,ParentSampleReport!$A$2:$Y$1000,15,))</f>
        <v/>
      </c>
      <c r="Q391" t="str">
        <f>IF(ISBLANK(ChildSampleReport!B391),"",VLOOKUP(ChildSampleReport!J391,ParentSampleReport!$A$2:$Y$1000,17,))</f>
        <v/>
      </c>
      <c r="R391" t="str">
        <f>IF(ISBLANK(ChildSampleReport!B391),"",VLOOKUP(ChildSampleReport!J391,ParentSampleReport!$A$2:$Y$1000,18,))</f>
        <v/>
      </c>
      <c r="S391" t="str">
        <f>IF(ISBLANK(ChildSampleReport!B391),"",VLOOKUP(ChildSampleReport!J391,ParentSampleReport!$A$2:$Y$1000,19,))</f>
        <v/>
      </c>
      <c r="T391" t="str">
        <f>IF(ISBLANK(ChildSampleReport!B391),"",VLOOKUP(ChildSampleReport!J391,ParentSampleReport!$A$2:$Y$1000,20,))</f>
        <v/>
      </c>
      <c r="U391" t="str">
        <f>IF(ISBLANK(ChildSampleReport!B391),"",VLOOKUP(ChildSampleReport!J391,ParentSampleReport!$A$2:$Y$1000,21,))</f>
        <v/>
      </c>
      <c r="V391" t="str">
        <f>IF(ISBLANK(ChildSampleReport!B391),"",VLOOKUP(ChildSampleReport!J391,ParentSampleReport!$A$2:$Y$1000,22,))</f>
        <v/>
      </c>
      <c r="W391" t="str">
        <f>IF(ISBLANK(ChildSampleReport!B391),"",VLOOKUP(ChildSampleReport!J391,ParentSampleReport!$A$2:$Y$1000,23,))</f>
        <v/>
      </c>
      <c r="X391" t="str">
        <f>IF(ISBLANK(ChildSampleReport!B391),"",VLOOKUP(ChildSampleReport!J391,ParentSampleReport!$A$2:$Y$1000,24,))</f>
        <v/>
      </c>
      <c r="Y391" t="str">
        <f>IF(ISBLANK(ChildSampleReport!B391),"",VLOOKUP(ChildSampleReport!J391,ParentSampleReport!$A$2:$Y$1000,25,))</f>
        <v/>
      </c>
    </row>
    <row r="392" spans="1:25">
      <c r="A392" t="str">
        <f>IF(ISBLANK(ChildSampleReport!C392),"",ChildSampleReport!C392)</f>
        <v/>
      </c>
      <c r="B392" t="str">
        <f>IF(ISBLANK(ChildSampleReport!B392),"",ChildSampleReport!B392)</f>
        <v/>
      </c>
      <c r="C392" t="str">
        <f>IF(ISBLANK(ChildSampleReport!E392),"",ChildSampleReport!E392)</f>
        <v/>
      </c>
      <c r="D392" t="str">
        <f>IF(B392="","",IFERROR(VLOOKUP(ChildSampleReport!B392,Randomization!$A$1:$AC$1000,3,),""))</f>
        <v/>
      </c>
      <c r="E392" t="str">
        <f>IF(B392="","",IFERROR(VLOOKUP(ChildSampleReport!B392,Randomization!$A$1:$AC$1000,2,),""))</f>
        <v/>
      </c>
      <c r="F392" t="str">
        <f>IF(ISBLANK(ChildSampleReport!P392),"",ChildSampleReport!P392)</f>
        <v/>
      </c>
      <c r="G392" t="str">
        <f>IF(ISBLANK(ChildSampleReport!O392),"",ChildSampleReport!O392)</f>
        <v/>
      </c>
      <c r="H392" t="str">
        <f>IF(ISBLANK(ChildSampleReport!D392),"",ChildSampleReport!D392)</f>
        <v/>
      </c>
      <c r="I392" t="str">
        <f>IF(ISBLANK(ChildSampleReport!J392),"",ChildSampleReport!J392)</f>
        <v/>
      </c>
      <c r="J392" t="str">
        <f>IF(ISBLANK(ChildSampleReport!B392),"",VLOOKUP(ChildSampleReport!J392,ParentSampleReport!$A$2:$Y$1000,13,))</f>
        <v/>
      </c>
      <c r="K392" t="str">
        <f>IF(ISBLANK(ChildSampleReport!B392),"",VLOOKUP(ChildSampleReport!J392,ParentSampleReport!$A$2:$Y$1000,2,))</f>
        <v/>
      </c>
      <c r="L392" t="str">
        <f>IF(ISBLANK(ChildSampleReport!B392),"",VLOOKUP(ChildSampleReport!J392,ParentSampleReport!$A$2:$Y$1000,4,))</f>
        <v/>
      </c>
      <c r="M392" t="str">
        <f>IF(ISBLANK(ChildSampleReport!B392),"",VLOOKUP(ChildSampleReport!J392,ParentSampleReport!$A$2:$Y$1000,14,))</f>
        <v/>
      </c>
      <c r="N392" t="str">
        <f>IF(ISBLANK(ChildSampleReport!B392),"",VLOOKUP(ChildSampleReport!J392,ParentSampleReport!$A$2:$Y$1000,7,))</f>
        <v/>
      </c>
      <c r="O392" t="str">
        <f>IF(ISBLANK(ChildSampleReport!B392),"",VLOOKUP(ChildSampleReport!J392,ParentSampleReport!$A$2:$Y$1000,6,))</f>
        <v/>
      </c>
      <c r="P392" t="str">
        <f>IF(ISBLANK(ChildSampleReport!B392),"",VLOOKUP(ChildSampleReport!J392,ParentSampleReport!$A$2:$Y$1000,15,))</f>
        <v/>
      </c>
      <c r="Q392" t="str">
        <f>IF(ISBLANK(ChildSampleReport!B392),"",VLOOKUP(ChildSampleReport!J392,ParentSampleReport!$A$2:$Y$1000,17,))</f>
        <v/>
      </c>
      <c r="R392" t="str">
        <f>IF(ISBLANK(ChildSampleReport!B392),"",VLOOKUP(ChildSampleReport!J392,ParentSampleReport!$A$2:$Y$1000,18,))</f>
        <v/>
      </c>
      <c r="S392" t="str">
        <f>IF(ISBLANK(ChildSampleReport!B392),"",VLOOKUP(ChildSampleReport!J392,ParentSampleReport!$A$2:$Y$1000,19,))</f>
        <v/>
      </c>
      <c r="T392" t="str">
        <f>IF(ISBLANK(ChildSampleReport!B392),"",VLOOKUP(ChildSampleReport!J392,ParentSampleReport!$A$2:$Y$1000,20,))</f>
        <v/>
      </c>
      <c r="U392" t="str">
        <f>IF(ISBLANK(ChildSampleReport!B392),"",VLOOKUP(ChildSampleReport!J392,ParentSampleReport!$A$2:$Y$1000,21,))</f>
        <v/>
      </c>
      <c r="V392" t="str">
        <f>IF(ISBLANK(ChildSampleReport!B392),"",VLOOKUP(ChildSampleReport!J392,ParentSampleReport!$A$2:$Y$1000,22,))</f>
        <v/>
      </c>
      <c r="W392" t="str">
        <f>IF(ISBLANK(ChildSampleReport!B392),"",VLOOKUP(ChildSampleReport!J392,ParentSampleReport!$A$2:$Y$1000,23,))</f>
        <v/>
      </c>
      <c r="X392" t="str">
        <f>IF(ISBLANK(ChildSampleReport!B392),"",VLOOKUP(ChildSampleReport!J392,ParentSampleReport!$A$2:$Y$1000,24,))</f>
        <v/>
      </c>
      <c r="Y392" t="str">
        <f>IF(ISBLANK(ChildSampleReport!B392),"",VLOOKUP(ChildSampleReport!J392,ParentSampleReport!$A$2:$Y$1000,25,))</f>
        <v/>
      </c>
    </row>
    <row r="393" spans="1:25">
      <c r="A393" t="str">
        <f>IF(ISBLANK(ChildSampleReport!C393),"",ChildSampleReport!C393)</f>
        <v/>
      </c>
      <c r="B393" t="str">
        <f>IF(ISBLANK(ChildSampleReport!B393),"",ChildSampleReport!B393)</f>
        <v/>
      </c>
      <c r="C393" t="str">
        <f>IF(ISBLANK(ChildSampleReport!E393),"",ChildSampleReport!E393)</f>
        <v/>
      </c>
      <c r="D393" t="str">
        <f>IF(B393="","",IFERROR(VLOOKUP(ChildSampleReport!B393,Randomization!$A$1:$AC$1000,3,),""))</f>
        <v/>
      </c>
      <c r="E393" t="str">
        <f>IF(B393="","",IFERROR(VLOOKUP(ChildSampleReport!B393,Randomization!$A$1:$AC$1000,2,),""))</f>
        <v/>
      </c>
      <c r="F393" t="str">
        <f>IF(ISBLANK(ChildSampleReport!P393),"",ChildSampleReport!P393)</f>
        <v/>
      </c>
      <c r="G393" t="str">
        <f>IF(ISBLANK(ChildSampleReport!O393),"",ChildSampleReport!O393)</f>
        <v/>
      </c>
      <c r="H393" t="str">
        <f>IF(ISBLANK(ChildSampleReport!D393),"",ChildSampleReport!D393)</f>
        <v/>
      </c>
      <c r="I393" t="str">
        <f>IF(ISBLANK(ChildSampleReport!J393),"",ChildSampleReport!J393)</f>
        <v/>
      </c>
      <c r="J393" t="str">
        <f>IF(ISBLANK(ChildSampleReport!B393),"",VLOOKUP(ChildSampleReport!J393,ParentSampleReport!$A$2:$Y$1000,13,))</f>
        <v/>
      </c>
      <c r="K393" t="str">
        <f>IF(ISBLANK(ChildSampleReport!B393),"",VLOOKUP(ChildSampleReport!J393,ParentSampleReport!$A$2:$Y$1000,2,))</f>
        <v/>
      </c>
      <c r="L393" t="str">
        <f>IF(ISBLANK(ChildSampleReport!B393),"",VLOOKUP(ChildSampleReport!J393,ParentSampleReport!$A$2:$Y$1000,4,))</f>
        <v/>
      </c>
      <c r="M393" t="str">
        <f>IF(ISBLANK(ChildSampleReport!B393),"",VLOOKUP(ChildSampleReport!J393,ParentSampleReport!$A$2:$Y$1000,14,))</f>
        <v/>
      </c>
      <c r="N393" t="str">
        <f>IF(ISBLANK(ChildSampleReport!B393),"",VLOOKUP(ChildSampleReport!J393,ParentSampleReport!$A$2:$Y$1000,7,))</f>
        <v/>
      </c>
      <c r="O393" t="str">
        <f>IF(ISBLANK(ChildSampleReport!B393),"",VLOOKUP(ChildSampleReport!J393,ParentSampleReport!$A$2:$Y$1000,6,))</f>
        <v/>
      </c>
      <c r="P393" t="str">
        <f>IF(ISBLANK(ChildSampleReport!B393),"",VLOOKUP(ChildSampleReport!J393,ParentSampleReport!$A$2:$Y$1000,15,))</f>
        <v/>
      </c>
      <c r="Q393" t="str">
        <f>IF(ISBLANK(ChildSampleReport!B393),"",VLOOKUP(ChildSampleReport!J393,ParentSampleReport!$A$2:$Y$1000,17,))</f>
        <v/>
      </c>
      <c r="R393" t="str">
        <f>IF(ISBLANK(ChildSampleReport!B393),"",VLOOKUP(ChildSampleReport!J393,ParentSampleReport!$A$2:$Y$1000,18,))</f>
        <v/>
      </c>
      <c r="S393" t="str">
        <f>IF(ISBLANK(ChildSampleReport!B393),"",VLOOKUP(ChildSampleReport!J393,ParentSampleReport!$A$2:$Y$1000,19,))</f>
        <v/>
      </c>
      <c r="T393" t="str">
        <f>IF(ISBLANK(ChildSampleReport!B393),"",VLOOKUP(ChildSampleReport!J393,ParentSampleReport!$A$2:$Y$1000,20,))</f>
        <v/>
      </c>
      <c r="U393" t="str">
        <f>IF(ISBLANK(ChildSampleReport!B393),"",VLOOKUP(ChildSampleReport!J393,ParentSampleReport!$A$2:$Y$1000,21,))</f>
        <v/>
      </c>
      <c r="V393" t="str">
        <f>IF(ISBLANK(ChildSampleReport!B393),"",VLOOKUP(ChildSampleReport!J393,ParentSampleReport!$A$2:$Y$1000,22,))</f>
        <v/>
      </c>
      <c r="W393" t="str">
        <f>IF(ISBLANK(ChildSampleReport!B393),"",VLOOKUP(ChildSampleReport!J393,ParentSampleReport!$A$2:$Y$1000,23,))</f>
        <v/>
      </c>
      <c r="X393" t="str">
        <f>IF(ISBLANK(ChildSampleReport!B393),"",VLOOKUP(ChildSampleReport!J393,ParentSampleReport!$A$2:$Y$1000,24,))</f>
        <v/>
      </c>
      <c r="Y393" t="str">
        <f>IF(ISBLANK(ChildSampleReport!B393),"",VLOOKUP(ChildSampleReport!J393,ParentSampleReport!$A$2:$Y$1000,25,))</f>
        <v/>
      </c>
    </row>
    <row r="394" spans="1:25">
      <c r="A394" t="str">
        <f>IF(ISBLANK(ChildSampleReport!C394),"",ChildSampleReport!C394)</f>
        <v/>
      </c>
      <c r="B394" t="str">
        <f>IF(ISBLANK(ChildSampleReport!B394),"",ChildSampleReport!B394)</f>
        <v/>
      </c>
      <c r="C394" t="str">
        <f>IF(ISBLANK(ChildSampleReport!E394),"",ChildSampleReport!E394)</f>
        <v/>
      </c>
      <c r="D394" t="str">
        <f>IF(B394="","",IFERROR(VLOOKUP(ChildSampleReport!B394,Randomization!$A$1:$AC$1000,3,),""))</f>
        <v/>
      </c>
      <c r="E394" t="str">
        <f>IF(B394="","",IFERROR(VLOOKUP(ChildSampleReport!B394,Randomization!$A$1:$AC$1000,2,),""))</f>
        <v/>
      </c>
      <c r="F394" t="str">
        <f>IF(ISBLANK(ChildSampleReport!P394),"",ChildSampleReport!P394)</f>
        <v/>
      </c>
      <c r="G394" t="str">
        <f>IF(ISBLANK(ChildSampleReport!O394),"",ChildSampleReport!O394)</f>
        <v/>
      </c>
      <c r="H394" t="str">
        <f>IF(ISBLANK(ChildSampleReport!D394),"",ChildSampleReport!D394)</f>
        <v/>
      </c>
      <c r="I394" t="str">
        <f>IF(ISBLANK(ChildSampleReport!J394),"",ChildSampleReport!J394)</f>
        <v/>
      </c>
      <c r="J394" t="str">
        <f>IF(ISBLANK(ChildSampleReport!B394),"",VLOOKUP(ChildSampleReport!J394,ParentSampleReport!$A$2:$Y$1000,13,))</f>
        <v/>
      </c>
      <c r="K394" t="str">
        <f>IF(ISBLANK(ChildSampleReport!B394),"",VLOOKUP(ChildSampleReport!J394,ParentSampleReport!$A$2:$Y$1000,2,))</f>
        <v/>
      </c>
      <c r="L394" t="str">
        <f>IF(ISBLANK(ChildSampleReport!B394),"",VLOOKUP(ChildSampleReport!J394,ParentSampleReport!$A$2:$Y$1000,4,))</f>
        <v/>
      </c>
      <c r="M394" t="str">
        <f>IF(ISBLANK(ChildSampleReport!B394),"",VLOOKUP(ChildSampleReport!J394,ParentSampleReport!$A$2:$Y$1000,14,))</f>
        <v/>
      </c>
      <c r="N394" t="str">
        <f>IF(ISBLANK(ChildSampleReport!B394),"",VLOOKUP(ChildSampleReport!J394,ParentSampleReport!$A$2:$Y$1000,7,))</f>
        <v/>
      </c>
      <c r="O394" t="str">
        <f>IF(ISBLANK(ChildSampleReport!B394),"",VLOOKUP(ChildSampleReport!J394,ParentSampleReport!$A$2:$Y$1000,6,))</f>
        <v/>
      </c>
      <c r="P394" t="str">
        <f>IF(ISBLANK(ChildSampleReport!B394),"",VLOOKUP(ChildSampleReport!J394,ParentSampleReport!$A$2:$Y$1000,15,))</f>
        <v/>
      </c>
      <c r="Q394" t="str">
        <f>IF(ISBLANK(ChildSampleReport!B394),"",VLOOKUP(ChildSampleReport!J394,ParentSampleReport!$A$2:$Y$1000,17,))</f>
        <v/>
      </c>
      <c r="R394" t="str">
        <f>IF(ISBLANK(ChildSampleReport!B394),"",VLOOKUP(ChildSampleReport!J394,ParentSampleReport!$A$2:$Y$1000,18,))</f>
        <v/>
      </c>
      <c r="S394" t="str">
        <f>IF(ISBLANK(ChildSampleReport!B394),"",VLOOKUP(ChildSampleReport!J394,ParentSampleReport!$A$2:$Y$1000,19,))</f>
        <v/>
      </c>
      <c r="T394" t="str">
        <f>IF(ISBLANK(ChildSampleReport!B394),"",VLOOKUP(ChildSampleReport!J394,ParentSampleReport!$A$2:$Y$1000,20,))</f>
        <v/>
      </c>
      <c r="U394" t="str">
        <f>IF(ISBLANK(ChildSampleReport!B394),"",VLOOKUP(ChildSampleReport!J394,ParentSampleReport!$A$2:$Y$1000,21,))</f>
        <v/>
      </c>
      <c r="V394" t="str">
        <f>IF(ISBLANK(ChildSampleReport!B394),"",VLOOKUP(ChildSampleReport!J394,ParentSampleReport!$A$2:$Y$1000,22,))</f>
        <v/>
      </c>
      <c r="W394" t="str">
        <f>IF(ISBLANK(ChildSampleReport!B394),"",VLOOKUP(ChildSampleReport!J394,ParentSampleReport!$A$2:$Y$1000,23,))</f>
        <v/>
      </c>
      <c r="X394" t="str">
        <f>IF(ISBLANK(ChildSampleReport!B394),"",VLOOKUP(ChildSampleReport!J394,ParentSampleReport!$A$2:$Y$1000,24,))</f>
        <v/>
      </c>
      <c r="Y394" t="str">
        <f>IF(ISBLANK(ChildSampleReport!B394),"",VLOOKUP(ChildSampleReport!J394,ParentSampleReport!$A$2:$Y$1000,25,))</f>
        <v/>
      </c>
    </row>
    <row r="395" spans="1:25">
      <c r="A395" t="str">
        <f>IF(ISBLANK(ChildSampleReport!C395),"",ChildSampleReport!C395)</f>
        <v/>
      </c>
      <c r="B395" t="str">
        <f>IF(ISBLANK(ChildSampleReport!B395),"",ChildSampleReport!B395)</f>
        <v/>
      </c>
      <c r="C395" t="str">
        <f>IF(ISBLANK(ChildSampleReport!E395),"",ChildSampleReport!E395)</f>
        <v/>
      </c>
      <c r="D395" t="str">
        <f>IF(B395="","",IFERROR(VLOOKUP(ChildSampleReport!B395,Randomization!$A$1:$AC$1000,3,),""))</f>
        <v/>
      </c>
      <c r="E395" t="str">
        <f>IF(B395="","",IFERROR(VLOOKUP(ChildSampleReport!B395,Randomization!$A$1:$AC$1000,2,),""))</f>
        <v/>
      </c>
      <c r="F395" t="str">
        <f>IF(ISBLANK(ChildSampleReport!P395),"",ChildSampleReport!P395)</f>
        <v/>
      </c>
      <c r="G395" t="str">
        <f>IF(ISBLANK(ChildSampleReport!O395),"",ChildSampleReport!O395)</f>
        <v/>
      </c>
      <c r="H395" t="str">
        <f>IF(ISBLANK(ChildSampleReport!D395),"",ChildSampleReport!D395)</f>
        <v/>
      </c>
      <c r="I395" t="str">
        <f>IF(ISBLANK(ChildSampleReport!J395),"",ChildSampleReport!J395)</f>
        <v/>
      </c>
      <c r="J395" t="str">
        <f>IF(ISBLANK(ChildSampleReport!B395),"",VLOOKUP(ChildSampleReport!J395,ParentSampleReport!$A$2:$Y$1000,13,))</f>
        <v/>
      </c>
      <c r="K395" t="str">
        <f>IF(ISBLANK(ChildSampleReport!B395),"",VLOOKUP(ChildSampleReport!J395,ParentSampleReport!$A$2:$Y$1000,2,))</f>
        <v/>
      </c>
      <c r="L395" t="str">
        <f>IF(ISBLANK(ChildSampleReport!B395),"",VLOOKUP(ChildSampleReport!J395,ParentSampleReport!$A$2:$Y$1000,4,))</f>
        <v/>
      </c>
      <c r="M395" t="str">
        <f>IF(ISBLANK(ChildSampleReport!B395),"",VLOOKUP(ChildSampleReport!J395,ParentSampleReport!$A$2:$Y$1000,14,))</f>
        <v/>
      </c>
      <c r="N395" t="str">
        <f>IF(ISBLANK(ChildSampleReport!B395),"",VLOOKUP(ChildSampleReport!J395,ParentSampleReport!$A$2:$Y$1000,7,))</f>
        <v/>
      </c>
      <c r="O395" t="str">
        <f>IF(ISBLANK(ChildSampleReport!B395),"",VLOOKUP(ChildSampleReport!J395,ParentSampleReport!$A$2:$Y$1000,6,))</f>
        <v/>
      </c>
      <c r="P395" t="str">
        <f>IF(ISBLANK(ChildSampleReport!B395),"",VLOOKUP(ChildSampleReport!J395,ParentSampleReport!$A$2:$Y$1000,15,))</f>
        <v/>
      </c>
      <c r="Q395" t="str">
        <f>IF(ISBLANK(ChildSampleReport!B395),"",VLOOKUP(ChildSampleReport!J395,ParentSampleReport!$A$2:$Y$1000,17,))</f>
        <v/>
      </c>
      <c r="R395" t="str">
        <f>IF(ISBLANK(ChildSampleReport!B395),"",VLOOKUP(ChildSampleReport!J395,ParentSampleReport!$A$2:$Y$1000,18,))</f>
        <v/>
      </c>
      <c r="S395" t="str">
        <f>IF(ISBLANK(ChildSampleReport!B395),"",VLOOKUP(ChildSampleReport!J395,ParentSampleReport!$A$2:$Y$1000,19,))</f>
        <v/>
      </c>
      <c r="T395" t="str">
        <f>IF(ISBLANK(ChildSampleReport!B395),"",VLOOKUP(ChildSampleReport!J395,ParentSampleReport!$A$2:$Y$1000,20,))</f>
        <v/>
      </c>
      <c r="U395" t="str">
        <f>IF(ISBLANK(ChildSampleReport!B395),"",VLOOKUP(ChildSampleReport!J395,ParentSampleReport!$A$2:$Y$1000,21,))</f>
        <v/>
      </c>
      <c r="V395" t="str">
        <f>IF(ISBLANK(ChildSampleReport!B395),"",VLOOKUP(ChildSampleReport!J395,ParentSampleReport!$A$2:$Y$1000,22,))</f>
        <v/>
      </c>
      <c r="W395" t="str">
        <f>IF(ISBLANK(ChildSampleReport!B395),"",VLOOKUP(ChildSampleReport!J395,ParentSampleReport!$A$2:$Y$1000,23,))</f>
        <v/>
      </c>
      <c r="X395" t="str">
        <f>IF(ISBLANK(ChildSampleReport!B395),"",VLOOKUP(ChildSampleReport!J395,ParentSampleReport!$A$2:$Y$1000,24,))</f>
        <v/>
      </c>
      <c r="Y395" t="str">
        <f>IF(ISBLANK(ChildSampleReport!B395),"",VLOOKUP(ChildSampleReport!J395,ParentSampleReport!$A$2:$Y$1000,25,))</f>
        <v/>
      </c>
    </row>
    <row r="396" spans="1:25">
      <c r="A396" t="str">
        <f>IF(ISBLANK(ChildSampleReport!C396),"",ChildSampleReport!C396)</f>
        <v/>
      </c>
      <c r="B396" t="str">
        <f>IF(ISBLANK(ChildSampleReport!B396),"",ChildSampleReport!B396)</f>
        <v/>
      </c>
      <c r="C396" t="str">
        <f>IF(ISBLANK(ChildSampleReport!E396),"",ChildSampleReport!E396)</f>
        <v/>
      </c>
      <c r="D396" t="str">
        <f>IF(B396="","",IFERROR(VLOOKUP(ChildSampleReport!B396,Randomization!$A$1:$AC$1000,3,),""))</f>
        <v/>
      </c>
      <c r="E396" t="str">
        <f>IF(B396="","",IFERROR(VLOOKUP(ChildSampleReport!B396,Randomization!$A$1:$AC$1000,2,),""))</f>
        <v/>
      </c>
      <c r="F396" t="str">
        <f>IF(ISBLANK(ChildSampleReport!P396),"",ChildSampleReport!P396)</f>
        <v/>
      </c>
      <c r="G396" t="str">
        <f>IF(ISBLANK(ChildSampleReport!O396),"",ChildSampleReport!O396)</f>
        <v/>
      </c>
      <c r="H396" t="str">
        <f>IF(ISBLANK(ChildSampleReport!D396),"",ChildSampleReport!D396)</f>
        <v/>
      </c>
      <c r="I396" t="str">
        <f>IF(ISBLANK(ChildSampleReport!J396),"",ChildSampleReport!J396)</f>
        <v/>
      </c>
      <c r="J396" t="str">
        <f>IF(ISBLANK(ChildSampleReport!B396),"",VLOOKUP(ChildSampleReport!J396,ParentSampleReport!$A$2:$Y$1000,13,))</f>
        <v/>
      </c>
      <c r="K396" t="str">
        <f>IF(ISBLANK(ChildSampleReport!B396),"",VLOOKUP(ChildSampleReport!J396,ParentSampleReport!$A$2:$Y$1000,2,))</f>
        <v/>
      </c>
      <c r="L396" t="str">
        <f>IF(ISBLANK(ChildSampleReport!B396),"",VLOOKUP(ChildSampleReport!J396,ParentSampleReport!$A$2:$Y$1000,4,))</f>
        <v/>
      </c>
      <c r="M396" t="str">
        <f>IF(ISBLANK(ChildSampleReport!B396),"",VLOOKUP(ChildSampleReport!J396,ParentSampleReport!$A$2:$Y$1000,14,))</f>
        <v/>
      </c>
      <c r="N396" t="str">
        <f>IF(ISBLANK(ChildSampleReport!B396),"",VLOOKUP(ChildSampleReport!J396,ParentSampleReport!$A$2:$Y$1000,7,))</f>
        <v/>
      </c>
      <c r="O396" t="str">
        <f>IF(ISBLANK(ChildSampleReport!B396),"",VLOOKUP(ChildSampleReport!J396,ParentSampleReport!$A$2:$Y$1000,6,))</f>
        <v/>
      </c>
      <c r="P396" t="str">
        <f>IF(ISBLANK(ChildSampleReport!B396),"",VLOOKUP(ChildSampleReport!J396,ParentSampleReport!$A$2:$Y$1000,15,))</f>
        <v/>
      </c>
      <c r="Q396" t="str">
        <f>IF(ISBLANK(ChildSampleReport!B396),"",VLOOKUP(ChildSampleReport!J396,ParentSampleReport!$A$2:$Y$1000,17,))</f>
        <v/>
      </c>
      <c r="R396" t="str">
        <f>IF(ISBLANK(ChildSampleReport!B396),"",VLOOKUP(ChildSampleReport!J396,ParentSampleReport!$A$2:$Y$1000,18,))</f>
        <v/>
      </c>
      <c r="S396" t="str">
        <f>IF(ISBLANK(ChildSampleReport!B396),"",VLOOKUP(ChildSampleReport!J396,ParentSampleReport!$A$2:$Y$1000,19,))</f>
        <v/>
      </c>
      <c r="T396" t="str">
        <f>IF(ISBLANK(ChildSampleReport!B396),"",VLOOKUP(ChildSampleReport!J396,ParentSampleReport!$A$2:$Y$1000,20,))</f>
        <v/>
      </c>
      <c r="U396" t="str">
        <f>IF(ISBLANK(ChildSampleReport!B396),"",VLOOKUP(ChildSampleReport!J396,ParentSampleReport!$A$2:$Y$1000,21,))</f>
        <v/>
      </c>
      <c r="V396" t="str">
        <f>IF(ISBLANK(ChildSampleReport!B396),"",VLOOKUP(ChildSampleReport!J396,ParentSampleReport!$A$2:$Y$1000,22,))</f>
        <v/>
      </c>
      <c r="W396" t="str">
        <f>IF(ISBLANK(ChildSampleReport!B396),"",VLOOKUP(ChildSampleReport!J396,ParentSampleReport!$A$2:$Y$1000,23,))</f>
        <v/>
      </c>
      <c r="X396" t="str">
        <f>IF(ISBLANK(ChildSampleReport!B396),"",VLOOKUP(ChildSampleReport!J396,ParentSampleReport!$A$2:$Y$1000,24,))</f>
        <v/>
      </c>
      <c r="Y396" t="str">
        <f>IF(ISBLANK(ChildSampleReport!B396),"",VLOOKUP(ChildSampleReport!J396,ParentSampleReport!$A$2:$Y$1000,25,))</f>
        <v/>
      </c>
    </row>
    <row r="397" spans="1:25">
      <c r="A397" t="str">
        <f>IF(ISBLANK(ChildSampleReport!C397),"",ChildSampleReport!C397)</f>
        <v/>
      </c>
      <c r="B397" t="str">
        <f>IF(ISBLANK(ChildSampleReport!B397),"",ChildSampleReport!B397)</f>
        <v/>
      </c>
      <c r="C397" t="str">
        <f>IF(ISBLANK(ChildSampleReport!E397),"",ChildSampleReport!E397)</f>
        <v/>
      </c>
      <c r="D397" t="str">
        <f>IF(B397="","",IFERROR(VLOOKUP(ChildSampleReport!B397,Randomization!$A$1:$AC$1000,3,),""))</f>
        <v/>
      </c>
      <c r="E397" t="str">
        <f>IF(B397="","",IFERROR(VLOOKUP(ChildSampleReport!B397,Randomization!$A$1:$AC$1000,2,),""))</f>
        <v/>
      </c>
      <c r="F397" t="str">
        <f>IF(ISBLANK(ChildSampleReport!P397),"",ChildSampleReport!P397)</f>
        <v/>
      </c>
      <c r="G397" t="str">
        <f>IF(ISBLANK(ChildSampleReport!O397),"",ChildSampleReport!O397)</f>
        <v/>
      </c>
      <c r="H397" t="str">
        <f>IF(ISBLANK(ChildSampleReport!D397),"",ChildSampleReport!D397)</f>
        <v/>
      </c>
      <c r="I397" t="str">
        <f>IF(ISBLANK(ChildSampleReport!J397),"",ChildSampleReport!J397)</f>
        <v/>
      </c>
      <c r="J397" t="str">
        <f>IF(ISBLANK(ChildSampleReport!B397),"",VLOOKUP(ChildSampleReport!J397,ParentSampleReport!$A$2:$Y$1000,13,))</f>
        <v/>
      </c>
      <c r="K397" t="str">
        <f>IF(ISBLANK(ChildSampleReport!B397),"",VLOOKUP(ChildSampleReport!J397,ParentSampleReport!$A$2:$Y$1000,2,))</f>
        <v/>
      </c>
      <c r="L397" t="str">
        <f>IF(ISBLANK(ChildSampleReport!B397),"",VLOOKUP(ChildSampleReport!J397,ParentSampleReport!$A$2:$Y$1000,4,))</f>
        <v/>
      </c>
      <c r="M397" t="str">
        <f>IF(ISBLANK(ChildSampleReport!B397),"",VLOOKUP(ChildSampleReport!J397,ParentSampleReport!$A$2:$Y$1000,14,))</f>
        <v/>
      </c>
      <c r="N397" t="str">
        <f>IF(ISBLANK(ChildSampleReport!B397),"",VLOOKUP(ChildSampleReport!J397,ParentSampleReport!$A$2:$Y$1000,7,))</f>
        <v/>
      </c>
      <c r="O397" t="str">
        <f>IF(ISBLANK(ChildSampleReport!B397),"",VLOOKUP(ChildSampleReport!J397,ParentSampleReport!$A$2:$Y$1000,6,))</f>
        <v/>
      </c>
      <c r="P397" t="str">
        <f>IF(ISBLANK(ChildSampleReport!B397),"",VLOOKUP(ChildSampleReport!J397,ParentSampleReport!$A$2:$Y$1000,15,))</f>
        <v/>
      </c>
      <c r="Q397" t="str">
        <f>IF(ISBLANK(ChildSampleReport!B397),"",VLOOKUP(ChildSampleReport!J397,ParentSampleReport!$A$2:$Y$1000,17,))</f>
        <v/>
      </c>
      <c r="R397" t="str">
        <f>IF(ISBLANK(ChildSampleReport!B397),"",VLOOKUP(ChildSampleReport!J397,ParentSampleReport!$A$2:$Y$1000,18,))</f>
        <v/>
      </c>
      <c r="S397" t="str">
        <f>IF(ISBLANK(ChildSampleReport!B397),"",VLOOKUP(ChildSampleReport!J397,ParentSampleReport!$A$2:$Y$1000,19,))</f>
        <v/>
      </c>
      <c r="T397" t="str">
        <f>IF(ISBLANK(ChildSampleReport!B397),"",VLOOKUP(ChildSampleReport!J397,ParentSampleReport!$A$2:$Y$1000,20,))</f>
        <v/>
      </c>
      <c r="U397" t="str">
        <f>IF(ISBLANK(ChildSampleReport!B397),"",VLOOKUP(ChildSampleReport!J397,ParentSampleReport!$A$2:$Y$1000,21,))</f>
        <v/>
      </c>
      <c r="V397" t="str">
        <f>IF(ISBLANK(ChildSampleReport!B397),"",VLOOKUP(ChildSampleReport!J397,ParentSampleReport!$A$2:$Y$1000,22,))</f>
        <v/>
      </c>
      <c r="W397" t="str">
        <f>IF(ISBLANK(ChildSampleReport!B397),"",VLOOKUP(ChildSampleReport!J397,ParentSampleReport!$A$2:$Y$1000,23,))</f>
        <v/>
      </c>
      <c r="X397" t="str">
        <f>IF(ISBLANK(ChildSampleReport!B397),"",VLOOKUP(ChildSampleReport!J397,ParentSampleReport!$A$2:$Y$1000,24,))</f>
        <v/>
      </c>
      <c r="Y397" t="str">
        <f>IF(ISBLANK(ChildSampleReport!B397),"",VLOOKUP(ChildSampleReport!J397,ParentSampleReport!$A$2:$Y$1000,25,))</f>
        <v/>
      </c>
    </row>
    <row r="398" spans="1:25">
      <c r="A398" t="str">
        <f>IF(ISBLANK(ChildSampleReport!C398),"",ChildSampleReport!C398)</f>
        <v/>
      </c>
      <c r="B398" t="str">
        <f>IF(ISBLANK(ChildSampleReport!B398),"",ChildSampleReport!B398)</f>
        <v/>
      </c>
      <c r="C398" t="str">
        <f>IF(ISBLANK(ChildSampleReport!E398),"",ChildSampleReport!E398)</f>
        <v/>
      </c>
      <c r="D398" t="str">
        <f>IF(B398="","",IFERROR(VLOOKUP(ChildSampleReport!B398,Randomization!$A$1:$AC$1000,3,),""))</f>
        <v/>
      </c>
      <c r="E398" t="str">
        <f>IF(B398="","",IFERROR(VLOOKUP(ChildSampleReport!B398,Randomization!$A$1:$AC$1000,2,),""))</f>
        <v/>
      </c>
      <c r="F398" t="str">
        <f>IF(ISBLANK(ChildSampleReport!P398),"",ChildSampleReport!P398)</f>
        <v/>
      </c>
      <c r="G398" t="str">
        <f>IF(ISBLANK(ChildSampleReport!O398),"",ChildSampleReport!O398)</f>
        <v/>
      </c>
      <c r="H398" t="str">
        <f>IF(ISBLANK(ChildSampleReport!D398),"",ChildSampleReport!D398)</f>
        <v/>
      </c>
      <c r="I398" t="str">
        <f>IF(ISBLANK(ChildSampleReport!J398),"",ChildSampleReport!J398)</f>
        <v/>
      </c>
      <c r="J398" t="str">
        <f>IF(ISBLANK(ChildSampleReport!B398),"",VLOOKUP(ChildSampleReport!J398,ParentSampleReport!$A$2:$Y$1000,13,))</f>
        <v/>
      </c>
      <c r="K398" t="str">
        <f>IF(ISBLANK(ChildSampleReport!B398),"",VLOOKUP(ChildSampleReport!J398,ParentSampleReport!$A$2:$Y$1000,2,))</f>
        <v/>
      </c>
      <c r="L398" t="str">
        <f>IF(ISBLANK(ChildSampleReport!B398),"",VLOOKUP(ChildSampleReport!J398,ParentSampleReport!$A$2:$Y$1000,4,))</f>
        <v/>
      </c>
      <c r="M398" t="str">
        <f>IF(ISBLANK(ChildSampleReport!B398),"",VLOOKUP(ChildSampleReport!J398,ParentSampleReport!$A$2:$Y$1000,14,))</f>
        <v/>
      </c>
      <c r="N398" t="str">
        <f>IF(ISBLANK(ChildSampleReport!B398),"",VLOOKUP(ChildSampleReport!J398,ParentSampleReport!$A$2:$Y$1000,7,))</f>
        <v/>
      </c>
      <c r="O398" t="str">
        <f>IF(ISBLANK(ChildSampleReport!B398),"",VLOOKUP(ChildSampleReport!J398,ParentSampleReport!$A$2:$Y$1000,6,))</f>
        <v/>
      </c>
      <c r="P398" t="str">
        <f>IF(ISBLANK(ChildSampleReport!B398),"",VLOOKUP(ChildSampleReport!J398,ParentSampleReport!$A$2:$Y$1000,15,))</f>
        <v/>
      </c>
      <c r="Q398" t="str">
        <f>IF(ISBLANK(ChildSampleReport!B398),"",VLOOKUP(ChildSampleReport!J398,ParentSampleReport!$A$2:$Y$1000,17,))</f>
        <v/>
      </c>
      <c r="R398" t="str">
        <f>IF(ISBLANK(ChildSampleReport!B398),"",VLOOKUP(ChildSampleReport!J398,ParentSampleReport!$A$2:$Y$1000,18,))</f>
        <v/>
      </c>
      <c r="S398" t="str">
        <f>IF(ISBLANK(ChildSampleReport!B398),"",VLOOKUP(ChildSampleReport!J398,ParentSampleReport!$A$2:$Y$1000,19,))</f>
        <v/>
      </c>
      <c r="T398" t="str">
        <f>IF(ISBLANK(ChildSampleReport!B398),"",VLOOKUP(ChildSampleReport!J398,ParentSampleReport!$A$2:$Y$1000,20,))</f>
        <v/>
      </c>
      <c r="U398" t="str">
        <f>IF(ISBLANK(ChildSampleReport!B398),"",VLOOKUP(ChildSampleReport!J398,ParentSampleReport!$A$2:$Y$1000,21,))</f>
        <v/>
      </c>
      <c r="V398" t="str">
        <f>IF(ISBLANK(ChildSampleReport!B398),"",VLOOKUP(ChildSampleReport!J398,ParentSampleReport!$A$2:$Y$1000,22,))</f>
        <v/>
      </c>
      <c r="W398" t="str">
        <f>IF(ISBLANK(ChildSampleReport!B398),"",VLOOKUP(ChildSampleReport!J398,ParentSampleReport!$A$2:$Y$1000,23,))</f>
        <v/>
      </c>
      <c r="X398" t="str">
        <f>IF(ISBLANK(ChildSampleReport!B398),"",VLOOKUP(ChildSampleReport!J398,ParentSampleReport!$A$2:$Y$1000,24,))</f>
        <v/>
      </c>
      <c r="Y398" t="str">
        <f>IF(ISBLANK(ChildSampleReport!B398),"",VLOOKUP(ChildSampleReport!J398,ParentSampleReport!$A$2:$Y$1000,25,))</f>
        <v/>
      </c>
    </row>
    <row r="399" spans="1:25">
      <c r="A399" t="str">
        <f>IF(ISBLANK(ChildSampleReport!C399),"",ChildSampleReport!C399)</f>
        <v/>
      </c>
      <c r="B399" t="str">
        <f>IF(ISBLANK(ChildSampleReport!B399),"",ChildSampleReport!B399)</f>
        <v/>
      </c>
      <c r="C399" t="str">
        <f>IF(ISBLANK(ChildSampleReport!E399),"",ChildSampleReport!E399)</f>
        <v/>
      </c>
      <c r="D399" t="str">
        <f>IF(B399="","",IFERROR(VLOOKUP(ChildSampleReport!B399,Randomization!$A$1:$AC$1000,3,),""))</f>
        <v/>
      </c>
      <c r="E399" t="str">
        <f>IF(B399="","",IFERROR(VLOOKUP(ChildSampleReport!B399,Randomization!$A$1:$AC$1000,2,),""))</f>
        <v/>
      </c>
      <c r="F399" t="str">
        <f>IF(ISBLANK(ChildSampleReport!P399),"",ChildSampleReport!P399)</f>
        <v/>
      </c>
      <c r="G399" t="str">
        <f>IF(ISBLANK(ChildSampleReport!O399),"",ChildSampleReport!O399)</f>
        <v/>
      </c>
      <c r="H399" t="str">
        <f>IF(ISBLANK(ChildSampleReport!D399),"",ChildSampleReport!D399)</f>
        <v/>
      </c>
      <c r="I399" t="str">
        <f>IF(ISBLANK(ChildSampleReport!J399),"",ChildSampleReport!J399)</f>
        <v/>
      </c>
      <c r="J399" t="str">
        <f>IF(ISBLANK(ChildSampleReport!B399),"",VLOOKUP(ChildSampleReport!J399,ParentSampleReport!$A$2:$Y$1000,13,))</f>
        <v/>
      </c>
      <c r="K399" t="str">
        <f>IF(ISBLANK(ChildSampleReport!B399),"",VLOOKUP(ChildSampleReport!J399,ParentSampleReport!$A$2:$Y$1000,2,))</f>
        <v/>
      </c>
      <c r="L399" t="str">
        <f>IF(ISBLANK(ChildSampleReport!B399),"",VLOOKUP(ChildSampleReport!J399,ParentSampleReport!$A$2:$Y$1000,4,))</f>
        <v/>
      </c>
      <c r="M399" t="str">
        <f>IF(ISBLANK(ChildSampleReport!B399),"",VLOOKUP(ChildSampleReport!J399,ParentSampleReport!$A$2:$Y$1000,14,))</f>
        <v/>
      </c>
      <c r="N399" t="str">
        <f>IF(ISBLANK(ChildSampleReport!B399),"",VLOOKUP(ChildSampleReport!J399,ParentSampleReport!$A$2:$Y$1000,7,))</f>
        <v/>
      </c>
      <c r="O399" t="str">
        <f>IF(ISBLANK(ChildSampleReport!B399),"",VLOOKUP(ChildSampleReport!J399,ParentSampleReport!$A$2:$Y$1000,6,))</f>
        <v/>
      </c>
      <c r="P399" t="str">
        <f>IF(ISBLANK(ChildSampleReport!B399),"",VLOOKUP(ChildSampleReport!J399,ParentSampleReport!$A$2:$Y$1000,15,))</f>
        <v/>
      </c>
      <c r="Q399" t="str">
        <f>IF(ISBLANK(ChildSampleReport!B399),"",VLOOKUP(ChildSampleReport!J399,ParentSampleReport!$A$2:$Y$1000,17,))</f>
        <v/>
      </c>
      <c r="R399" t="str">
        <f>IF(ISBLANK(ChildSampleReport!B399),"",VLOOKUP(ChildSampleReport!J399,ParentSampleReport!$A$2:$Y$1000,18,))</f>
        <v/>
      </c>
      <c r="S399" t="str">
        <f>IF(ISBLANK(ChildSampleReport!B399),"",VLOOKUP(ChildSampleReport!J399,ParentSampleReport!$A$2:$Y$1000,19,))</f>
        <v/>
      </c>
      <c r="T399" t="str">
        <f>IF(ISBLANK(ChildSampleReport!B399),"",VLOOKUP(ChildSampleReport!J399,ParentSampleReport!$A$2:$Y$1000,20,))</f>
        <v/>
      </c>
      <c r="U399" t="str">
        <f>IF(ISBLANK(ChildSampleReport!B399),"",VLOOKUP(ChildSampleReport!J399,ParentSampleReport!$A$2:$Y$1000,21,))</f>
        <v/>
      </c>
      <c r="V399" t="str">
        <f>IF(ISBLANK(ChildSampleReport!B399),"",VLOOKUP(ChildSampleReport!J399,ParentSampleReport!$A$2:$Y$1000,22,))</f>
        <v/>
      </c>
      <c r="W399" t="str">
        <f>IF(ISBLANK(ChildSampleReport!B399),"",VLOOKUP(ChildSampleReport!J399,ParentSampleReport!$A$2:$Y$1000,23,))</f>
        <v/>
      </c>
      <c r="X399" t="str">
        <f>IF(ISBLANK(ChildSampleReport!B399),"",VLOOKUP(ChildSampleReport!J399,ParentSampleReport!$A$2:$Y$1000,24,))</f>
        <v/>
      </c>
      <c r="Y399" t="str">
        <f>IF(ISBLANK(ChildSampleReport!B399),"",VLOOKUP(ChildSampleReport!J399,ParentSampleReport!$A$2:$Y$1000,25,))</f>
        <v/>
      </c>
    </row>
    <row r="400" spans="1:25">
      <c r="A400" t="str">
        <f>IF(ISBLANK(ChildSampleReport!C400),"",ChildSampleReport!C400)</f>
        <v/>
      </c>
      <c r="B400" t="str">
        <f>IF(ISBLANK(ChildSampleReport!B400),"",ChildSampleReport!B400)</f>
        <v/>
      </c>
      <c r="C400" t="str">
        <f>IF(ISBLANK(ChildSampleReport!E400),"",ChildSampleReport!E400)</f>
        <v/>
      </c>
      <c r="D400" t="str">
        <f>IF(B400="","",IFERROR(VLOOKUP(ChildSampleReport!B400,Randomization!$A$1:$AC$1000,3,),""))</f>
        <v/>
      </c>
      <c r="E400" t="str">
        <f>IF(B400="","",IFERROR(VLOOKUP(ChildSampleReport!B400,Randomization!$A$1:$AC$1000,2,),""))</f>
        <v/>
      </c>
      <c r="F400" t="str">
        <f>IF(ISBLANK(ChildSampleReport!P400),"",ChildSampleReport!P400)</f>
        <v/>
      </c>
      <c r="G400" t="str">
        <f>IF(ISBLANK(ChildSampleReport!O400),"",ChildSampleReport!O400)</f>
        <v/>
      </c>
      <c r="H400" t="str">
        <f>IF(ISBLANK(ChildSampleReport!D400),"",ChildSampleReport!D400)</f>
        <v/>
      </c>
      <c r="I400" t="str">
        <f>IF(ISBLANK(ChildSampleReport!J400),"",ChildSampleReport!J400)</f>
        <v/>
      </c>
      <c r="J400" t="str">
        <f>IF(ISBLANK(ChildSampleReport!B400),"",VLOOKUP(ChildSampleReport!J400,ParentSampleReport!$A$2:$Y$1000,13,))</f>
        <v/>
      </c>
      <c r="K400" t="str">
        <f>IF(ISBLANK(ChildSampleReport!B400),"",VLOOKUP(ChildSampleReport!J400,ParentSampleReport!$A$2:$Y$1000,2,))</f>
        <v/>
      </c>
      <c r="L400" t="str">
        <f>IF(ISBLANK(ChildSampleReport!B400),"",VLOOKUP(ChildSampleReport!J400,ParentSampleReport!$A$2:$Y$1000,4,))</f>
        <v/>
      </c>
      <c r="M400" t="str">
        <f>IF(ISBLANK(ChildSampleReport!B400),"",VLOOKUP(ChildSampleReport!J400,ParentSampleReport!$A$2:$Y$1000,14,))</f>
        <v/>
      </c>
      <c r="N400" t="str">
        <f>IF(ISBLANK(ChildSampleReport!B400),"",VLOOKUP(ChildSampleReport!J400,ParentSampleReport!$A$2:$Y$1000,7,))</f>
        <v/>
      </c>
      <c r="O400" t="str">
        <f>IF(ISBLANK(ChildSampleReport!B400),"",VLOOKUP(ChildSampleReport!J400,ParentSampleReport!$A$2:$Y$1000,6,))</f>
        <v/>
      </c>
      <c r="P400" t="str">
        <f>IF(ISBLANK(ChildSampleReport!B400),"",VLOOKUP(ChildSampleReport!J400,ParentSampleReport!$A$2:$Y$1000,15,))</f>
        <v/>
      </c>
      <c r="Q400" t="str">
        <f>IF(ISBLANK(ChildSampleReport!B400),"",VLOOKUP(ChildSampleReport!J400,ParentSampleReport!$A$2:$Y$1000,17,))</f>
        <v/>
      </c>
      <c r="R400" t="str">
        <f>IF(ISBLANK(ChildSampleReport!B400),"",VLOOKUP(ChildSampleReport!J400,ParentSampleReport!$A$2:$Y$1000,18,))</f>
        <v/>
      </c>
      <c r="S400" t="str">
        <f>IF(ISBLANK(ChildSampleReport!B400),"",VLOOKUP(ChildSampleReport!J400,ParentSampleReport!$A$2:$Y$1000,19,))</f>
        <v/>
      </c>
      <c r="T400" t="str">
        <f>IF(ISBLANK(ChildSampleReport!B400),"",VLOOKUP(ChildSampleReport!J400,ParentSampleReport!$A$2:$Y$1000,20,))</f>
        <v/>
      </c>
      <c r="U400" t="str">
        <f>IF(ISBLANK(ChildSampleReport!B400),"",VLOOKUP(ChildSampleReport!J400,ParentSampleReport!$A$2:$Y$1000,21,))</f>
        <v/>
      </c>
      <c r="V400" t="str">
        <f>IF(ISBLANK(ChildSampleReport!B400),"",VLOOKUP(ChildSampleReport!J400,ParentSampleReport!$A$2:$Y$1000,22,))</f>
        <v/>
      </c>
      <c r="W400" t="str">
        <f>IF(ISBLANK(ChildSampleReport!B400),"",VLOOKUP(ChildSampleReport!J400,ParentSampleReport!$A$2:$Y$1000,23,))</f>
        <v/>
      </c>
      <c r="X400" t="str">
        <f>IF(ISBLANK(ChildSampleReport!B400),"",VLOOKUP(ChildSampleReport!J400,ParentSampleReport!$A$2:$Y$1000,24,))</f>
        <v/>
      </c>
      <c r="Y400" t="str">
        <f>IF(ISBLANK(ChildSampleReport!B400),"",VLOOKUP(ChildSampleReport!J400,ParentSampleReport!$A$2:$Y$1000,25,))</f>
        <v/>
      </c>
    </row>
    <row r="401" spans="1:25">
      <c r="A401" t="str">
        <f>IF(ISBLANK(ChildSampleReport!C401),"",ChildSampleReport!C401)</f>
        <v/>
      </c>
      <c r="B401" t="str">
        <f>IF(ISBLANK(ChildSampleReport!B401),"",ChildSampleReport!B401)</f>
        <v/>
      </c>
      <c r="C401" t="str">
        <f>IF(ISBLANK(ChildSampleReport!E401),"",ChildSampleReport!E401)</f>
        <v/>
      </c>
      <c r="D401" t="str">
        <f>IF(B401="","",IFERROR(VLOOKUP(ChildSampleReport!B401,Randomization!$A$1:$AC$1000,3,),""))</f>
        <v/>
      </c>
      <c r="E401" t="str">
        <f>IF(B401="","",IFERROR(VLOOKUP(ChildSampleReport!B401,Randomization!$A$1:$AC$1000,2,),""))</f>
        <v/>
      </c>
      <c r="F401" t="str">
        <f>IF(ISBLANK(ChildSampleReport!P401),"",ChildSampleReport!P401)</f>
        <v/>
      </c>
      <c r="G401" t="str">
        <f>IF(ISBLANK(ChildSampleReport!O401),"",ChildSampleReport!O401)</f>
        <v/>
      </c>
      <c r="H401" t="str">
        <f>IF(ISBLANK(ChildSampleReport!D401),"",ChildSampleReport!D401)</f>
        <v/>
      </c>
      <c r="I401" t="str">
        <f>IF(ISBLANK(ChildSampleReport!J401),"",ChildSampleReport!J401)</f>
        <v/>
      </c>
      <c r="J401" t="str">
        <f>IF(ISBLANK(ChildSampleReport!B401),"",VLOOKUP(ChildSampleReport!J401,ParentSampleReport!$A$2:$Y$1000,13,))</f>
        <v/>
      </c>
      <c r="K401" t="str">
        <f>IF(ISBLANK(ChildSampleReport!B401),"",VLOOKUP(ChildSampleReport!J401,ParentSampleReport!$A$2:$Y$1000,2,))</f>
        <v/>
      </c>
      <c r="L401" t="str">
        <f>IF(ISBLANK(ChildSampleReport!B401),"",VLOOKUP(ChildSampleReport!J401,ParentSampleReport!$A$2:$Y$1000,4,))</f>
        <v/>
      </c>
      <c r="M401" t="str">
        <f>IF(ISBLANK(ChildSampleReport!B401),"",VLOOKUP(ChildSampleReport!J401,ParentSampleReport!$A$2:$Y$1000,14,))</f>
        <v/>
      </c>
      <c r="N401" t="str">
        <f>IF(ISBLANK(ChildSampleReport!B401),"",VLOOKUP(ChildSampleReport!J401,ParentSampleReport!$A$2:$Y$1000,7,))</f>
        <v/>
      </c>
      <c r="O401" t="str">
        <f>IF(ISBLANK(ChildSampleReport!B401),"",VLOOKUP(ChildSampleReport!J401,ParentSampleReport!$A$2:$Y$1000,6,))</f>
        <v/>
      </c>
      <c r="P401" t="str">
        <f>IF(ISBLANK(ChildSampleReport!B401),"",VLOOKUP(ChildSampleReport!J401,ParentSampleReport!$A$2:$Y$1000,15,))</f>
        <v/>
      </c>
      <c r="Q401" t="str">
        <f>IF(ISBLANK(ChildSampleReport!B401),"",VLOOKUP(ChildSampleReport!J401,ParentSampleReport!$A$2:$Y$1000,17,))</f>
        <v/>
      </c>
      <c r="R401" t="str">
        <f>IF(ISBLANK(ChildSampleReport!B401),"",VLOOKUP(ChildSampleReport!J401,ParentSampleReport!$A$2:$Y$1000,18,))</f>
        <v/>
      </c>
      <c r="S401" t="str">
        <f>IF(ISBLANK(ChildSampleReport!B401),"",VLOOKUP(ChildSampleReport!J401,ParentSampleReport!$A$2:$Y$1000,19,))</f>
        <v/>
      </c>
      <c r="T401" t="str">
        <f>IF(ISBLANK(ChildSampleReport!B401),"",VLOOKUP(ChildSampleReport!J401,ParentSampleReport!$A$2:$Y$1000,20,))</f>
        <v/>
      </c>
      <c r="U401" t="str">
        <f>IF(ISBLANK(ChildSampleReport!B401),"",VLOOKUP(ChildSampleReport!J401,ParentSampleReport!$A$2:$Y$1000,21,))</f>
        <v/>
      </c>
      <c r="V401" t="str">
        <f>IF(ISBLANK(ChildSampleReport!B401),"",VLOOKUP(ChildSampleReport!J401,ParentSampleReport!$A$2:$Y$1000,22,))</f>
        <v/>
      </c>
      <c r="W401" t="str">
        <f>IF(ISBLANK(ChildSampleReport!B401),"",VLOOKUP(ChildSampleReport!J401,ParentSampleReport!$A$2:$Y$1000,23,))</f>
        <v/>
      </c>
      <c r="X401" t="str">
        <f>IF(ISBLANK(ChildSampleReport!B401),"",VLOOKUP(ChildSampleReport!J401,ParentSampleReport!$A$2:$Y$1000,24,))</f>
        <v/>
      </c>
      <c r="Y401" t="str">
        <f>IF(ISBLANK(ChildSampleReport!B401),"",VLOOKUP(ChildSampleReport!J401,ParentSampleReport!$A$2:$Y$1000,25,))</f>
        <v/>
      </c>
    </row>
    <row r="402" spans="1:25">
      <c r="A402" t="str">
        <f>IF(ISBLANK(ChildSampleReport!C402),"",ChildSampleReport!C402)</f>
        <v/>
      </c>
      <c r="B402" t="str">
        <f>IF(ISBLANK(ChildSampleReport!B402),"",ChildSampleReport!B402)</f>
        <v/>
      </c>
      <c r="C402" t="str">
        <f>IF(ISBLANK(ChildSampleReport!E402),"",ChildSampleReport!E402)</f>
        <v/>
      </c>
      <c r="D402" t="str">
        <f>IF(B402="","",IFERROR(VLOOKUP(ChildSampleReport!B402,Randomization!$A$1:$AC$1000,3,),""))</f>
        <v/>
      </c>
      <c r="E402" t="str">
        <f>IF(B402="","",IFERROR(VLOOKUP(ChildSampleReport!B402,Randomization!$A$1:$AC$1000,2,),""))</f>
        <v/>
      </c>
      <c r="F402" t="str">
        <f>IF(ISBLANK(ChildSampleReport!P402),"",ChildSampleReport!P402)</f>
        <v/>
      </c>
      <c r="G402" t="str">
        <f>IF(ISBLANK(ChildSampleReport!O402),"",ChildSampleReport!O402)</f>
        <v/>
      </c>
      <c r="H402" t="str">
        <f>IF(ISBLANK(ChildSampleReport!D402),"",ChildSampleReport!D402)</f>
        <v/>
      </c>
      <c r="I402" t="str">
        <f>IF(ISBLANK(ChildSampleReport!J402),"",ChildSampleReport!J402)</f>
        <v/>
      </c>
      <c r="J402" t="str">
        <f>IF(ISBLANK(ChildSampleReport!B402),"",VLOOKUP(ChildSampleReport!J402,ParentSampleReport!$A$2:$Y$1000,13,))</f>
        <v/>
      </c>
      <c r="K402" t="str">
        <f>IF(ISBLANK(ChildSampleReport!B402),"",VLOOKUP(ChildSampleReport!J402,ParentSampleReport!$A$2:$Y$1000,2,))</f>
        <v/>
      </c>
      <c r="L402" t="str">
        <f>IF(ISBLANK(ChildSampleReport!B402),"",VLOOKUP(ChildSampleReport!J402,ParentSampleReport!$A$2:$Y$1000,4,))</f>
        <v/>
      </c>
      <c r="M402" t="str">
        <f>IF(ISBLANK(ChildSampleReport!B402),"",VLOOKUP(ChildSampleReport!J402,ParentSampleReport!$A$2:$Y$1000,14,))</f>
        <v/>
      </c>
      <c r="N402" t="str">
        <f>IF(ISBLANK(ChildSampleReport!B402),"",VLOOKUP(ChildSampleReport!J402,ParentSampleReport!$A$2:$Y$1000,7,))</f>
        <v/>
      </c>
      <c r="O402" t="str">
        <f>IF(ISBLANK(ChildSampleReport!B402),"",VLOOKUP(ChildSampleReport!J402,ParentSampleReport!$A$2:$Y$1000,6,))</f>
        <v/>
      </c>
      <c r="P402" t="str">
        <f>IF(ISBLANK(ChildSampleReport!B402),"",VLOOKUP(ChildSampleReport!J402,ParentSampleReport!$A$2:$Y$1000,15,))</f>
        <v/>
      </c>
      <c r="Q402" t="str">
        <f>IF(ISBLANK(ChildSampleReport!B402),"",VLOOKUP(ChildSampleReport!J402,ParentSampleReport!$A$2:$Y$1000,17,))</f>
        <v/>
      </c>
      <c r="R402" t="str">
        <f>IF(ISBLANK(ChildSampleReport!B402),"",VLOOKUP(ChildSampleReport!J402,ParentSampleReport!$A$2:$Y$1000,18,))</f>
        <v/>
      </c>
      <c r="S402" t="str">
        <f>IF(ISBLANK(ChildSampleReport!B402),"",VLOOKUP(ChildSampleReport!J402,ParentSampleReport!$A$2:$Y$1000,19,))</f>
        <v/>
      </c>
      <c r="T402" t="str">
        <f>IF(ISBLANK(ChildSampleReport!B402),"",VLOOKUP(ChildSampleReport!J402,ParentSampleReport!$A$2:$Y$1000,20,))</f>
        <v/>
      </c>
      <c r="U402" t="str">
        <f>IF(ISBLANK(ChildSampleReport!B402),"",VLOOKUP(ChildSampleReport!J402,ParentSampleReport!$A$2:$Y$1000,21,))</f>
        <v/>
      </c>
      <c r="V402" t="str">
        <f>IF(ISBLANK(ChildSampleReport!B402),"",VLOOKUP(ChildSampleReport!J402,ParentSampleReport!$A$2:$Y$1000,22,))</f>
        <v/>
      </c>
      <c r="W402" t="str">
        <f>IF(ISBLANK(ChildSampleReport!B402),"",VLOOKUP(ChildSampleReport!J402,ParentSampleReport!$A$2:$Y$1000,23,))</f>
        <v/>
      </c>
      <c r="X402" t="str">
        <f>IF(ISBLANK(ChildSampleReport!B402),"",VLOOKUP(ChildSampleReport!J402,ParentSampleReport!$A$2:$Y$1000,24,))</f>
        <v/>
      </c>
      <c r="Y402" t="str">
        <f>IF(ISBLANK(ChildSampleReport!B402),"",VLOOKUP(ChildSampleReport!J402,ParentSampleReport!$A$2:$Y$1000,25,))</f>
        <v/>
      </c>
    </row>
    <row r="403" spans="1:25">
      <c r="A403" t="str">
        <f>IF(ISBLANK(ChildSampleReport!C403),"",ChildSampleReport!C403)</f>
        <v/>
      </c>
      <c r="B403" t="str">
        <f>IF(ISBLANK(ChildSampleReport!B403),"",ChildSampleReport!B403)</f>
        <v/>
      </c>
      <c r="C403" t="str">
        <f>IF(ISBLANK(ChildSampleReport!E403),"",ChildSampleReport!E403)</f>
        <v/>
      </c>
      <c r="D403" t="str">
        <f>IF(B403="","",IFERROR(VLOOKUP(ChildSampleReport!B403,Randomization!$A$1:$AC$1000,3,),""))</f>
        <v/>
      </c>
      <c r="E403" t="str">
        <f>IF(B403="","",IFERROR(VLOOKUP(ChildSampleReport!B403,Randomization!$A$1:$AC$1000,2,),""))</f>
        <v/>
      </c>
      <c r="F403" t="str">
        <f>IF(ISBLANK(ChildSampleReport!P403),"",ChildSampleReport!P403)</f>
        <v/>
      </c>
      <c r="G403" t="str">
        <f>IF(ISBLANK(ChildSampleReport!O403),"",ChildSampleReport!O403)</f>
        <v/>
      </c>
      <c r="H403" t="str">
        <f>IF(ISBLANK(ChildSampleReport!D403),"",ChildSampleReport!D403)</f>
        <v/>
      </c>
      <c r="I403" t="str">
        <f>IF(ISBLANK(ChildSampleReport!J403),"",ChildSampleReport!J403)</f>
        <v/>
      </c>
      <c r="J403" t="str">
        <f>IF(ISBLANK(ChildSampleReport!B403),"",VLOOKUP(ChildSampleReport!J403,ParentSampleReport!$A$2:$Y$1000,13,))</f>
        <v/>
      </c>
      <c r="K403" t="str">
        <f>IF(ISBLANK(ChildSampleReport!B403),"",VLOOKUP(ChildSampleReport!J403,ParentSampleReport!$A$2:$Y$1000,2,))</f>
        <v/>
      </c>
      <c r="L403" t="str">
        <f>IF(ISBLANK(ChildSampleReport!B403),"",VLOOKUP(ChildSampleReport!J403,ParentSampleReport!$A$2:$Y$1000,4,))</f>
        <v/>
      </c>
      <c r="M403" t="str">
        <f>IF(ISBLANK(ChildSampleReport!B403),"",VLOOKUP(ChildSampleReport!J403,ParentSampleReport!$A$2:$Y$1000,14,))</f>
        <v/>
      </c>
      <c r="N403" t="str">
        <f>IF(ISBLANK(ChildSampleReport!B403),"",VLOOKUP(ChildSampleReport!J403,ParentSampleReport!$A$2:$Y$1000,7,))</f>
        <v/>
      </c>
      <c r="O403" t="str">
        <f>IF(ISBLANK(ChildSampleReport!B403),"",VLOOKUP(ChildSampleReport!J403,ParentSampleReport!$A$2:$Y$1000,6,))</f>
        <v/>
      </c>
      <c r="P403" t="str">
        <f>IF(ISBLANK(ChildSampleReport!B403),"",VLOOKUP(ChildSampleReport!J403,ParentSampleReport!$A$2:$Y$1000,15,))</f>
        <v/>
      </c>
      <c r="Q403" t="str">
        <f>IF(ISBLANK(ChildSampleReport!B403),"",VLOOKUP(ChildSampleReport!J403,ParentSampleReport!$A$2:$Y$1000,17,))</f>
        <v/>
      </c>
      <c r="R403" t="str">
        <f>IF(ISBLANK(ChildSampleReport!B403),"",VLOOKUP(ChildSampleReport!J403,ParentSampleReport!$A$2:$Y$1000,18,))</f>
        <v/>
      </c>
      <c r="S403" t="str">
        <f>IF(ISBLANK(ChildSampleReport!B403),"",VLOOKUP(ChildSampleReport!J403,ParentSampleReport!$A$2:$Y$1000,19,))</f>
        <v/>
      </c>
      <c r="T403" t="str">
        <f>IF(ISBLANK(ChildSampleReport!B403),"",VLOOKUP(ChildSampleReport!J403,ParentSampleReport!$A$2:$Y$1000,20,))</f>
        <v/>
      </c>
      <c r="U403" t="str">
        <f>IF(ISBLANK(ChildSampleReport!B403),"",VLOOKUP(ChildSampleReport!J403,ParentSampleReport!$A$2:$Y$1000,21,))</f>
        <v/>
      </c>
      <c r="V403" t="str">
        <f>IF(ISBLANK(ChildSampleReport!B403),"",VLOOKUP(ChildSampleReport!J403,ParentSampleReport!$A$2:$Y$1000,22,))</f>
        <v/>
      </c>
      <c r="W403" t="str">
        <f>IF(ISBLANK(ChildSampleReport!B403),"",VLOOKUP(ChildSampleReport!J403,ParentSampleReport!$A$2:$Y$1000,23,))</f>
        <v/>
      </c>
      <c r="X403" t="str">
        <f>IF(ISBLANK(ChildSampleReport!B403),"",VLOOKUP(ChildSampleReport!J403,ParentSampleReport!$A$2:$Y$1000,24,))</f>
        <v/>
      </c>
      <c r="Y403" t="str">
        <f>IF(ISBLANK(ChildSampleReport!B403),"",VLOOKUP(ChildSampleReport!J403,ParentSampleReport!$A$2:$Y$1000,25,))</f>
        <v/>
      </c>
    </row>
    <row r="404" spans="1:25">
      <c r="A404" t="str">
        <f>IF(ISBLANK(ChildSampleReport!C404),"",ChildSampleReport!C404)</f>
        <v/>
      </c>
      <c r="B404" t="str">
        <f>IF(ISBLANK(ChildSampleReport!B404),"",ChildSampleReport!B404)</f>
        <v/>
      </c>
      <c r="C404" t="str">
        <f>IF(ISBLANK(ChildSampleReport!E404),"",ChildSampleReport!E404)</f>
        <v/>
      </c>
      <c r="D404" t="str">
        <f>IF(B404="","",IFERROR(VLOOKUP(ChildSampleReport!B404,Randomization!$A$1:$AC$1000,3,),""))</f>
        <v/>
      </c>
      <c r="E404" t="str">
        <f>IF(B404="","",IFERROR(VLOOKUP(ChildSampleReport!B404,Randomization!$A$1:$AC$1000,2,),""))</f>
        <v/>
      </c>
      <c r="F404" t="str">
        <f>IF(ISBLANK(ChildSampleReport!P404),"",ChildSampleReport!P404)</f>
        <v/>
      </c>
      <c r="G404" t="str">
        <f>IF(ISBLANK(ChildSampleReport!O404),"",ChildSampleReport!O404)</f>
        <v/>
      </c>
      <c r="H404" t="str">
        <f>IF(ISBLANK(ChildSampleReport!D404),"",ChildSampleReport!D404)</f>
        <v/>
      </c>
      <c r="I404" t="str">
        <f>IF(ISBLANK(ChildSampleReport!J404),"",ChildSampleReport!J404)</f>
        <v/>
      </c>
      <c r="J404" t="str">
        <f>IF(ISBLANK(ChildSampleReport!B404),"",VLOOKUP(ChildSampleReport!J404,ParentSampleReport!$A$2:$Y$1000,13,))</f>
        <v/>
      </c>
      <c r="K404" t="str">
        <f>IF(ISBLANK(ChildSampleReport!B404),"",VLOOKUP(ChildSampleReport!J404,ParentSampleReport!$A$2:$Y$1000,2,))</f>
        <v/>
      </c>
      <c r="L404" t="str">
        <f>IF(ISBLANK(ChildSampleReport!B404),"",VLOOKUP(ChildSampleReport!J404,ParentSampleReport!$A$2:$Y$1000,4,))</f>
        <v/>
      </c>
      <c r="M404" t="str">
        <f>IF(ISBLANK(ChildSampleReport!B404),"",VLOOKUP(ChildSampleReport!J404,ParentSampleReport!$A$2:$Y$1000,14,))</f>
        <v/>
      </c>
      <c r="N404" t="str">
        <f>IF(ISBLANK(ChildSampleReport!B404),"",VLOOKUP(ChildSampleReport!J404,ParentSampleReport!$A$2:$Y$1000,7,))</f>
        <v/>
      </c>
      <c r="O404" t="str">
        <f>IF(ISBLANK(ChildSampleReport!B404),"",VLOOKUP(ChildSampleReport!J404,ParentSampleReport!$A$2:$Y$1000,6,))</f>
        <v/>
      </c>
      <c r="P404" t="str">
        <f>IF(ISBLANK(ChildSampleReport!B404),"",VLOOKUP(ChildSampleReport!J404,ParentSampleReport!$A$2:$Y$1000,15,))</f>
        <v/>
      </c>
      <c r="Q404" t="str">
        <f>IF(ISBLANK(ChildSampleReport!B404),"",VLOOKUP(ChildSampleReport!J404,ParentSampleReport!$A$2:$Y$1000,17,))</f>
        <v/>
      </c>
      <c r="R404" t="str">
        <f>IF(ISBLANK(ChildSampleReport!B404),"",VLOOKUP(ChildSampleReport!J404,ParentSampleReport!$A$2:$Y$1000,18,))</f>
        <v/>
      </c>
      <c r="S404" t="str">
        <f>IF(ISBLANK(ChildSampleReport!B404),"",VLOOKUP(ChildSampleReport!J404,ParentSampleReport!$A$2:$Y$1000,19,))</f>
        <v/>
      </c>
      <c r="T404" t="str">
        <f>IF(ISBLANK(ChildSampleReport!B404),"",VLOOKUP(ChildSampleReport!J404,ParentSampleReport!$A$2:$Y$1000,20,))</f>
        <v/>
      </c>
      <c r="U404" t="str">
        <f>IF(ISBLANK(ChildSampleReport!B404),"",VLOOKUP(ChildSampleReport!J404,ParentSampleReport!$A$2:$Y$1000,21,))</f>
        <v/>
      </c>
      <c r="V404" t="str">
        <f>IF(ISBLANK(ChildSampleReport!B404),"",VLOOKUP(ChildSampleReport!J404,ParentSampleReport!$A$2:$Y$1000,22,))</f>
        <v/>
      </c>
      <c r="W404" t="str">
        <f>IF(ISBLANK(ChildSampleReport!B404),"",VLOOKUP(ChildSampleReport!J404,ParentSampleReport!$A$2:$Y$1000,23,))</f>
        <v/>
      </c>
      <c r="X404" t="str">
        <f>IF(ISBLANK(ChildSampleReport!B404),"",VLOOKUP(ChildSampleReport!J404,ParentSampleReport!$A$2:$Y$1000,24,))</f>
        <v/>
      </c>
      <c r="Y404" t="str">
        <f>IF(ISBLANK(ChildSampleReport!B404),"",VLOOKUP(ChildSampleReport!J404,ParentSampleReport!$A$2:$Y$1000,25,))</f>
        <v/>
      </c>
    </row>
    <row r="405" spans="1:25">
      <c r="A405" t="str">
        <f>IF(ISBLANK(ChildSampleReport!C405),"",ChildSampleReport!C405)</f>
        <v/>
      </c>
      <c r="B405" t="str">
        <f>IF(ISBLANK(ChildSampleReport!B405),"",ChildSampleReport!B405)</f>
        <v/>
      </c>
      <c r="C405" t="str">
        <f>IF(ISBLANK(ChildSampleReport!E405),"",ChildSampleReport!E405)</f>
        <v/>
      </c>
      <c r="D405" t="str">
        <f>IF(B405="","",IFERROR(VLOOKUP(ChildSampleReport!B405,Randomization!$A$1:$AC$1000,3,),""))</f>
        <v/>
      </c>
      <c r="E405" t="str">
        <f>IF(B405="","",IFERROR(VLOOKUP(ChildSampleReport!B405,Randomization!$A$1:$AC$1000,2,),""))</f>
        <v/>
      </c>
      <c r="F405" t="str">
        <f>IF(ISBLANK(ChildSampleReport!P405),"",ChildSampleReport!P405)</f>
        <v/>
      </c>
      <c r="G405" t="str">
        <f>IF(ISBLANK(ChildSampleReport!O405),"",ChildSampleReport!O405)</f>
        <v/>
      </c>
      <c r="H405" t="str">
        <f>IF(ISBLANK(ChildSampleReport!D405),"",ChildSampleReport!D405)</f>
        <v/>
      </c>
      <c r="I405" t="str">
        <f>IF(ISBLANK(ChildSampleReport!J405),"",ChildSampleReport!J405)</f>
        <v/>
      </c>
      <c r="J405" t="str">
        <f>IF(ISBLANK(ChildSampleReport!B405),"",VLOOKUP(ChildSampleReport!J405,ParentSampleReport!$A$2:$Y$1000,13,))</f>
        <v/>
      </c>
      <c r="K405" t="str">
        <f>IF(ISBLANK(ChildSampleReport!B405),"",VLOOKUP(ChildSampleReport!J405,ParentSampleReport!$A$2:$Y$1000,2,))</f>
        <v/>
      </c>
      <c r="L405" t="str">
        <f>IF(ISBLANK(ChildSampleReport!B405),"",VLOOKUP(ChildSampleReport!J405,ParentSampleReport!$A$2:$Y$1000,4,))</f>
        <v/>
      </c>
      <c r="M405" t="str">
        <f>IF(ISBLANK(ChildSampleReport!B405),"",VLOOKUP(ChildSampleReport!J405,ParentSampleReport!$A$2:$Y$1000,14,))</f>
        <v/>
      </c>
      <c r="N405" t="str">
        <f>IF(ISBLANK(ChildSampleReport!B405),"",VLOOKUP(ChildSampleReport!J405,ParentSampleReport!$A$2:$Y$1000,7,))</f>
        <v/>
      </c>
      <c r="O405" t="str">
        <f>IF(ISBLANK(ChildSampleReport!B405),"",VLOOKUP(ChildSampleReport!J405,ParentSampleReport!$A$2:$Y$1000,6,))</f>
        <v/>
      </c>
      <c r="P405" t="str">
        <f>IF(ISBLANK(ChildSampleReport!B405),"",VLOOKUP(ChildSampleReport!J405,ParentSampleReport!$A$2:$Y$1000,15,))</f>
        <v/>
      </c>
      <c r="Q405" t="str">
        <f>IF(ISBLANK(ChildSampleReport!B405),"",VLOOKUP(ChildSampleReport!J405,ParentSampleReport!$A$2:$Y$1000,17,))</f>
        <v/>
      </c>
      <c r="R405" t="str">
        <f>IF(ISBLANK(ChildSampleReport!B405),"",VLOOKUP(ChildSampleReport!J405,ParentSampleReport!$A$2:$Y$1000,18,))</f>
        <v/>
      </c>
      <c r="S405" t="str">
        <f>IF(ISBLANK(ChildSampleReport!B405),"",VLOOKUP(ChildSampleReport!J405,ParentSampleReport!$A$2:$Y$1000,19,))</f>
        <v/>
      </c>
      <c r="T405" t="str">
        <f>IF(ISBLANK(ChildSampleReport!B405),"",VLOOKUP(ChildSampleReport!J405,ParentSampleReport!$A$2:$Y$1000,20,))</f>
        <v/>
      </c>
      <c r="U405" t="str">
        <f>IF(ISBLANK(ChildSampleReport!B405),"",VLOOKUP(ChildSampleReport!J405,ParentSampleReport!$A$2:$Y$1000,21,))</f>
        <v/>
      </c>
      <c r="V405" t="str">
        <f>IF(ISBLANK(ChildSampleReport!B405),"",VLOOKUP(ChildSampleReport!J405,ParentSampleReport!$A$2:$Y$1000,22,))</f>
        <v/>
      </c>
      <c r="W405" t="str">
        <f>IF(ISBLANK(ChildSampleReport!B405),"",VLOOKUP(ChildSampleReport!J405,ParentSampleReport!$A$2:$Y$1000,23,))</f>
        <v/>
      </c>
      <c r="X405" t="str">
        <f>IF(ISBLANK(ChildSampleReport!B405),"",VLOOKUP(ChildSampleReport!J405,ParentSampleReport!$A$2:$Y$1000,24,))</f>
        <v/>
      </c>
      <c r="Y405" t="str">
        <f>IF(ISBLANK(ChildSampleReport!B405),"",VLOOKUP(ChildSampleReport!J405,ParentSampleReport!$A$2:$Y$1000,25,))</f>
        <v/>
      </c>
    </row>
    <row r="406" spans="1:25">
      <c r="A406" t="str">
        <f>IF(ISBLANK(ChildSampleReport!C406),"",ChildSampleReport!C406)</f>
        <v/>
      </c>
      <c r="B406" t="str">
        <f>IF(ISBLANK(ChildSampleReport!B406),"",ChildSampleReport!B406)</f>
        <v/>
      </c>
      <c r="C406" t="str">
        <f>IF(ISBLANK(ChildSampleReport!E406),"",ChildSampleReport!E406)</f>
        <v/>
      </c>
      <c r="D406" t="str">
        <f>IF(B406="","",IFERROR(VLOOKUP(ChildSampleReport!B406,Randomization!$A$1:$AC$1000,3,),""))</f>
        <v/>
      </c>
      <c r="E406" t="str">
        <f>IF(B406="","",IFERROR(VLOOKUP(ChildSampleReport!B406,Randomization!$A$1:$AC$1000,2,),""))</f>
        <v/>
      </c>
      <c r="F406" t="str">
        <f>IF(ISBLANK(ChildSampleReport!P406),"",ChildSampleReport!P406)</f>
        <v/>
      </c>
      <c r="G406" t="str">
        <f>IF(ISBLANK(ChildSampleReport!O406),"",ChildSampleReport!O406)</f>
        <v/>
      </c>
      <c r="H406" t="str">
        <f>IF(ISBLANK(ChildSampleReport!D406),"",ChildSampleReport!D406)</f>
        <v/>
      </c>
      <c r="I406" t="str">
        <f>IF(ISBLANK(ChildSampleReport!J406),"",ChildSampleReport!J406)</f>
        <v/>
      </c>
      <c r="J406" t="str">
        <f>IF(ISBLANK(ChildSampleReport!B406),"",VLOOKUP(ChildSampleReport!J406,ParentSampleReport!$A$2:$Y$1000,13,))</f>
        <v/>
      </c>
      <c r="K406" t="str">
        <f>IF(ISBLANK(ChildSampleReport!B406),"",VLOOKUP(ChildSampleReport!J406,ParentSampleReport!$A$2:$Y$1000,2,))</f>
        <v/>
      </c>
      <c r="L406" t="str">
        <f>IF(ISBLANK(ChildSampleReport!B406),"",VLOOKUP(ChildSampleReport!J406,ParentSampleReport!$A$2:$Y$1000,4,))</f>
        <v/>
      </c>
      <c r="M406" t="str">
        <f>IF(ISBLANK(ChildSampleReport!B406),"",VLOOKUP(ChildSampleReport!J406,ParentSampleReport!$A$2:$Y$1000,14,))</f>
        <v/>
      </c>
      <c r="N406" t="str">
        <f>IF(ISBLANK(ChildSampleReport!B406),"",VLOOKUP(ChildSampleReport!J406,ParentSampleReport!$A$2:$Y$1000,7,))</f>
        <v/>
      </c>
      <c r="O406" t="str">
        <f>IF(ISBLANK(ChildSampleReport!B406),"",VLOOKUP(ChildSampleReport!J406,ParentSampleReport!$A$2:$Y$1000,6,))</f>
        <v/>
      </c>
      <c r="P406" t="str">
        <f>IF(ISBLANK(ChildSampleReport!B406),"",VLOOKUP(ChildSampleReport!J406,ParentSampleReport!$A$2:$Y$1000,15,))</f>
        <v/>
      </c>
      <c r="Q406" t="str">
        <f>IF(ISBLANK(ChildSampleReport!B406),"",VLOOKUP(ChildSampleReport!J406,ParentSampleReport!$A$2:$Y$1000,17,))</f>
        <v/>
      </c>
      <c r="R406" t="str">
        <f>IF(ISBLANK(ChildSampleReport!B406),"",VLOOKUP(ChildSampleReport!J406,ParentSampleReport!$A$2:$Y$1000,18,))</f>
        <v/>
      </c>
      <c r="S406" t="str">
        <f>IF(ISBLANK(ChildSampleReport!B406),"",VLOOKUP(ChildSampleReport!J406,ParentSampleReport!$A$2:$Y$1000,19,))</f>
        <v/>
      </c>
      <c r="T406" t="str">
        <f>IF(ISBLANK(ChildSampleReport!B406),"",VLOOKUP(ChildSampleReport!J406,ParentSampleReport!$A$2:$Y$1000,20,))</f>
        <v/>
      </c>
      <c r="U406" t="str">
        <f>IF(ISBLANK(ChildSampleReport!B406),"",VLOOKUP(ChildSampleReport!J406,ParentSampleReport!$A$2:$Y$1000,21,))</f>
        <v/>
      </c>
      <c r="V406" t="str">
        <f>IF(ISBLANK(ChildSampleReport!B406),"",VLOOKUP(ChildSampleReport!J406,ParentSampleReport!$A$2:$Y$1000,22,))</f>
        <v/>
      </c>
      <c r="W406" t="str">
        <f>IF(ISBLANK(ChildSampleReport!B406),"",VLOOKUP(ChildSampleReport!J406,ParentSampleReport!$A$2:$Y$1000,23,))</f>
        <v/>
      </c>
      <c r="X406" t="str">
        <f>IF(ISBLANK(ChildSampleReport!B406),"",VLOOKUP(ChildSampleReport!J406,ParentSampleReport!$A$2:$Y$1000,24,))</f>
        <v/>
      </c>
      <c r="Y406" t="str">
        <f>IF(ISBLANK(ChildSampleReport!B406),"",VLOOKUP(ChildSampleReport!J406,ParentSampleReport!$A$2:$Y$1000,25,))</f>
        <v/>
      </c>
    </row>
    <row r="407" spans="1:25">
      <c r="A407" t="str">
        <f>IF(ISBLANK(ChildSampleReport!C407),"",ChildSampleReport!C407)</f>
        <v/>
      </c>
      <c r="B407" t="str">
        <f>IF(ISBLANK(ChildSampleReport!B407),"",ChildSampleReport!B407)</f>
        <v/>
      </c>
      <c r="C407" t="str">
        <f>IF(ISBLANK(ChildSampleReport!E407),"",ChildSampleReport!E407)</f>
        <v/>
      </c>
      <c r="D407" t="str">
        <f>IF(B407="","",IFERROR(VLOOKUP(ChildSampleReport!B407,Randomization!$A$1:$AC$1000,3,),""))</f>
        <v/>
      </c>
      <c r="E407" t="str">
        <f>IF(B407="","",IFERROR(VLOOKUP(ChildSampleReport!B407,Randomization!$A$1:$AC$1000,2,),""))</f>
        <v/>
      </c>
      <c r="F407" t="str">
        <f>IF(ISBLANK(ChildSampleReport!P407),"",ChildSampleReport!P407)</f>
        <v/>
      </c>
      <c r="G407" t="str">
        <f>IF(ISBLANK(ChildSampleReport!O407),"",ChildSampleReport!O407)</f>
        <v/>
      </c>
      <c r="H407" t="str">
        <f>IF(ISBLANK(ChildSampleReport!D407),"",ChildSampleReport!D407)</f>
        <v/>
      </c>
      <c r="I407" t="str">
        <f>IF(ISBLANK(ChildSampleReport!J407),"",ChildSampleReport!J407)</f>
        <v/>
      </c>
      <c r="J407" t="str">
        <f>IF(ISBLANK(ChildSampleReport!B407),"",VLOOKUP(ChildSampleReport!J407,ParentSampleReport!$A$2:$Y$1000,13,))</f>
        <v/>
      </c>
      <c r="K407" t="str">
        <f>IF(ISBLANK(ChildSampleReport!B407),"",VLOOKUP(ChildSampleReport!J407,ParentSampleReport!$A$2:$Y$1000,2,))</f>
        <v/>
      </c>
      <c r="L407" t="str">
        <f>IF(ISBLANK(ChildSampleReport!B407),"",VLOOKUP(ChildSampleReport!J407,ParentSampleReport!$A$2:$Y$1000,4,))</f>
        <v/>
      </c>
      <c r="M407" t="str">
        <f>IF(ISBLANK(ChildSampleReport!B407),"",VLOOKUP(ChildSampleReport!J407,ParentSampleReport!$A$2:$Y$1000,14,))</f>
        <v/>
      </c>
      <c r="N407" t="str">
        <f>IF(ISBLANK(ChildSampleReport!B407),"",VLOOKUP(ChildSampleReport!J407,ParentSampleReport!$A$2:$Y$1000,7,))</f>
        <v/>
      </c>
      <c r="O407" t="str">
        <f>IF(ISBLANK(ChildSampleReport!B407),"",VLOOKUP(ChildSampleReport!J407,ParentSampleReport!$A$2:$Y$1000,6,))</f>
        <v/>
      </c>
      <c r="P407" t="str">
        <f>IF(ISBLANK(ChildSampleReport!B407),"",VLOOKUP(ChildSampleReport!J407,ParentSampleReport!$A$2:$Y$1000,15,))</f>
        <v/>
      </c>
      <c r="Q407" t="str">
        <f>IF(ISBLANK(ChildSampleReport!B407),"",VLOOKUP(ChildSampleReport!J407,ParentSampleReport!$A$2:$Y$1000,17,))</f>
        <v/>
      </c>
      <c r="R407" t="str">
        <f>IF(ISBLANK(ChildSampleReport!B407),"",VLOOKUP(ChildSampleReport!J407,ParentSampleReport!$A$2:$Y$1000,18,))</f>
        <v/>
      </c>
      <c r="S407" t="str">
        <f>IF(ISBLANK(ChildSampleReport!B407),"",VLOOKUP(ChildSampleReport!J407,ParentSampleReport!$A$2:$Y$1000,19,))</f>
        <v/>
      </c>
      <c r="T407" t="str">
        <f>IF(ISBLANK(ChildSampleReport!B407),"",VLOOKUP(ChildSampleReport!J407,ParentSampleReport!$A$2:$Y$1000,20,))</f>
        <v/>
      </c>
      <c r="U407" t="str">
        <f>IF(ISBLANK(ChildSampleReport!B407),"",VLOOKUP(ChildSampleReport!J407,ParentSampleReport!$A$2:$Y$1000,21,))</f>
        <v/>
      </c>
      <c r="V407" t="str">
        <f>IF(ISBLANK(ChildSampleReport!B407),"",VLOOKUP(ChildSampleReport!J407,ParentSampleReport!$A$2:$Y$1000,22,))</f>
        <v/>
      </c>
      <c r="W407" t="str">
        <f>IF(ISBLANK(ChildSampleReport!B407),"",VLOOKUP(ChildSampleReport!J407,ParentSampleReport!$A$2:$Y$1000,23,))</f>
        <v/>
      </c>
      <c r="X407" t="str">
        <f>IF(ISBLANK(ChildSampleReport!B407),"",VLOOKUP(ChildSampleReport!J407,ParentSampleReport!$A$2:$Y$1000,24,))</f>
        <v/>
      </c>
      <c r="Y407" t="str">
        <f>IF(ISBLANK(ChildSampleReport!B407),"",VLOOKUP(ChildSampleReport!J407,ParentSampleReport!$A$2:$Y$1000,25,))</f>
        <v/>
      </c>
    </row>
    <row r="408" spans="1:25">
      <c r="A408" t="str">
        <f>IF(ISBLANK(ChildSampleReport!C408),"",ChildSampleReport!C408)</f>
        <v/>
      </c>
      <c r="B408" t="str">
        <f>IF(ISBLANK(ChildSampleReport!B408),"",ChildSampleReport!B408)</f>
        <v/>
      </c>
      <c r="C408" t="str">
        <f>IF(ISBLANK(ChildSampleReport!E408),"",ChildSampleReport!E408)</f>
        <v/>
      </c>
      <c r="D408" t="str">
        <f>IF(B408="","",IFERROR(VLOOKUP(ChildSampleReport!B408,Randomization!$A$1:$AC$1000,3,),""))</f>
        <v/>
      </c>
      <c r="E408" t="str">
        <f>IF(B408="","",IFERROR(VLOOKUP(ChildSampleReport!B408,Randomization!$A$1:$AC$1000,2,),""))</f>
        <v/>
      </c>
      <c r="F408" t="str">
        <f>IF(ISBLANK(ChildSampleReport!P408),"",ChildSampleReport!P408)</f>
        <v/>
      </c>
      <c r="G408" t="str">
        <f>IF(ISBLANK(ChildSampleReport!O408),"",ChildSampleReport!O408)</f>
        <v/>
      </c>
      <c r="H408" t="str">
        <f>IF(ISBLANK(ChildSampleReport!D408),"",ChildSampleReport!D408)</f>
        <v/>
      </c>
      <c r="I408" t="str">
        <f>IF(ISBLANK(ChildSampleReport!J408),"",ChildSampleReport!J408)</f>
        <v/>
      </c>
      <c r="J408" t="str">
        <f>IF(ISBLANK(ChildSampleReport!B408),"",VLOOKUP(ChildSampleReport!J408,ParentSampleReport!$A$2:$Y$1000,13,))</f>
        <v/>
      </c>
      <c r="K408" t="str">
        <f>IF(ISBLANK(ChildSampleReport!B408),"",VLOOKUP(ChildSampleReport!J408,ParentSampleReport!$A$2:$Y$1000,2,))</f>
        <v/>
      </c>
      <c r="L408" t="str">
        <f>IF(ISBLANK(ChildSampleReport!B408),"",VLOOKUP(ChildSampleReport!J408,ParentSampleReport!$A$2:$Y$1000,4,))</f>
        <v/>
      </c>
      <c r="M408" t="str">
        <f>IF(ISBLANK(ChildSampleReport!B408),"",VLOOKUP(ChildSampleReport!J408,ParentSampleReport!$A$2:$Y$1000,14,))</f>
        <v/>
      </c>
      <c r="N408" t="str">
        <f>IF(ISBLANK(ChildSampleReport!B408),"",VLOOKUP(ChildSampleReport!J408,ParentSampleReport!$A$2:$Y$1000,7,))</f>
        <v/>
      </c>
      <c r="O408" t="str">
        <f>IF(ISBLANK(ChildSampleReport!B408),"",VLOOKUP(ChildSampleReport!J408,ParentSampleReport!$A$2:$Y$1000,6,))</f>
        <v/>
      </c>
      <c r="P408" t="str">
        <f>IF(ISBLANK(ChildSampleReport!B408),"",VLOOKUP(ChildSampleReport!J408,ParentSampleReport!$A$2:$Y$1000,15,))</f>
        <v/>
      </c>
      <c r="Q408" t="str">
        <f>IF(ISBLANK(ChildSampleReport!B408),"",VLOOKUP(ChildSampleReport!J408,ParentSampleReport!$A$2:$Y$1000,17,))</f>
        <v/>
      </c>
      <c r="R408" t="str">
        <f>IF(ISBLANK(ChildSampleReport!B408),"",VLOOKUP(ChildSampleReport!J408,ParentSampleReport!$A$2:$Y$1000,18,))</f>
        <v/>
      </c>
      <c r="S408" t="str">
        <f>IF(ISBLANK(ChildSampleReport!B408),"",VLOOKUP(ChildSampleReport!J408,ParentSampleReport!$A$2:$Y$1000,19,))</f>
        <v/>
      </c>
      <c r="T408" t="str">
        <f>IF(ISBLANK(ChildSampleReport!B408),"",VLOOKUP(ChildSampleReport!J408,ParentSampleReport!$A$2:$Y$1000,20,))</f>
        <v/>
      </c>
      <c r="U408" t="str">
        <f>IF(ISBLANK(ChildSampleReport!B408),"",VLOOKUP(ChildSampleReport!J408,ParentSampleReport!$A$2:$Y$1000,21,))</f>
        <v/>
      </c>
      <c r="V408" t="str">
        <f>IF(ISBLANK(ChildSampleReport!B408),"",VLOOKUP(ChildSampleReport!J408,ParentSampleReport!$A$2:$Y$1000,22,))</f>
        <v/>
      </c>
      <c r="W408" t="str">
        <f>IF(ISBLANK(ChildSampleReport!B408),"",VLOOKUP(ChildSampleReport!J408,ParentSampleReport!$A$2:$Y$1000,23,))</f>
        <v/>
      </c>
      <c r="X408" t="str">
        <f>IF(ISBLANK(ChildSampleReport!B408),"",VLOOKUP(ChildSampleReport!J408,ParentSampleReport!$A$2:$Y$1000,24,))</f>
        <v/>
      </c>
      <c r="Y408" t="str">
        <f>IF(ISBLANK(ChildSampleReport!B408),"",VLOOKUP(ChildSampleReport!J408,ParentSampleReport!$A$2:$Y$1000,25,))</f>
        <v/>
      </c>
    </row>
    <row r="409" spans="1:25">
      <c r="A409" t="str">
        <f>IF(ISBLANK(ChildSampleReport!C409),"",ChildSampleReport!C409)</f>
        <v/>
      </c>
      <c r="B409" t="str">
        <f>IF(ISBLANK(ChildSampleReport!B409),"",ChildSampleReport!B409)</f>
        <v/>
      </c>
      <c r="C409" t="str">
        <f>IF(ISBLANK(ChildSampleReport!E409),"",ChildSampleReport!E409)</f>
        <v/>
      </c>
      <c r="D409" t="str">
        <f>IF(B409="","",IFERROR(VLOOKUP(ChildSampleReport!B409,Randomization!$A$1:$AC$1000,3,),""))</f>
        <v/>
      </c>
      <c r="E409" t="str">
        <f>IF(B409="","",IFERROR(VLOOKUP(ChildSampleReport!B409,Randomization!$A$1:$AC$1000,2,),""))</f>
        <v/>
      </c>
      <c r="F409" t="str">
        <f>IF(ISBLANK(ChildSampleReport!P409),"",ChildSampleReport!P409)</f>
        <v/>
      </c>
      <c r="G409" t="str">
        <f>IF(ISBLANK(ChildSampleReport!O409),"",ChildSampleReport!O409)</f>
        <v/>
      </c>
      <c r="H409" t="str">
        <f>IF(ISBLANK(ChildSampleReport!D409),"",ChildSampleReport!D409)</f>
        <v/>
      </c>
      <c r="I409" t="str">
        <f>IF(ISBLANK(ChildSampleReport!J409),"",ChildSampleReport!J409)</f>
        <v/>
      </c>
      <c r="J409" t="str">
        <f>IF(ISBLANK(ChildSampleReport!B409),"",VLOOKUP(ChildSampleReport!J409,ParentSampleReport!$A$2:$Y$1000,13,))</f>
        <v/>
      </c>
      <c r="K409" t="str">
        <f>IF(ISBLANK(ChildSampleReport!B409),"",VLOOKUP(ChildSampleReport!J409,ParentSampleReport!$A$2:$Y$1000,2,))</f>
        <v/>
      </c>
      <c r="L409" t="str">
        <f>IF(ISBLANK(ChildSampleReport!B409),"",VLOOKUP(ChildSampleReport!J409,ParentSampleReport!$A$2:$Y$1000,4,))</f>
        <v/>
      </c>
      <c r="M409" t="str">
        <f>IF(ISBLANK(ChildSampleReport!B409),"",VLOOKUP(ChildSampleReport!J409,ParentSampleReport!$A$2:$Y$1000,14,))</f>
        <v/>
      </c>
      <c r="N409" t="str">
        <f>IF(ISBLANK(ChildSampleReport!B409),"",VLOOKUP(ChildSampleReport!J409,ParentSampleReport!$A$2:$Y$1000,7,))</f>
        <v/>
      </c>
      <c r="O409" t="str">
        <f>IF(ISBLANK(ChildSampleReport!B409),"",VLOOKUP(ChildSampleReport!J409,ParentSampleReport!$A$2:$Y$1000,6,))</f>
        <v/>
      </c>
      <c r="P409" t="str">
        <f>IF(ISBLANK(ChildSampleReport!B409),"",VLOOKUP(ChildSampleReport!J409,ParentSampleReport!$A$2:$Y$1000,15,))</f>
        <v/>
      </c>
      <c r="Q409" t="str">
        <f>IF(ISBLANK(ChildSampleReport!B409),"",VLOOKUP(ChildSampleReport!J409,ParentSampleReport!$A$2:$Y$1000,17,))</f>
        <v/>
      </c>
      <c r="R409" t="str">
        <f>IF(ISBLANK(ChildSampleReport!B409),"",VLOOKUP(ChildSampleReport!J409,ParentSampleReport!$A$2:$Y$1000,18,))</f>
        <v/>
      </c>
      <c r="S409" t="str">
        <f>IF(ISBLANK(ChildSampleReport!B409),"",VLOOKUP(ChildSampleReport!J409,ParentSampleReport!$A$2:$Y$1000,19,))</f>
        <v/>
      </c>
      <c r="T409" t="str">
        <f>IF(ISBLANK(ChildSampleReport!B409),"",VLOOKUP(ChildSampleReport!J409,ParentSampleReport!$A$2:$Y$1000,20,))</f>
        <v/>
      </c>
      <c r="U409" t="str">
        <f>IF(ISBLANK(ChildSampleReport!B409),"",VLOOKUP(ChildSampleReport!J409,ParentSampleReport!$A$2:$Y$1000,21,))</f>
        <v/>
      </c>
      <c r="V409" t="str">
        <f>IF(ISBLANK(ChildSampleReport!B409),"",VLOOKUP(ChildSampleReport!J409,ParentSampleReport!$A$2:$Y$1000,22,))</f>
        <v/>
      </c>
      <c r="W409" t="str">
        <f>IF(ISBLANK(ChildSampleReport!B409),"",VLOOKUP(ChildSampleReport!J409,ParentSampleReport!$A$2:$Y$1000,23,))</f>
        <v/>
      </c>
      <c r="X409" t="str">
        <f>IF(ISBLANK(ChildSampleReport!B409),"",VLOOKUP(ChildSampleReport!J409,ParentSampleReport!$A$2:$Y$1000,24,))</f>
        <v/>
      </c>
      <c r="Y409" t="str">
        <f>IF(ISBLANK(ChildSampleReport!B409),"",VLOOKUP(ChildSampleReport!J409,ParentSampleReport!$A$2:$Y$1000,25,))</f>
        <v/>
      </c>
    </row>
    <row r="410" spans="1:25">
      <c r="A410" t="str">
        <f>IF(ISBLANK(ChildSampleReport!C410),"",ChildSampleReport!C410)</f>
        <v/>
      </c>
      <c r="B410" t="str">
        <f>IF(ISBLANK(ChildSampleReport!B410),"",ChildSampleReport!B410)</f>
        <v/>
      </c>
      <c r="C410" t="str">
        <f>IF(ISBLANK(ChildSampleReport!E410),"",ChildSampleReport!E410)</f>
        <v/>
      </c>
      <c r="D410" t="str">
        <f>IF(B410="","",IFERROR(VLOOKUP(ChildSampleReport!B410,Randomization!$A$1:$AC$1000,3,),""))</f>
        <v/>
      </c>
      <c r="E410" t="str">
        <f>IF(B410="","",IFERROR(VLOOKUP(ChildSampleReport!B410,Randomization!$A$1:$AC$1000,2,),""))</f>
        <v/>
      </c>
      <c r="F410" t="str">
        <f>IF(ISBLANK(ChildSampleReport!P410),"",ChildSampleReport!P410)</f>
        <v/>
      </c>
      <c r="G410" t="str">
        <f>IF(ISBLANK(ChildSampleReport!O410),"",ChildSampleReport!O410)</f>
        <v/>
      </c>
      <c r="H410" t="str">
        <f>IF(ISBLANK(ChildSampleReport!D410),"",ChildSampleReport!D410)</f>
        <v/>
      </c>
      <c r="I410" t="str">
        <f>IF(ISBLANK(ChildSampleReport!J410),"",ChildSampleReport!J410)</f>
        <v/>
      </c>
      <c r="J410" t="str">
        <f>IF(ISBLANK(ChildSampleReport!B410),"",VLOOKUP(ChildSampleReport!J410,ParentSampleReport!$A$2:$Y$1000,13,))</f>
        <v/>
      </c>
      <c r="K410" t="str">
        <f>IF(ISBLANK(ChildSampleReport!B410),"",VLOOKUP(ChildSampleReport!J410,ParentSampleReport!$A$2:$Y$1000,2,))</f>
        <v/>
      </c>
      <c r="L410" t="str">
        <f>IF(ISBLANK(ChildSampleReport!B410),"",VLOOKUP(ChildSampleReport!J410,ParentSampleReport!$A$2:$Y$1000,4,))</f>
        <v/>
      </c>
      <c r="M410" t="str">
        <f>IF(ISBLANK(ChildSampleReport!B410),"",VLOOKUP(ChildSampleReport!J410,ParentSampleReport!$A$2:$Y$1000,14,))</f>
        <v/>
      </c>
      <c r="N410" t="str">
        <f>IF(ISBLANK(ChildSampleReport!B410),"",VLOOKUP(ChildSampleReport!J410,ParentSampleReport!$A$2:$Y$1000,7,))</f>
        <v/>
      </c>
      <c r="O410" t="str">
        <f>IF(ISBLANK(ChildSampleReport!B410),"",VLOOKUP(ChildSampleReport!J410,ParentSampleReport!$A$2:$Y$1000,6,))</f>
        <v/>
      </c>
      <c r="P410" t="str">
        <f>IF(ISBLANK(ChildSampleReport!B410),"",VLOOKUP(ChildSampleReport!J410,ParentSampleReport!$A$2:$Y$1000,15,))</f>
        <v/>
      </c>
      <c r="Q410" t="str">
        <f>IF(ISBLANK(ChildSampleReport!B410),"",VLOOKUP(ChildSampleReport!J410,ParentSampleReport!$A$2:$Y$1000,17,))</f>
        <v/>
      </c>
      <c r="R410" t="str">
        <f>IF(ISBLANK(ChildSampleReport!B410),"",VLOOKUP(ChildSampleReport!J410,ParentSampleReport!$A$2:$Y$1000,18,))</f>
        <v/>
      </c>
      <c r="S410" t="str">
        <f>IF(ISBLANK(ChildSampleReport!B410),"",VLOOKUP(ChildSampleReport!J410,ParentSampleReport!$A$2:$Y$1000,19,))</f>
        <v/>
      </c>
      <c r="T410" t="str">
        <f>IF(ISBLANK(ChildSampleReport!B410),"",VLOOKUP(ChildSampleReport!J410,ParentSampleReport!$A$2:$Y$1000,20,))</f>
        <v/>
      </c>
      <c r="U410" t="str">
        <f>IF(ISBLANK(ChildSampleReport!B410),"",VLOOKUP(ChildSampleReport!J410,ParentSampleReport!$A$2:$Y$1000,21,))</f>
        <v/>
      </c>
      <c r="V410" t="str">
        <f>IF(ISBLANK(ChildSampleReport!B410),"",VLOOKUP(ChildSampleReport!J410,ParentSampleReport!$A$2:$Y$1000,22,))</f>
        <v/>
      </c>
      <c r="W410" t="str">
        <f>IF(ISBLANK(ChildSampleReport!B410),"",VLOOKUP(ChildSampleReport!J410,ParentSampleReport!$A$2:$Y$1000,23,))</f>
        <v/>
      </c>
      <c r="X410" t="str">
        <f>IF(ISBLANK(ChildSampleReport!B410),"",VLOOKUP(ChildSampleReport!J410,ParentSampleReport!$A$2:$Y$1000,24,))</f>
        <v/>
      </c>
      <c r="Y410" t="str">
        <f>IF(ISBLANK(ChildSampleReport!B410),"",VLOOKUP(ChildSampleReport!J410,ParentSampleReport!$A$2:$Y$1000,25,))</f>
        <v/>
      </c>
    </row>
    <row r="411" spans="1:25">
      <c r="A411" t="str">
        <f>IF(ISBLANK(ChildSampleReport!C411),"",ChildSampleReport!C411)</f>
        <v/>
      </c>
      <c r="B411" t="str">
        <f>IF(ISBLANK(ChildSampleReport!B411),"",ChildSampleReport!B411)</f>
        <v/>
      </c>
      <c r="C411" t="str">
        <f>IF(ISBLANK(ChildSampleReport!E411),"",ChildSampleReport!E411)</f>
        <v/>
      </c>
      <c r="D411" t="str">
        <f>IF(B411="","",IFERROR(VLOOKUP(ChildSampleReport!B411,Randomization!$A$1:$AC$1000,3,),""))</f>
        <v/>
      </c>
      <c r="E411" t="str">
        <f>IF(B411="","",IFERROR(VLOOKUP(ChildSampleReport!B411,Randomization!$A$1:$AC$1000,2,),""))</f>
        <v/>
      </c>
      <c r="F411" t="str">
        <f>IF(ISBLANK(ChildSampleReport!P411),"",ChildSampleReport!P411)</f>
        <v/>
      </c>
      <c r="G411" t="str">
        <f>IF(ISBLANK(ChildSampleReport!O411),"",ChildSampleReport!O411)</f>
        <v/>
      </c>
      <c r="H411" t="str">
        <f>IF(ISBLANK(ChildSampleReport!D411),"",ChildSampleReport!D411)</f>
        <v/>
      </c>
      <c r="I411" t="str">
        <f>IF(ISBLANK(ChildSampleReport!J411),"",ChildSampleReport!J411)</f>
        <v/>
      </c>
      <c r="J411" t="str">
        <f>IF(ISBLANK(ChildSampleReport!B411),"",VLOOKUP(ChildSampleReport!J411,ParentSampleReport!$A$2:$Y$1000,13,))</f>
        <v/>
      </c>
      <c r="K411" t="str">
        <f>IF(ISBLANK(ChildSampleReport!B411),"",VLOOKUP(ChildSampleReport!J411,ParentSampleReport!$A$2:$Y$1000,2,))</f>
        <v/>
      </c>
      <c r="L411" t="str">
        <f>IF(ISBLANK(ChildSampleReport!B411),"",VLOOKUP(ChildSampleReport!J411,ParentSampleReport!$A$2:$Y$1000,4,))</f>
        <v/>
      </c>
      <c r="M411" t="str">
        <f>IF(ISBLANK(ChildSampleReport!B411),"",VLOOKUP(ChildSampleReport!J411,ParentSampleReport!$A$2:$Y$1000,14,))</f>
        <v/>
      </c>
      <c r="N411" t="str">
        <f>IF(ISBLANK(ChildSampleReport!B411),"",VLOOKUP(ChildSampleReport!J411,ParentSampleReport!$A$2:$Y$1000,7,))</f>
        <v/>
      </c>
      <c r="O411" t="str">
        <f>IF(ISBLANK(ChildSampleReport!B411),"",VLOOKUP(ChildSampleReport!J411,ParentSampleReport!$A$2:$Y$1000,6,))</f>
        <v/>
      </c>
      <c r="P411" t="str">
        <f>IF(ISBLANK(ChildSampleReport!B411),"",VLOOKUP(ChildSampleReport!J411,ParentSampleReport!$A$2:$Y$1000,15,))</f>
        <v/>
      </c>
      <c r="Q411" t="str">
        <f>IF(ISBLANK(ChildSampleReport!B411),"",VLOOKUP(ChildSampleReport!J411,ParentSampleReport!$A$2:$Y$1000,17,))</f>
        <v/>
      </c>
      <c r="R411" t="str">
        <f>IF(ISBLANK(ChildSampleReport!B411),"",VLOOKUP(ChildSampleReport!J411,ParentSampleReport!$A$2:$Y$1000,18,))</f>
        <v/>
      </c>
      <c r="S411" t="str">
        <f>IF(ISBLANK(ChildSampleReport!B411),"",VLOOKUP(ChildSampleReport!J411,ParentSampleReport!$A$2:$Y$1000,19,))</f>
        <v/>
      </c>
      <c r="T411" t="str">
        <f>IF(ISBLANK(ChildSampleReport!B411),"",VLOOKUP(ChildSampleReport!J411,ParentSampleReport!$A$2:$Y$1000,20,))</f>
        <v/>
      </c>
      <c r="U411" t="str">
        <f>IF(ISBLANK(ChildSampleReport!B411),"",VLOOKUP(ChildSampleReport!J411,ParentSampleReport!$A$2:$Y$1000,21,))</f>
        <v/>
      </c>
      <c r="V411" t="str">
        <f>IF(ISBLANK(ChildSampleReport!B411),"",VLOOKUP(ChildSampleReport!J411,ParentSampleReport!$A$2:$Y$1000,22,))</f>
        <v/>
      </c>
      <c r="W411" t="str">
        <f>IF(ISBLANK(ChildSampleReport!B411),"",VLOOKUP(ChildSampleReport!J411,ParentSampleReport!$A$2:$Y$1000,23,))</f>
        <v/>
      </c>
      <c r="X411" t="str">
        <f>IF(ISBLANK(ChildSampleReport!B411),"",VLOOKUP(ChildSampleReport!J411,ParentSampleReport!$A$2:$Y$1000,24,))</f>
        <v/>
      </c>
      <c r="Y411" t="str">
        <f>IF(ISBLANK(ChildSampleReport!B411),"",VLOOKUP(ChildSampleReport!J411,ParentSampleReport!$A$2:$Y$1000,25,))</f>
        <v/>
      </c>
    </row>
    <row r="412" spans="1:25">
      <c r="A412" t="str">
        <f>IF(ISBLANK(ChildSampleReport!C412),"",ChildSampleReport!C412)</f>
        <v/>
      </c>
      <c r="B412" t="str">
        <f>IF(ISBLANK(ChildSampleReport!B412),"",ChildSampleReport!B412)</f>
        <v/>
      </c>
      <c r="C412" t="str">
        <f>IF(ISBLANK(ChildSampleReport!E412),"",ChildSampleReport!E412)</f>
        <v/>
      </c>
      <c r="D412" t="str">
        <f>IF(B412="","",IFERROR(VLOOKUP(ChildSampleReport!B412,Randomization!$A$1:$AC$1000,3,),""))</f>
        <v/>
      </c>
      <c r="E412" t="str">
        <f>IF(B412="","",IFERROR(VLOOKUP(ChildSampleReport!B412,Randomization!$A$1:$AC$1000,2,),""))</f>
        <v/>
      </c>
      <c r="F412" t="str">
        <f>IF(ISBLANK(ChildSampleReport!P412),"",ChildSampleReport!P412)</f>
        <v/>
      </c>
      <c r="G412" t="str">
        <f>IF(ISBLANK(ChildSampleReport!O412),"",ChildSampleReport!O412)</f>
        <v/>
      </c>
      <c r="H412" t="str">
        <f>IF(ISBLANK(ChildSampleReport!D412),"",ChildSampleReport!D412)</f>
        <v/>
      </c>
      <c r="I412" t="str">
        <f>IF(ISBLANK(ChildSampleReport!J412),"",ChildSampleReport!J412)</f>
        <v/>
      </c>
      <c r="J412" t="str">
        <f>IF(ISBLANK(ChildSampleReport!B412),"",VLOOKUP(ChildSampleReport!J412,ParentSampleReport!$A$2:$Y$1000,13,))</f>
        <v/>
      </c>
      <c r="K412" t="str">
        <f>IF(ISBLANK(ChildSampleReport!B412),"",VLOOKUP(ChildSampleReport!J412,ParentSampleReport!$A$2:$Y$1000,2,))</f>
        <v/>
      </c>
      <c r="L412" t="str">
        <f>IF(ISBLANK(ChildSampleReport!B412),"",VLOOKUP(ChildSampleReport!J412,ParentSampleReport!$A$2:$Y$1000,4,))</f>
        <v/>
      </c>
      <c r="M412" t="str">
        <f>IF(ISBLANK(ChildSampleReport!B412),"",VLOOKUP(ChildSampleReport!J412,ParentSampleReport!$A$2:$Y$1000,14,))</f>
        <v/>
      </c>
      <c r="N412" t="str">
        <f>IF(ISBLANK(ChildSampleReport!B412),"",VLOOKUP(ChildSampleReport!J412,ParentSampleReport!$A$2:$Y$1000,7,))</f>
        <v/>
      </c>
      <c r="O412" t="str">
        <f>IF(ISBLANK(ChildSampleReport!B412),"",VLOOKUP(ChildSampleReport!J412,ParentSampleReport!$A$2:$Y$1000,6,))</f>
        <v/>
      </c>
      <c r="P412" t="str">
        <f>IF(ISBLANK(ChildSampleReport!B412),"",VLOOKUP(ChildSampleReport!J412,ParentSampleReport!$A$2:$Y$1000,15,))</f>
        <v/>
      </c>
      <c r="Q412" t="str">
        <f>IF(ISBLANK(ChildSampleReport!B412),"",VLOOKUP(ChildSampleReport!J412,ParentSampleReport!$A$2:$Y$1000,17,))</f>
        <v/>
      </c>
      <c r="R412" t="str">
        <f>IF(ISBLANK(ChildSampleReport!B412),"",VLOOKUP(ChildSampleReport!J412,ParentSampleReport!$A$2:$Y$1000,18,))</f>
        <v/>
      </c>
      <c r="S412" t="str">
        <f>IF(ISBLANK(ChildSampleReport!B412),"",VLOOKUP(ChildSampleReport!J412,ParentSampleReport!$A$2:$Y$1000,19,))</f>
        <v/>
      </c>
      <c r="T412" t="str">
        <f>IF(ISBLANK(ChildSampleReport!B412),"",VLOOKUP(ChildSampleReport!J412,ParentSampleReport!$A$2:$Y$1000,20,))</f>
        <v/>
      </c>
      <c r="U412" t="str">
        <f>IF(ISBLANK(ChildSampleReport!B412),"",VLOOKUP(ChildSampleReport!J412,ParentSampleReport!$A$2:$Y$1000,21,))</f>
        <v/>
      </c>
      <c r="V412" t="str">
        <f>IF(ISBLANK(ChildSampleReport!B412),"",VLOOKUP(ChildSampleReport!J412,ParentSampleReport!$A$2:$Y$1000,22,))</f>
        <v/>
      </c>
      <c r="W412" t="str">
        <f>IF(ISBLANK(ChildSampleReport!B412),"",VLOOKUP(ChildSampleReport!J412,ParentSampleReport!$A$2:$Y$1000,23,))</f>
        <v/>
      </c>
      <c r="X412" t="str">
        <f>IF(ISBLANK(ChildSampleReport!B412),"",VLOOKUP(ChildSampleReport!J412,ParentSampleReport!$A$2:$Y$1000,24,))</f>
        <v/>
      </c>
      <c r="Y412" t="str">
        <f>IF(ISBLANK(ChildSampleReport!B412),"",VLOOKUP(ChildSampleReport!J412,ParentSampleReport!$A$2:$Y$1000,25,))</f>
        <v/>
      </c>
    </row>
    <row r="413" spans="1:25">
      <c r="A413" t="str">
        <f>IF(ISBLANK(ChildSampleReport!C413),"",ChildSampleReport!C413)</f>
        <v/>
      </c>
      <c r="B413" t="str">
        <f>IF(ISBLANK(ChildSampleReport!B413),"",ChildSampleReport!B413)</f>
        <v/>
      </c>
      <c r="C413" t="str">
        <f>IF(ISBLANK(ChildSampleReport!E413),"",ChildSampleReport!E413)</f>
        <v/>
      </c>
      <c r="D413" t="str">
        <f>IF(B413="","",IFERROR(VLOOKUP(ChildSampleReport!B413,Randomization!$A$1:$AC$1000,3,),""))</f>
        <v/>
      </c>
      <c r="E413" t="str">
        <f>IF(B413="","",IFERROR(VLOOKUP(ChildSampleReport!B413,Randomization!$A$1:$AC$1000,2,),""))</f>
        <v/>
      </c>
      <c r="F413" t="str">
        <f>IF(ISBLANK(ChildSampleReport!P413),"",ChildSampleReport!P413)</f>
        <v/>
      </c>
      <c r="G413" t="str">
        <f>IF(ISBLANK(ChildSampleReport!O413),"",ChildSampleReport!O413)</f>
        <v/>
      </c>
      <c r="H413" t="str">
        <f>IF(ISBLANK(ChildSampleReport!D413),"",ChildSampleReport!D413)</f>
        <v/>
      </c>
      <c r="I413" t="str">
        <f>IF(ISBLANK(ChildSampleReport!J413),"",ChildSampleReport!J413)</f>
        <v/>
      </c>
      <c r="J413" t="str">
        <f>IF(ISBLANK(ChildSampleReport!B413),"",VLOOKUP(ChildSampleReport!J413,ParentSampleReport!$A$2:$Y$1000,13,))</f>
        <v/>
      </c>
      <c r="K413" t="str">
        <f>IF(ISBLANK(ChildSampleReport!B413),"",VLOOKUP(ChildSampleReport!J413,ParentSampleReport!$A$2:$Y$1000,2,))</f>
        <v/>
      </c>
      <c r="L413" t="str">
        <f>IF(ISBLANK(ChildSampleReport!B413),"",VLOOKUP(ChildSampleReport!J413,ParentSampleReport!$A$2:$Y$1000,4,))</f>
        <v/>
      </c>
      <c r="M413" t="str">
        <f>IF(ISBLANK(ChildSampleReport!B413),"",VLOOKUP(ChildSampleReport!J413,ParentSampleReport!$A$2:$Y$1000,14,))</f>
        <v/>
      </c>
      <c r="N413" t="str">
        <f>IF(ISBLANK(ChildSampleReport!B413),"",VLOOKUP(ChildSampleReport!J413,ParentSampleReport!$A$2:$Y$1000,7,))</f>
        <v/>
      </c>
      <c r="O413" t="str">
        <f>IF(ISBLANK(ChildSampleReport!B413),"",VLOOKUP(ChildSampleReport!J413,ParentSampleReport!$A$2:$Y$1000,6,))</f>
        <v/>
      </c>
      <c r="P413" t="str">
        <f>IF(ISBLANK(ChildSampleReport!B413),"",VLOOKUP(ChildSampleReport!J413,ParentSampleReport!$A$2:$Y$1000,15,))</f>
        <v/>
      </c>
      <c r="Q413" t="str">
        <f>IF(ISBLANK(ChildSampleReport!B413),"",VLOOKUP(ChildSampleReport!J413,ParentSampleReport!$A$2:$Y$1000,17,))</f>
        <v/>
      </c>
      <c r="R413" t="str">
        <f>IF(ISBLANK(ChildSampleReport!B413),"",VLOOKUP(ChildSampleReport!J413,ParentSampleReport!$A$2:$Y$1000,18,))</f>
        <v/>
      </c>
      <c r="S413" t="str">
        <f>IF(ISBLANK(ChildSampleReport!B413),"",VLOOKUP(ChildSampleReport!J413,ParentSampleReport!$A$2:$Y$1000,19,))</f>
        <v/>
      </c>
      <c r="T413" t="str">
        <f>IF(ISBLANK(ChildSampleReport!B413),"",VLOOKUP(ChildSampleReport!J413,ParentSampleReport!$A$2:$Y$1000,20,))</f>
        <v/>
      </c>
      <c r="U413" t="str">
        <f>IF(ISBLANK(ChildSampleReport!B413),"",VLOOKUP(ChildSampleReport!J413,ParentSampleReport!$A$2:$Y$1000,21,))</f>
        <v/>
      </c>
      <c r="V413" t="str">
        <f>IF(ISBLANK(ChildSampleReport!B413),"",VLOOKUP(ChildSampleReport!J413,ParentSampleReport!$A$2:$Y$1000,22,))</f>
        <v/>
      </c>
      <c r="W413" t="str">
        <f>IF(ISBLANK(ChildSampleReport!B413),"",VLOOKUP(ChildSampleReport!J413,ParentSampleReport!$A$2:$Y$1000,23,))</f>
        <v/>
      </c>
      <c r="X413" t="str">
        <f>IF(ISBLANK(ChildSampleReport!B413),"",VLOOKUP(ChildSampleReport!J413,ParentSampleReport!$A$2:$Y$1000,24,))</f>
        <v/>
      </c>
      <c r="Y413" t="str">
        <f>IF(ISBLANK(ChildSampleReport!B413),"",VLOOKUP(ChildSampleReport!J413,ParentSampleReport!$A$2:$Y$1000,25,))</f>
        <v/>
      </c>
    </row>
    <row r="414" spans="1:25">
      <c r="A414" t="str">
        <f>IF(ISBLANK(ChildSampleReport!C414),"",ChildSampleReport!C414)</f>
        <v/>
      </c>
      <c r="B414" t="str">
        <f>IF(ISBLANK(ChildSampleReport!B414),"",ChildSampleReport!B414)</f>
        <v/>
      </c>
      <c r="C414" t="str">
        <f>IF(ISBLANK(ChildSampleReport!E414),"",ChildSampleReport!E414)</f>
        <v/>
      </c>
      <c r="D414" t="str">
        <f>IF(B414="","",IFERROR(VLOOKUP(ChildSampleReport!B414,Randomization!$A$1:$AC$1000,3,),""))</f>
        <v/>
      </c>
      <c r="E414" t="str">
        <f>IF(B414="","",IFERROR(VLOOKUP(ChildSampleReport!B414,Randomization!$A$1:$AC$1000,2,),""))</f>
        <v/>
      </c>
      <c r="F414" t="str">
        <f>IF(ISBLANK(ChildSampleReport!P414),"",ChildSampleReport!P414)</f>
        <v/>
      </c>
      <c r="G414" t="str">
        <f>IF(ISBLANK(ChildSampleReport!O414),"",ChildSampleReport!O414)</f>
        <v/>
      </c>
      <c r="H414" t="str">
        <f>IF(ISBLANK(ChildSampleReport!D414),"",ChildSampleReport!D414)</f>
        <v/>
      </c>
      <c r="I414" t="str">
        <f>IF(ISBLANK(ChildSampleReport!J414),"",ChildSampleReport!J414)</f>
        <v/>
      </c>
      <c r="J414" t="str">
        <f>IF(ISBLANK(ChildSampleReport!B414),"",VLOOKUP(ChildSampleReport!J414,ParentSampleReport!$A$2:$Y$1000,13,))</f>
        <v/>
      </c>
      <c r="K414" t="str">
        <f>IF(ISBLANK(ChildSampleReport!B414),"",VLOOKUP(ChildSampleReport!J414,ParentSampleReport!$A$2:$Y$1000,2,))</f>
        <v/>
      </c>
      <c r="L414" t="str">
        <f>IF(ISBLANK(ChildSampleReport!B414),"",VLOOKUP(ChildSampleReport!J414,ParentSampleReport!$A$2:$Y$1000,4,))</f>
        <v/>
      </c>
      <c r="M414" t="str">
        <f>IF(ISBLANK(ChildSampleReport!B414),"",VLOOKUP(ChildSampleReport!J414,ParentSampleReport!$A$2:$Y$1000,14,))</f>
        <v/>
      </c>
      <c r="N414" t="str">
        <f>IF(ISBLANK(ChildSampleReport!B414),"",VLOOKUP(ChildSampleReport!J414,ParentSampleReport!$A$2:$Y$1000,7,))</f>
        <v/>
      </c>
      <c r="O414" t="str">
        <f>IF(ISBLANK(ChildSampleReport!B414),"",VLOOKUP(ChildSampleReport!J414,ParentSampleReport!$A$2:$Y$1000,6,))</f>
        <v/>
      </c>
      <c r="P414" t="str">
        <f>IF(ISBLANK(ChildSampleReport!B414),"",VLOOKUP(ChildSampleReport!J414,ParentSampleReport!$A$2:$Y$1000,15,))</f>
        <v/>
      </c>
      <c r="Q414" t="str">
        <f>IF(ISBLANK(ChildSampleReport!B414),"",VLOOKUP(ChildSampleReport!J414,ParentSampleReport!$A$2:$Y$1000,17,))</f>
        <v/>
      </c>
      <c r="R414" t="str">
        <f>IF(ISBLANK(ChildSampleReport!B414),"",VLOOKUP(ChildSampleReport!J414,ParentSampleReport!$A$2:$Y$1000,18,))</f>
        <v/>
      </c>
      <c r="S414" t="str">
        <f>IF(ISBLANK(ChildSampleReport!B414),"",VLOOKUP(ChildSampleReport!J414,ParentSampleReport!$A$2:$Y$1000,19,))</f>
        <v/>
      </c>
      <c r="T414" t="str">
        <f>IF(ISBLANK(ChildSampleReport!B414),"",VLOOKUP(ChildSampleReport!J414,ParentSampleReport!$A$2:$Y$1000,20,))</f>
        <v/>
      </c>
      <c r="U414" t="str">
        <f>IF(ISBLANK(ChildSampleReport!B414),"",VLOOKUP(ChildSampleReport!J414,ParentSampleReport!$A$2:$Y$1000,21,))</f>
        <v/>
      </c>
      <c r="V414" t="str">
        <f>IF(ISBLANK(ChildSampleReport!B414),"",VLOOKUP(ChildSampleReport!J414,ParentSampleReport!$A$2:$Y$1000,22,))</f>
        <v/>
      </c>
      <c r="W414" t="str">
        <f>IF(ISBLANK(ChildSampleReport!B414),"",VLOOKUP(ChildSampleReport!J414,ParentSampleReport!$A$2:$Y$1000,23,))</f>
        <v/>
      </c>
      <c r="X414" t="str">
        <f>IF(ISBLANK(ChildSampleReport!B414),"",VLOOKUP(ChildSampleReport!J414,ParentSampleReport!$A$2:$Y$1000,24,))</f>
        <v/>
      </c>
      <c r="Y414" t="str">
        <f>IF(ISBLANK(ChildSampleReport!B414),"",VLOOKUP(ChildSampleReport!J414,ParentSampleReport!$A$2:$Y$1000,25,))</f>
        <v/>
      </c>
    </row>
    <row r="415" spans="1:25">
      <c r="A415" t="str">
        <f>IF(ISBLANK(ChildSampleReport!C415),"",ChildSampleReport!C415)</f>
        <v/>
      </c>
      <c r="B415" t="str">
        <f>IF(ISBLANK(ChildSampleReport!B415),"",ChildSampleReport!B415)</f>
        <v/>
      </c>
      <c r="C415" t="str">
        <f>IF(ISBLANK(ChildSampleReport!E415),"",ChildSampleReport!E415)</f>
        <v/>
      </c>
      <c r="D415" t="str">
        <f>IF(B415="","",IFERROR(VLOOKUP(ChildSampleReport!B415,Randomization!$A$1:$AC$1000,3,),""))</f>
        <v/>
      </c>
      <c r="E415" t="str">
        <f>IF(B415="","",IFERROR(VLOOKUP(ChildSampleReport!B415,Randomization!$A$1:$AC$1000,2,),""))</f>
        <v/>
      </c>
      <c r="F415" t="str">
        <f>IF(ISBLANK(ChildSampleReport!P415),"",ChildSampleReport!P415)</f>
        <v/>
      </c>
      <c r="G415" t="str">
        <f>IF(ISBLANK(ChildSampleReport!O415),"",ChildSampleReport!O415)</f>
        <v/>
      </c>
      <c r="H415" t="str">
        <f>IF(ISBLANK(ChildSampleReport!D415),"",ChildSampleReport!D415)</f>
        <v/>
      </c>
      <c r="I415" t="str">
        <f>IF(ISBLANK(ChildSampleReport!J415),"",ChildSampleReport!J415)</f>
        <v/>
      </c>
      <c r="J415" t="str">
        <f>IF(ISBLANK(ChildSampleReport!B415),"",VLOOKUP(ChildSampleReport!J415,ParentSampleReport!$A$2:$Y$1000,13,))</f>
        <v/>
      </c>
      <c r="K415" t="str">
        <f>IF(ISBLANK(ChildSampleReport!B415),"",VLOOKUP(ChildSampleReport!J415,ParentSampleReport!$A$2:$Y$1000,2,))</f>
        <v/>
      </c>
      <c r="L415" t="str">
        <f>IF(ISBLANK(ChildSampleReport!B415),"",VLOOKUP(ChildSampleReport!J415,ParentSampleReport!$A$2:$Y$1000,4,))</f>
        <v/>
      </c>
      <c r="M415" t="str">
        <f>IF(ISBLANK(ChildSampleReport!B415),"",VLOOKUP(ChildSampleReport!J415,ParentSampleReport!$A$2:$Y$1000,14,))</f>
        <v/>
      </c>
      <c r="N415" t="str">
        <f>IF(ISBLANK(ChildSampleReport!B415),"",VLOOKUP(ChildSampleReport!J415,ParentSampleReport!$A$2:$Y$1000,7,))</f>
        <v/>
      </c>
      <c r="O415" t="str">
        <f>IF(ISBLANK(ChildSampleReport!B415),"",VLOOKUP(ChildSampleReport!J415,ParentSampleReport!$A$2:$Y$1000,6,))</f>
        <v/>
      </c>
      <c r="P415" t="str">
        <f>IF(ISBLANK(ChildSampleReport!B415),"",VLOOKUP(ChildSampleReport!J415,ParentSampleReport!$A$2:$Y$1000,15,))</f>
        <v/>
      </c>
      <c r="Q415" t="str">
        <f>IF(ISBLANK(ChildSampleReport!B415),"",VLOOKUP(ChildSampleReport!J415,ParentSampleReport!$A$2:$Y$1000,17,))</f>
        <v/>
      </c>
      <c r="R415" t="str">
        <f>IF(ISBLANK(ChildSampleReport!B415),"",VLOOKUP(ChildSampleReport!J415,ParentSampleReport!$A$2:$Y$1000,18,))</f>
        <v/>
      </c>
      <c r="S415" t="str">
        <f>IF(ISBLANK(ChildSampleReport!B415),"",VLOOKUP(ChildSampleReport!J415,ParentSampleReport!$A$2:$Y$1000,19,))</f>
        <v/>
      </c>
      <c r="T415" t="str">
        <f>IF(ISBLANK(ChildSampleReport!B415),"",VLOOKUP(ChildSampleReport!J415,ParentSampleReport!$A$2:$Y$1000,20,))</f>
        <v/>
      </c>
      <c r="U415" t="str">
        <f>IF(ISBLANK(ChildSampleReport!B415),"",VLOOKUP(ChildSampleReport!J415,ParentSampleReport!$A$2:$Y$1000,21,))</f>
        <v/>
      </c>
      <c r="V415" t="str">
        <f>IF(ISBLANK(ChildSampleReport!B415),"",VLOOKUP(ChildSampleReport!J415,ParentSampleReport!$A$2:$Y$1000,22,))</f>
        <v/>
      </c>
      <c r="W415" t="str">
        <f>IF(ISBLANK(ChildSampleReport!B415),"",VLOOKUP(ChildSampleReport!J415,ParentSampleReport!$A$2:$Y$1000,23,))</f>
        <v/>
      </c>
      <c r="X415" t="str">
        <f>IF(ISBLANK(ChildSampleReport!B415),"",VLOOKUP(ChildSampleReport!J415,ParentSampleReport!$A$2:$Y$1000,24,))</f>
        <v/>
      </c>
      <c r="Y415" t="str">
        <f>IF(ISBLANK(ChildSampleReport!B415),"",VLOOKUP(ChildSampleReport!J415,ParentSampleReport!$A$2:$Y$1000,25,))</f>
        <v/>
      </c>
    </row>
    <row r="416" spans="1:25">
      <c r="A416" t="str">
        <f>IF(ISBLANK(ChildSampleReport!C416),"",ChildSampleReport!C416)</f>
        <v/>
      </c>
      <c r="B416" t="str">
        <f>IF(ISBLANK(ChildSampleReport!B416),"",ChildSampleReport!B416)</f>
        <v/>
      </c>
      <c r="C416" t="str">
        <f>IF(ISBLANK(ChildSampleReport!E416),"",ChildSampleReport!E416)</f>
        <v/>
      </c>
      <c r="D416" t="str">
        <f>IF(B416="","",IFERROR(VLOOKUP(ChildSampleReport!B416,Randomization!$A$1:$AC$1000,3,),""))</f>
        <v/>
      </c>
      <c r="E416" t="str">
        <f>IF(B416="","",IFERROR(VLOOKUP(ChildSampleReport!B416,Randomization!$A$1:$AC$1000,2,),""))</f>
        <v/>
      </c>
      <c r="F416" t="str">
        <f>IF(ISBLANK(ChildSampleReport!P416),"",ChildSampleReport!P416)</f>
        <v/>
      </c>
      <c r="G416" t="str">
        <f>IF(ISBLANK(ChildSampleReport!O416),"",ChildSampleReport!O416)</f>
        <v/>
      </c>
      <c r="H416" t="str">
        <f>IF(ISBLANK(ChildSampleReport!D416),"",ChildSampleReport!D416)</f>
        <v/>
      </c>
      <c r="I416" t="str">
        <f>IF(ISBLANK(ChildSampleReport!J416),"",ChildSampleReport!J416)</f>
        <v/>
      </c>
      <c r="J416" t="str">
        <f>IF(ISBLANK(ChildSampleReport!B416),"",VLOOKUP(ChildSampleReport!J416,ParentSampleReport!$A$2:$Y$1000,13,))</f>
        <v/>
      </c>
      <c r="K416" t="str">
        <f>IF(ISBLANK(ChildSampleReport!B416),"",VLOOKUP(ChildSampleReport!J416,ParentSampleReport!$A$2:$Y$1000,2,))</f>
        <v/>
      </c>
      <c r="L416" t="str">
        <f>IF(ISBLANK(ChildSampleReport!B416),"",VLOOKUP(ChildSampleReport!J416,ParentSampleReport!$A$2:$Y$1000,4,))</f>
        <v/>
      </c>
      <c r="M416" t="str">
        <f>IF(ISBLANK(ChildSampleReport!B416),"",VLOOKUP(ChildSampleReport!J416,ParentSampleReport!$A$2:$Y$1000,14,))</f>
        <v/>
      </c>
      <c r="N416" t="str">
        <f>IF(ISBLANK(ChildSampleReport!B416),"",VLOOKUP(ChildSampleReport!J416,ParentSampleReport!$A$2:$Y$1000,7,))</f>
        <v/>
      </c>
      <c r="O416" t="str">
        <f>IF(ISBLANK(ChildSampleReport!B416),"",VLOOKUP(ChildSampleReport!J416,ParentSampleReport!$A$2:$Y$1000,6,))</f>
        <v/>
      </c>
      <c r="P416" t="str">
        <f>IF(ISBLANK(ChildSampleReport!B416),"",VLOOKUP(ChildSampleReport!J416,ParentSampleReport!$A$2:$Y$1000,15,))</f>
        <v/>
      </c>
      <c r="Q416" t="str">
        <f>IF(ISBLANK(ChildSampleReport!B416),"",VLOOKUP(ChildSampleReport!J416,ParentSampleReport!$A$2:$Y$1000,17,))</f>
        <v/>
      </c>
      <c r="R416" t="str">
        <f>IF(ISBLANK(ChildSampleReport!B416),"",VLOOKUP(ChildSampleReport!J416,ParentSampleReport!$A$2:$Y$1000,18,))</f>
        <v/>
      </c>
      <c r="S416" t="str">
        <f>IF(ISBLANK(ChildSampleReport!B416),"",VLOOKUP(ChildSampleReport!J416,ParentSampleReport!$A$2:$Y$1000,19,))</f>
        <v/>
      </c>
      <c r="T416" t="str">
        <f>IF(ISBLANK(ChildSampleReport!B416),"",VLOOKUP(ChildSampleReport!J416,ParentSampleReport!$A$2:$Y$1000,20,))</f>
        <v/>
      </c>
      <c r="U416" t="str">
        <f>IF(ISBLANK(ChildSampleReport!B416),"",VLOOKUP(ChildSampleReport!J416,ParentSampleReport!$A$2:$Y$1000,21,))</f>
        <v/>
      </c>
      <c r="V416" t="str">
        <f>IF(ISBLANK(ChildSampleReport!B416),"",VLOOKUP(ChildSampleReport!J416,ParentSampleReport!$A$2:$Y$1000,22,))</f>
        <v/>
      </c>
      <c r="W416" t="str">
        <f>IF(ISBLANK(ChildSampleReport!B416),"",VLOOKUP(ChildSampleReport!J416,ParentSampleReport!$A$2:$Y$1000,23,))</f>
        <v/>
      </c>
      <c r="X416" t="str">
        <f>IF(ISBLANK(ChildSampleReport!B416),"",VLOOKUP(ChildSampleReport!J416,ParentSampleReport!$A$2:$Y$1000,24,))</f>
        <v/>
      </c>
      <c r="Y416" t="str">
        <f>IF(ISBLANK(ChildSampleReport!B416),"",VLOOKUP(ChildSampleReport!J416,ParentSampleReport!$A$2:$Y$1000,25,))</f>
        <v/>
      </c>
    </row>
    <row r="417" spans="1:25">
      <c r="A417" t="str">
        <f>IF(ISBLANK(ChildSampleReport!C417),"",ChildSampleReport!C417)</f>
        <v/>
      </c>
      <c r="B417" t="str">
        <f>IF(ISBLANK(ChildSampleReport!B417),"",ChildSampleReport!B417)</f>
        <v/>
      </c>
      <c r="C417" t="str">
        <f>IF(ISBLANK(ChildSampleReport!E417),"",ChildSampleReport!E417)</f>
        <v/>
      </c>
      <c r="D417" t="str">
        <f>IF(B417="","",IFERROR(VLOOKUP(ChildSampleReport!B417,Randomization!$A$1:$AC$1000,3,),""))</f>
        <v/>
      </c>
      <c r="E417" t="str">
        <f>IF(B417="","",IFERROR(VLOOKUP(ChildSampleReport!B417,Randomization!$A$1:$AC$1000,2,),""))</f>
        <v/>
      </c>
      <c r="F417" t="str">
        <f>IF(ISBLANK(ChildSampleReport!P417),"",ChildSampleReport!P417)</f>
        <v/>
      </c>
      <c r="G417" t="str">
        <f>IF(ISBLANK(ChildSampleReport!O417),"",ChildSampleReport!O417)</f>
        <v/>
      </c>
      <c r="H417" t="str">
        <f>IF(ISBLANK(ChildSampleReport!D417),"",ChildSampleReport!D417)</f>
        <v/>
      </c>
      <c r="I417" t="str">
        <f>IF(ISBLANK(ChildSampleReport!J417),"",ChildSampleReport!J417)</f>
        <v/>
      </c>
      <c r="J417" t="str">
        <f>IF(ISBLANK(ChildSampleReport!B417),"",VLOOKUP(ChildSampleReport!J417,ParentSampleReport!$A$2:$Y$1000,13,))</f>
        <v/>
      </c>
      <c r="K417" t="str">
        <f>IF(ISBLANK(ChildSampleReport!B417),"",VLOOKUP(ChildSampleReport!J417,ParentSampleReport!$A$2:$Y$1000,2,))</f>
        <v/>
      </c>
      <c r="L417" t="str">
        <f>IF(ISBLANK(ChildSampleReport!B417),"",VLOOKUP(ChildSampleReport!J417,ParentSampleReport!$A$2:$Y$1000,4,))</f>
        <v/>
      </c>
      <c r="M417" t="str">
        <f>IF(ISBLANK(ChildSampleReport!B417),"",VLOOKUP(ChildSampleReport!J417,ParentSampleReport!$A$2:$Y$1000,14,))</f>
        <v/>
      </c>
      <c r="N417" t="str">
        <f>IF(ISBLANK(ChildSampleReport!B417),"",VLOOKUP(ChildSampleReport!J417,ParentSampleReport!$A$2:$Y$1000,7,))</f>
        <v/>
      </c>
      <c r="O417" t="str">
        <f>IF(ISBLANK(ChildSampleReport!B417),"",VLOOKUP(ChildSampleReport!J417,ParentSampleReport!$A$2:$Y$1000,6,))</f>
        <v/>
      </c>
      <c r="P417" t="str">
        <f>IF(ISBLANK(ChildSampleReport!B417),"",VLOOKUP(ChildSampleReport!J417,ParentSampleReport!$A$2:$Y$1000,15,))</f>
        <v/>
      </c>
      <c r="Q417" t="str">
        <f>IF(ISBLANK(ChildSampleReport!B417),"",VLOOKUP(ChildSampleReport!J417,ParentSampleReport!$A$2:$Y$1000,17,))</f>
        <v/>
      </c>
      <c r="R417" t="str">
        <f>IF(ISBLANK(ChildSampleReport!B417),"",VLOOKUP(ChildSampleReport!J417,ParentSampleReport!$A$2:$Y$1000,18,))</f>
        <v/>
      </c>
      <c r="S417" t="str">
        <f>IF(ISBLANK(ChildSampleReport!B417),"",VLOOKUP(ChildSampleReport!J417,ParentSampleReport!$A$2:$Y$1000,19,))</f>
        <v/>
      </c>
      <c r="T417" t="str">
        <f>IF(ISBLANK(ChildSampleReport!B417),"",VLOOKUP(ChildSampleReport!J417,ParentSampleReport!$A$2:$Y$1000,20,))</f>
        <v/>
      </c>
      <c r="U417" t="str">
        <f>IF(ISBLANK(ChildSampleReport!B417),"",VLOOKUP(ChildSampleReport!J417,ParentSampleReport!$A$2:$Y$1000,21,))</f>
        <v/>
      </c>
      <c r="V417" t="str">
        <f>IF(ISBLANK(ChildSampleReport!B417),"",VLOOKUP(ChildSampleReport!J417,ParentSampleReport!$A$2:$Y$1000,22,))</f>
        <v/>
      </c>
      <c r="W417" t="str">
        <f>IF(ISBLANK(ChildSampleReport!B417),"",VLOOKUP(ChildSampleReport!J417,ParentSampleReport!$A$2:$Y$1000,23,))</f>
        <v/>
      </c>
      <c r="X417" t="str">
        <f>IF(ISBLANK(ChildSampleReport!B417),"",VLOOKUP(ChildSampleReport!J417,ParentSampleReport!$A$2:$Y$1000,24,))</f>
        <v/>
      </c>
      <c r="Y417" t="str">
        <f>IF(ISBLANK(ChildSampleReport!B417),"",VLOOKUP(ChildSampleReport!J417,ParentSampleReport!$A$2:$Y$1000,25,))</f>
        <v/>
      </c>
    </row>
    <row r="418" spans="1:25">
      <c r="A418" t="str">
        <f>IF(ISBLANK(ChildSampleReport!C418),"",ChildSampleReport!C418)</f>
        <v/>
      </c>
      <c r="B418" t="str">
        <f>IF(ISBLANK(ChildSampleReport!B418),"",ChildSampleReport!B418)</f>
        <v/>
      </c>
      <c r="C418" t="str">
        <f>IF(ISBLANK(ChildSampleReport!E418),"",ChildSampleReport!E418)</f>
        <v/>
      </c>
      <c r="D418" t="str">
        <f>IF(B418="","",IFERROR(VLOOKUP(ChildSampleReport!B418,Randomization!$A$1:$AC$1000,3,),""))</f>
        <v/>
      </c>
      <c r="E418" t="str">
        <f>IF(B418="","",IFERROR(VLOOKUP(ChildSampleReport!B418,Randomization!$A$1:$AC$1000,2,),""))</f>
        <v/>
      </c>
      <c r="F418" t="str">
        <f>IF(ISBLANK(ChildSampleReport!P418),"",ChildSampleReport!P418)</f>
        <v/>
      </c>
      <c r="G418" t="str">
        <f>IF(ISBLANK(ChildSampleReport!O418),"",ChildSampleReport!O418)</f>
        <v/>
      </c>
      <c r="H418" t="str">
        <f>IF(ISBLANK(ChildSampleReport!D418),"",ChildSampleReport!D418)</f>
        <v/>
      </c>
      <c r="I418" t="str">
        <f>IF(ISBLANK(ChildSampleReport!J418),"",ChildSampleReport!J418)</f>
        <v/>
      </c>
      <c r="J418" t="str">
        <f>IF(ISBLANK(ChildSampleReport!B418),"",VLOOKUP(ChildSampleReport!J418,ParentSampleReport!$A$2:$Y$1000,13,))</f>
        <v/>
      </c>
      <c r="K418" t="str">
        <f>IF(ISBLANK(ChildSampleReport!B418),"",VLOOKUP(ChildSampleReport!J418,ParentSampleReport!$A$2:$Y$1000,2,))</f>
        <v/>
      </c>
      <c r="L418" t="str">
        <f>IF(ISBLANK(ChildSampleReport!B418),"",VLOOKUP(ChildSampleReport!J418,ParentSampleReport!$A$2:$Y$1000,4,))</f>
        <v/>
      </c>
      <c r="M418" t="str">
        <f>IF(ISBLANK(ChildSampleReport!B418),"",VLOOKUP(ChildSampleReport!J418,ParentSampleReport!$A$2:$Y$1000,14,))</f>
        <v/>
      </c>
      <c r="N418" t="str">
        <f>IF(ISBLANK(ChildSampleReport!B418),"",VLOOKUP(ChildSampleReport!J418,ParentSampleReport!$A$2:$Y$1000,7,))</f>
        <v/>
      </c>
      <c r="O418" t="str">
        <f>IF(ISBLANK(ChildSampleReport!B418),"",VLOOKUP(ChildSampleReport!J418,ParentSampleReport!$A$2:$Y$1000,6,))</f>
        <v/>
      </c>
      <c r="P418" t="str">
        <f>IF(ISBLANK(ChildSampleReport!B418),"",VLOOKUP(ChildSampleReport!J418,ParentSampleReport!$A$2:$Y$1000,15,))</f>
        <v/>
      </c>
      <c r="Q418" t="str">
        <f>IF(ISBLANK(ChildSampleReport!B418),"",VLOOKUP(ChildSampleReport!J418,ParentSampleReport!$A$2:$Y$1000,17,))</f>
        <v/>
      </c>
      <c r="R418" t="str">
        <f>IF(ISBLANK(ChildSampleReport!B418),"",VLOOKUP(ChildSampleReport!J418,ParentSampleReport!$A$2:$Y$1000,18,))</f>
        <v/>
      </c>
      <c r="S418" t="str">
        <f>IF(ISBLANK(ChildSampleReport!B418),"",VLOOKUP(ChildSampleReport!J418,ParentSampleReport!$A$2:$Y$1000,19,))</f>
        <v/>
      </c>
      <c r="T418" t="str">
        <f>IF(ISBLANK(ChildSampleReport!B418),"",VLOOKUP(ChildSampleReport!J418,ParentSampleReport!$A$2:$Y$1000,20,))</f>
        <v/>
      </c>
      <c r="U418" t="str">
        <f>IF(ISBLANK(ChildSampleReport!B418),"",VLOOKUP(ChildSampleReport!J418,ParentSampleReport!$A$2:$Y$1000,21,))</f>
        <v/>
      </c>
      <c r="V418" t="str">
        <f>IF(ISBLANK(ChildSampleReport!B418),"",VLOOKUP(ChildSampleReport!J418,ParentSampleReport!$A$2:$Y$1000,22,))</f>
        <v/>
      </c>
      <c r="W418" t="str">
        <f>IF(ISBLANK(ChildSampleReport!B418),"",VLOOKUP(ChildSampleReport!J418,ParentSampleReport!$A$2:$Y$1000,23,))</f>
        <v/>
      </c>
      <c r="X418" t="str">
        <f>IF(ISBLANK(ChildSampleReport!B418),"",VLOOKUP(ChildSampleReport!J418,ParentSampleReport!$A$2:$Y$1000,24,))</f>
        <v/>
      </c>
      <c r="Y418" t="str">
        <f>IF(ISBLANK(ChildSampleReport!B418),"",VLOOKUP(ChildSampleReport!J418,ParentSampleReport!$A$2:$Y$1000,25,))</f>
        <v/>
      </c>
    </row>
    <row r="419" spans="1:25">
      <c r="A419" t="str">
        <f>IF(ISBLANK(ChildSampleReport!C419),"",ChildSampleReport!C419)</f>
        <v/>
      </c>
      <c r="B419" t="str">
        <f>IF(ISBLANK(ChildSampleReport!B419),"",ChildSampleReport!B419)</f>
        <v/>
      </c>
      <c r="C419" t="str">
        <f>IF(ISBLANK(ChildSampleReport!E419),"",ChildSampleReport!E419)</f>
        <v/>
      </c>
      <c r="D419" t="str">
        <f>IF(B419="","",IFERROR(VLOOKUP(ChildSampleReport!B419,Randomization!$A$1:$AC$1000,3,),""))</f>
        <v/>
      </c>
      <c r="E419" t="str">
        <f>IF(B419="","",IFERROR(VLOOKUP(ChildSampleReport!B419,Randomization!$A$1:$AC$1000,2,),""))</f>
        <v/>
      </c>
      <c r="F419" t="str">
        <f>IF(ISBLANK(ChildSampleReport!P419),"",ChildSampleReport!P419)</f>
        <v/>
      </c>
      <c r="G419" t="str">
        <f>IF(ISBLANK(ChildSampleReport!O419),"",ChildSampleReport!O419)</f>
        <v/>
      </c>
      <c r="H419" t="str">
        <f>IF(ISBLANK(ChildSampleReport!D419),"",ChildSampleReport!D419)</f>
        <v/>
      </c>
      <c r="I419" t="str">
        <f>IF(ISBLANK(ChildSampleReport!J419),"",ChildSampleReport!J419)</f>
        <v/>
      </c>
      <c r="J419" t="str">
        <f>IF(ISBLANK(ChildSampleReport!B419),"",VLOOKUP(ChildSampleReport!J419,ParentSampleReport!$A$2:$Y$1000,13,))</f>
        <v/>
      </c>
      <c r="K419" t="str">
        <f>IF(ISBLANK(ChildSampleReport!B419),"",VLOOKUP(ChildSampleReport!J419,ParentSampleReport!$A$2:$Y$1000,2,))</f>
        <v/>
      </c>
      <c r="L419" t="str">
        <f>IF(ISBLANK(ChildSampleReport!B419),"",VLOOKUP(ChildSampleReport!J419,ParentSampleReport!$A$2:$Y$1000,4,))</f>
        <v/>
      </c>
      <c r="M419" t="str">
        <f>IF(ISBLANK(ChildSampleReport!B419),"",VLOOKUP(ChildSampleReport!J419,ParentSampleReport!$A$2:$Y$1000,14,))</f>
        <v/>
      </c>
      <c r="N419" t="str">
        <f>IF(ISBLANK(ChildSampleReport!B419),"",VLOOKUP(ChildSampleReport!J419,ParentSampleReport!$A$2:$Y$1000,7,))</f>
        <v/>
      </c>
      <c r="O419" t="str">
        <f>IF(ISBLANK(ChildSampleReport!B419),"",VLOOKUP(ChildSampleReport!J419,ParentSampleReport!$A$2:$Y$1000,6,))</f>
        <v/>
      </c>
      <c r="P419" t="str">
        <f>IF(ISBLANK(ChildSampleReport!B419),"",VLOOKUP(ChildSampleReport!J419,ParentSampleReport!$A$2:$Y$1000,15,))</f>
        <v/>
      </c>
      <c r="Q419" t="str">
        <f>IF(ISBLANK(ChildSampleReport!B419),"",VLOOKUP(ChildSampleReport!J419,ParentSampleReport!$A$2:$Y$1000,17,))</f>
        <v/>
      </c>
      <c r="R419" t="str">
        <f>IF(ISBLANK(ChildSampleReport!B419),"",VLOOKUP(ChildSampleReport!J419,ParentSampleReport!$A$2:$Y$1000,18,))</f>
        <v/>
      </c>
      <c r="S419" t="str">
        <f>IF(ISBLANK(ChildSampleReport!B419),"",VLOOKUP(ChildSampleReport!J419,ParentSampleReport!$A$2:$Y$1000,19,))</f>
        <v/>
      </c>
      <c r="T419" t="str">
        <f>IF(ISBLANK(ChildSampleReport!B419),"",VLOOKUP(ChildSampleReport!J419,ParentSampleReport!$A$2:$Y$1000,20,))</f>
        <v/>
      </c>
      <c r="U419" t="str">
        <f>IF(ISBLANK(ChildSampleReport!B419),"",VLOOKUP(ChildSampleReport!J419,ParentSampleReport!$A$2:$Y$1000,21,))</f>
        <v/>
      </c>
      <c r="V419" t="str">
        <f>IF(ISBLANK(ChildSampleReport!B419),"",VLOOKUP(ChildSampleReport!J419,ParentSampleReport!$A$2:$Y$1000,22,))</f>
        <v/>
      </c>
      <c r="W419" t="str">
        <f>IF(ISBLANK(ChildSampleReport!B419),"",VLOOKUP(ChildSampleReport!J419,ParentSampleReport!$A$2:$Y$1000,23,))</f>
        <v/>
      </c>
      <c r="X419" t="str">
        <f>IF(ISBLANK(ChildSampleReport!B419),"",VLOOKUP(ChildSampleReport!J419,ParentSampleReport!$A$2:$Y$1000,24,))</f>
        <v/>
      </c>
      <c r="Y419" t="str">
        <f>IF(ISBLANK(ChildSampleReport!B419),"",VLOOKUP(ChildSampleReport!J419,ParentSampleReport!$A$2:$Y$1000,25,))</f>
        <v/>
      </c>
    </row>
    <row r="420" spans="1:25">
      <c r="A420" t="str">
        <f>IF(ISBLANK(ChildSampleReport!C420),"",ChildSampleReport!C420)</f>
        <v/>
      </c>
      <c r="B420" t="str">
        <f>IF(ISBLANK(ChildSampleReport!B420),"",ChildSampleReport!B420)</f>
        <v/>
      </c>
      <c r="C420" t="str">
        <f>IF(ISBLANK(ChildSampleReport!E420),"",ChildSampleReport!E420)</f>
        <v/>
      </c>
      <c r="D420" t="str">
        <f>IF(B420="","",IFERROR(VLOOKUP(ChildSampleReport!B420,Randomization!$A$1:$AC$1000,3,),""))</f>
        <v/>
      </c>
      <c r="E420" t="str">
        <f>IF(B420="","",IFERROR(VLOOKUP(ChildSampleReport!B420,Randomization!$A$1:$AC$1000,2,),""))</f>
        <v/>
      </c>
      <c r="F420" t="str">
        <f>IF(ISBLANK(ChildSampleReport!P420),"",ChildSampleReport!P420)</f>
        <v/>
      </c>
      <c r="G420" t="str">
        <f>IF(ISBLANK(ChildSampleReport!O420),"",ChildSampleReport!O420)</f>
        <v/>
      </c>
      <c r="H420" t="str">
        <f>IF(ISBLANK(ChildSampleReport!D420),"",ChildSampleReport!D420)</f>
        <v/>
      </c>
      <c r="I420" t="str">
        <f>IF(ISBLANK(ChildSampleReport!J420),"",ChildSampleReport!J420)</f>
        <v/>
      </c>
      <c r="J420" t="str">
        <f>IF(ISBLANK(ChildSampleReport!B420),"",VLOOKUP(ChildSampleReport!J420,ParentSampleReport!$A$2:$Y$1000,13,))</f>
        <v/>
      </c>
      <c r="K420" t="str">
        <f>IF(ISBLANK(ChildSampleReport!B420),"",VLOOKUP(ChildSampleReport!J420,ParentSampleReport!$A$2:$Y$1000,2,))</f>
        <v/>
      </c>
      <c r="L420" t="str">
        <f>IF(ISBLANK(ChildSampleReport!B420),"",VLOOKUP(ChildSampleReport!J420,ParentSampleReport!$A$2:$Y$1000,4,))</f>
        <v/>
      </c>
      <c r="M420" t="str">
        <f>IF(ISBLANK(ChildSampleReport!B420),"",VLOOKUP(ChildSampleReport!J420,ParentSampleReport!$A$2:$Y$1000,14,))</f>
        <v/>
      </c>
      <c r="N420" t="str">
        <f>IF(ISBLANK(ChildSampleReport!B420),"",VLOOKUP(ChildSampleReport!J420,ParentSampleReport!$A$2:$Y$1000,7,))</f>
        <v/>
      </c>
      <c r="O420" t="str">
        <f>IF(ISBLANK(ChildSampleReport!B420),"",VLOOKUP(ChildSampleReport!J420,ParentSampleReport!$A$2:$Y$1000,6,))</f>
        <v/>
      </c>
      <c r="P420" t="str">
        <f>IF(ISBLANK(ChildSampleReport!B420),"",VLOOKUP(ChildSampleReport!J420,ParentSampleReport!$A$2:$Y$1000,15,))</f>
        <v/>
      </c>
      <c r="Q420" t="str">
        <f>IF(ISBLANK(ChildSampleReport!B420),"",VLOOKUP(ChildSampleReport!J420,ParentSampleReport!$A$2:$Y$1000,17,))</f>
        <v/>
      </c>
      <c r="R420" t="str">
        <f>IF(ISBLANK(ChildSampleReport!B420),"",VLOOKUP(ChildSampleReport!J420,ParentSampleReport!$A$2:$Y$1000,18,))</f>
        <v/>
      </c>
      <c r="S420" t="str">
        <f>IF(ISBLANK(ChildSampleReport!B420),"",VLOOKUP(ChildSampleReport!J420,ParentSampleReport!$A$2:$Y$1000,19,))</f>
        <v/>
      </c>
      <c r="T420" t="str">
        <f>IF(ISBLANK(ChildSampleReport!B420),"",VLOOKUP(ChildSampleReport!J420,ParentSampleReport!$A$2:$Y$1000,20,))</f>
        <v/>
      </c>
      <c r="U420" t="str">
        <f>IF(ISBLANK(ChildSampleReport!B420),"",VLOOKUP(ChildSampleReport!J420,ParentSampleReport!$A$2:$Y$1000,21,))</f>
        <v/>
      </c>
      <c r="V420" t="str">
        <f>IF(ISBLANK(ChildSampleReport!B420),"",VLOOKUP(ChildSampleReport!J420,ParentSampleReport!$A$2:$Y$1000,22,))</f>
        <v/>
      </c>
      <c r="W420" t="str">
        <f>IF(ISBLANK(ChildSampleReport!B420),"",VLOOKUP(ChildSampleReport!J420,ParentSampleReport!$A$2:$Y$1000,23,))</f>
        <v/>
      </c>
      <c r="X420" t="str">
        <f>IF(ISBLANK(ChildSampleReport!B420),"",VLOOKUP(ChildSampleReport!J420,ParentSampleReport!$A$2:$Y$1000,24,))</f>
        <v/>
      </c>
      <c r="Y420" t="str">
        <f>IF(ISBLANK(ChildSampleReport!B420),"",VLOOKUP(ChildSampleReport!J420,ParentSampleReport!$A$2:$Y$1000,25,))</f>
        <v/>
      </c>
    </row>
    <row r="421" spans="1:25">
      <c r="A421" t="str">
        <f>IF(ISBLANK(ChildSampleReport!C421),"",ChildSampleReport!C421)</f>
        <v/>
      </c>
      <c r="B421" t="str">
        <f>IF(ISBLANK(ChildSampleReport!B421),"",ChildSampleReport!B421)</f>
        <v/>
      </c>
      <c r="C421" t="str">
        <f>IF(ISBLANK(ChildSampleReport!E421),"",ChildSampleReport!E421)</f>
        <v/>
      </c>
      <c r="D421" t="str">
        <f>IF(B421="","",IFERROR(VLOOKUP(ChildSampleReport!B421,Randomization!$A$1:$AC$1000,3,),""))</f>
        <v/>
      </c>
      <c r="E421" t="str">
        <f>IF(B421="","",IFERROR(VLOOKUP(ChildSampleReport!B421,Randomization!$A$1:$AC$1000,2,),""))</f>
        <v/>
      </c>
      <c r="F421" t="str">
        <f>IF(ISBLANK(ChildSampleReport!P421),"",ChildSampleReport!P421)</f>
        <v/>
      </c>
      <c r="G421" t="str">
        <f>IF(ISBLANK(ChildSampleReport!O421),"",ChildSampleReport!O421)</f>
        <v/>
      </c>
      <c r="H421" t="str">
        <f>IF(ISBLANK(ChildSampleReport!D421),"",ChildSampleReport!D421)</f>
        <v/>
      </c>
      <c r="I421" t="str">
        <f>IF(ISBLANK(ChildSampleReport!J421),"",ChildSampleReport!J421)</f>
        <v/>
      </c>
      <c r="J421" t="str">
        <f>IF(ISBLANK(ChildSampleReport!B421),"",VLOOKUP(ChildSampleReport!J421,ParentSampleReport!$A$2:$Y$1000,13,))</f>
        <v/>
      </c>
      <c r="K421" t="str">
        <f>IF(ISBLANK(ChildSampleReport!B421),"",VLOOKUP(ChildSampleReport!J421,ParentSampleReport!$A$2:$Y$1000,2,))</f>
        <v/>
      </c>
      <c r="L421" t="str">
        <f>IF(ISBLANK(ChildSampleReport!B421),"",VLOOKUP(ChildSampleReport!J421,ParentSampleReport!$A$2:$Y$1000,4,))</f>
        <v/>
      </c>
      <c r="M421" t="str">
        <f>IF(ISBLANK(ChildSampleReport!B421),"",VLOOKUP(ChildSampleReport!J421,ParentSampleReport!$A$2:$Y$1000,14,))</f>
        <v/>
      </c>
      <c r="N421" t="str">
        <f>IF(ISBLANK(ChildSampleReport!B421),"",VLOOKUP(ChildSampleReport!J421,ParentSampleReport!$A$2:$Y$1000,7,))</f>
        <v/>
      </c>
      <c r="O421" t="str">
        <f>IF(ISBLANK(ChildSampleReport!B421),"",VLOOKUP(ChildSampleReport!J421,ParentSampleReport!$A$2:$Y$1000,6,))</f>
        <v/>
      </c>
      <c r="P421" t="str">
        <f>IF(ISBLANK(ChildSampleReport!B421),"",VLOOKUP(ChildSampleReport!J421,ParentSampleReport!$A$2:$Y$1000,15,))</f>
        <v/>
      </c>
      <c r="Q421" t="str">
        <f>IF(ISBLANK(ChildSampleReport!B421),"",VLOOKUP(ChildSampleReport!J421,ParentSampleReport!$A$2:$Y$1000,17,))</f>
        <v/>
      </c>
      <c r="R421" t="str">
        <f>IF(ISBLANK(ChildSampleReport!B421),"",VLOOKUP(ChildSampleReport!J421,ParentSampleReport!$A$2:$Y$1000,18,))</f>
        <v/>
      </c>
      <c r="S421" t="str">
        <f>IF(ISBLANK(ChildSampleReport!B421),"",VLOOKUP(ChildSampleReport!J421,ParentSampleReport!$A$2:$Y$1000,19,))</f>
        <v/>
      </c>
      <c r="T421" t="str">
        <f>IF(ISBLANK(ChildSampleReport!B421),"",VLOOKUP(ChildSampleReport!J421,ParentSampleReport!$A$2:$Y$1000,20,))</f>
        <v/>
      </c>
      <c r="U421" t="str">
        <f>IF(ISBLANK(ChildSampleReport!B421),"",VLOOKUP(ChildSampleReport!J421,ParentSampleReport!$A$2:$Y$1000,21,))</f>
        <v/>
      </c>
      <c r="V421" t="str">
        <f>IF(ISBLANK(ChildSampleReport!B421),"",VLOOKUP(ChildSampleReport!J421,ParentSampleReport!$A$2:$Y$1000,22,))</f>
        <v/>
      </c>
      <c r="W421" t="str">
        <f>IF(ISBLANK(ChildSampleReport!B421),"",VLOOKUP(ChildSampleReport!J421,ParentSampleReport!$A$2:$Y$1000,23,))</f>
        <v/>
      </c>
      <c r="X421" t="str">
        <f>IF(ISBLANK(ChildSampleReport!B421),"",VLOOKUP(ChildSampleReport!J421,ParentSampleReport!$A$2:$Y$1000,24,))</f>
        <v/>
      </c>
      <c r="Y421" t="str">
        <f>IF(ISBLANK(ChildSampleReport!B421),"",VLOOKUP(ChildSampleReport!J421,ParentSampleReport!$A$2:$Y$1000,25,))</f>
        <v/>
      </c>
    </row>
    <row r="422" spans="1:25">
      <c r="A422" t="str">
        <f>IF(ISBLANK(ChildSampleReport!C422),"",ChildSampleReport!C422)</f>
        <v/>
      </c>
      <c r="B422" t="str">
        <f>IF(ISBLANK(ChildSampleReport!B422),"",ChildSampleReport!B422)</f>
        <v/>
      </c>
      <c r="C422" t="str">
        <f>IF(ISBLANK(ChildSampleReport!E422),"",ChildSampleReport!E422)</f>
        <v/>
      </c>
      <c r="D422" t="str">
        <f>IF(B422="","",IFERROR(VLOOKUP(ChildSampleReport!B422,Randomization!$A$1:$AC$1000,3,),""))</f>
        <v/>
      </c>
      <c r="E422" t="str">
        <f>IF(B422="","",IFERROR(VLOOKUP(ChildSampleReport!B422,Randomization!$A$1:$AC$1000,2,),""))</f>
        <v/>
      </c>
      <c r="F422" t="str">
        <f>IF(ISBLANK(ChildSampleReport!P422),"",ChildSampleReport!P422)</f>
        <v/>
      </c>
      <c r="G422" t="str">
        <f>IF(ISBLANK(ChildSampleReport!O422),"",ChildSampleReport!O422)</f>
        <v/>
      </c>
      <c r="H422" t="str">
        <f>IF(ISBLANK(ChildSampleReport!D422),"",ChildSampleReport!D422)</f>
        <v/>
      </c>
      <c r="I422" t="str">
        <f>IF(ISBLANK(ChildSampleReport!J422),"",ChildSampleReport!J422)</f>
        <v/>
      </c>
      <c r="J422" t="str">
        <f>IF(ISBLANK(ChildSampleReport!B422),"",VLOOKUP(ChildSampleReport!J422,ParentSampleReport!$A$2:$Y$1000,13,))</f>
        <v/>
      </c>
      <c r="K422" t="str">
        <f>IF(ISBLANK(ChildSampleReport!B422),"",VLOOKUP(ChildSampleReport!J422,ParentSampleReport!$A$2:$Y$1000,2,))</f>
        <v/>
      </c>
      <c r="L422" t="str">
        <f>IF(ISBLANK(ChildSampleReport!B422),"",VLOOKUP(ChildSampleReport!J422,ParentSampleReport!$A$2:$Y$1000,4,))</f>
        <v/>
      </c>
      <c r="M422" t="str">
        <f>IF(ISBLANK(ChildSampleReport!B422),"",VLOOKUP(ChildSampleReport!J422,ParentSampleReport!$A$2:$Y$1000,14,))</f>
        <v/>
      </c>
      <c r="N422" t="str">
        <f>IF(ISBLANK(ChildSampleReport!B422),"",VLOOKUP(ChildSampleReport!J422,ParentSampleReport!$A$2:$Y$1000,7,))</f>
        <v/>
      </c>
      <c r="O422" t="str">
        <f>IF(ISBLANK(ChildSampleReport!B422),"",VLOOKUP(ChildSampleReport!J422,ParentSampleReport!$A$2:$Y$1000,6,))</f>
        <v/>
      </c>
      <c r="P422" t="str">
        <f>IF(ISBLANK(ChildSampleReport!B422),"",VLOOKUP(ChildSampleReport!J422,ParentSampleReport!$A$2:$Y$1000,15,))</f>
        <v/>
      </c>
      <c r="Q422" t="str">
        <f>IF(ISBLANK(ChildSampleReport!B422),"",VLOOKUP(ChildSampleReport!J422,ParentSampleReport!$A$2:$Y$1000,17,))</f>
        <v/>
      </c>
      <c r="R422" t="str">
        <f>IF(ISBLANK(ChildSampleReport!B422),"",VLOOKUP(ChildSampleReport!J422,ParentSampleReport!$A$2:$Y$1000,18,))</f>
        <v/>
      </c>
      <c r="S422" t="str">
        <f>IF(ISBLANK(ChildSampleReport!B422),"",VLOOKUP(ChildSampleReport!J422,ParentSampleReport!$A$2:$Y$1000,19,))</f>
        <v/>
      </c>
      <c r="T422" t="str">
        <f>IF(ISBLANK(ChildSampleReport!B422),"",VLOOKUP(ChildSampleReport!J422,ParentSampleReport!$A$2:$Y$1000,20,))</f>
        <v/>
      </c>
      <c r="U422" t="str">
        <f>IF(ISBLANK(ChildSampleReport!B422),"",VLOOKUP(ChildSampleReport!J422,ParentSampleReport!$A$2:$Y$1000,21,))</f>
        <v/>
      </c>
      <c r="V422" t="str">
        <f>IF(ISBLANK(ChildSampleReport!B422),"",VLOOKUP(ChildSampleReport!J422,ParentSampleReport!$A$2:$Y$1000,22,))</f>
        <v/>
      </c>
      <c r="W422" t="str">
        <f>IF(ISBLANK(ChildSampleReport!B422),"",VLOOKUP(ChildSampleReport!J422,ParentSampleReport!$A$2:$Y$1000,23,))</f>
        <v/>
      </c>
      <c r="X422" t="str">
        <f>IF(ISBLANK(ChildSampleReport!B422),"",VLOOKUP(ChildSampleReport!J422,ParentSampleReport!$A$2:$Y$1000,24,))</f>
        <v/>
      </c>
      <c r="Y422" t="str">
        <f>IF(ISBLANK(ChildSampleReport!B422),"",VLOOKUP(ChildSampleReport!J422,ParentSampleReport!$A$2:$Y$1000,25,))</f>
        <v/>
      </c>
    </row>
    <row r="423" spans="1:25">
      <c r="A423" t="str">
        <f>IF(ISBLANK(ChildSampleReport!C423),"",ChildSampleReport!C423)</f>
        <v/>
      </c>
      <c r="B423" t="str">
        <f>IF(ISBLANK(ChildSampleReport!B423),"",ChildSampleReport!B423)</f>
        <v/>
      </c>
      <c r="C423" t="str">
        <f>IF(ISBLANK(ChildSampleReport!E423),"",ChildSampleReport!E423)</f>
        <v/>
      </c>
      <c r="D423" t="str">
        <f>IF(B423="","",IFERROR(VLOOKUP(ChildSampleReport!B423,Randomization!$A$1:$AC$1000,3,),""))</f>
        <v/>
      </c>
      <c r="E423" t="str">
        <f>IF(B423="","",IFERROR(VLOOKUP(ChildSampleReport!B423,Randomization!$A$1:$AC$1000,2,),""))</f>
        <v/>
      </c>
      <c r="F423" t="str">
        <f>IF(ISBLANK(ChildSampleReport!P423),"",ChildSampleReport!P423)</f>
        <v/>
      </c>
      <c r="G423" t="str">
        <f>IF(ISBLANK(ChildSampleReport!O423),"",ChildSampleReport!O423)</f>
        <v/>
      </c>
      <c r="H423" t="str">
        <f>IF(ISBLANK(ChildSampleReport!D423),"",ChildSampleReport!D423)</f>
        <v/>
      </c>
      <c r="I423" t="str">
        <f>IF(ISBLANK(ChildSampleReport!J423),"",ChildSampleReport!J423)</f>
        <v/>
      </c>
      <c r="J423" t="str">
        <f>IF(ISBLANK(ChildSampleReport!B423),"",VLOOKUP(ChildSampleReport!J423,ParentSampleReport!$A$2:$Y$1000,13,))</f>
        <v/>
      </c>
      <c r="K423" t="str">
        <f>IF(ISBLANK(ChildSampleReport!B423),"",VLOOKUP(ChildSampleReport!J423,ParentSampleReport!$A$2:$Y$1000,2,))</f>
        <v/>
      </c>
      <c r="L423" t="str">
        <f>IF(ISBLANK(ChildSampleReport!B423),"",VLOOKUP(ChildSampleReport!J423,ParentSampleReport!$A$2:$Y$1000,4,))</f>
        <v/>
      </c>
      <c r="M423" t="str">
        <f>IF(ISBLANK(ChildSampleReport!B423),"",VLOOKUP(ChildSampleReport!J423,ParentSampleReport!$A$2:$Y$1000,14,))</f>
        <v/>
      </c>
      <c r="N423" t="str">
        <f>IF(ISBLANK(ChildSampleReport!B423),"",VLOOKUP(ChildSampleReport!J423,ParentSampleReport!$A$2:$Y$1000,7,))</f>
        <v/>
      </c>
      <c r="O423" t="str">
        <f>IF(ISBLANK(ChildSampleReport!B423),"",VLOOKUP(ChildSampleReport!J423,ParentSampleReport!$A$2:$Y$1000,6,))</f>
        <v/>
      </c>
      <c r="P423" t="str">
        <f>IF(ISBLANK(ChildSampleReport!B423),"",VLOOKUP(ChildSampleReport!J423,ParentSampleReport!$A$2:$Y$1000,15,))</f>
        <v/>
      </c>
      <c r="Q423" t="str">
        <f>IF(ISBLANK(ChildSampleReport!B423),"",VLOOKUP(ChildSampleReport!J423,ParentSampleReport!$A$2:$Y$1000,17,))</f>
        <v/>
      </c>
      <c r="R423" t="str">
        <f>IF(ISBLANK(ChildSampleReport!B423),"",VLOOKUP(ChildSampleReport!J423,ParentSampleReport!$A$2:$Y$1000,18,))</f>
        <v/>
      </c>
      <c r="S423" t="str">
        <f>IF(ISBLANK(ChildSampleReport!B423),"",VLOOKUP(ChildSampleReport!J423,ParentSampleReport!$A$2:$Y$1000,19,))</f>
        <v/>
      </c>
      <c r="T423" t="str">
        <f>IF(ISBLANK(ChildSampleReport!B423),"",VLOOKUP(ChildSampleReport!J423,ParentSampleReport!$A$2:$Y$1000,20,))</f>
        <v/>
      </c>
      <c r="U423" t="str">
        <f>IF(ISBLANK(ChildSampleReport!B423),"",VLOOKUP(ChildSampleReport!J423,ParentSampleReport!$A$2:$Y$1000,21,))</f>
        <v/>
      </c>
      <c r="V423" t="str">
        <f>IF(ISBLANK(ChildSampleReport!B423),"",VLOOKUP(ChildSampleReport!J423,ParentSampleReport!$A$2:$Y$1000,22,))</f>
        <v/>
      </c>
      <c r="W423" t="str">
        <f>IF(ISBLANK(ChildSampleReport!B423),"",VLOOKUP(ChildSampleReport!J423,ParentSampleReport!$A$2:$Y$1000,23,))</f>
        <v/>
      </c>
      <c r="X423" t="str">
        <f>IF(ISBLANK(ChildSampleReport!B423),"",VLOOKUP(ChildSampleReport!J423,ParentSampleReport!$A$2:$Y$1000,24,))</f>
        <v/>
      </c>
      <c r="Y423" t="str">
        <f>IF(ISBLANK(ChildSampleReport!B423),"",VLOOKUP(ChildSampleReport!J423,ParentSampleReport!$A$2:$Y$1000,25,))</f>
        <v/>
      </c>
    </row>
    <row r="424" spans="1:25">
      <c r="A424" t="str">
        <f>IF(ISBLANK(ChildSampleReport!C424),"",ChildSampleReport!C424)</f>
        <v/>
      </c>
      <c r="B424" t="str">
        <f>IF(ISBLANK(ChildSampleReport!B424),"",ChildSampleReport!B424)</f>
        <v/>
      </c>
      <c r="C424" t="str">
        <f>IF(ISBLANK(ChildSampleReport!E424),"",ChildSampleReport!E424)</f>
        <v/>
      </c>
      <c r="D424" t="str">
        <f>IF(B424="","",IFERROR(VLOOKUP(ChildSampleReport!B424,Randomization!$A$1:$AC$1000,3,),""))</f>
        <v/>
      </c>
      <c r="E424" t="str">
        <f>IF(B424="","",IFERROR(VLOOKUP(ChildSampleReport!B424,Randomization!$A$1:$AC$1000,2,),""))</f>
        <v/>
      </c>
      <c r="F424" t="str">
        <f>IF(ISBLANK(ChildSampleReport!P424),"",ChildSampleReport!P424)</f>
        <v/>
      </c>
      <c r="G424" t="str">
        <f>IF(ISBLANK(ChildSampleReport!O424),"",ChildSampleReport!O424)</f>
        <v/>
      </c>
      <c r="H424" t="str">
        <f>IF(ISBLANK(ChildSampleReport!D424),"",ChildSampleReport!D424)</f>
        <v/>
      </c>
      <c r="I424" t="str">
        <f>IF(ISBLANK(ChildSampleReport!J424),"",ChildSampleReport!J424)</f>
        <v/>
      </c>
      <c r="J424" t="str">
        <f>IF(ISBLANK(ChildSampleReport!B424),"",VLOOKUP(ChildSampleReport!J424,ParentSampleReport!$A$2:$Y$1000,13,))</f>
        <v/>
      </c>
      <c r="K424" t="str">
        <f>IF(ISBLANK(ChildSampleReport!B424),"",VLOOKUP(ChildSampleReport!J424,ParentSampleReport!$A$2:$Y$1000,2,))</f>
        <v/>
      </c>
      <c r="L424" t="str">
        <f>IF(ISBLANK(ChildSampleReport!B424),"",VLOOKUP(ChildSampleReport!J424,ParentSampleReport!$A$2:$Y$1000,4,))</f>
        <v/>
      </c>
      <c r="M424" t="str">
        <f>IF(ISBLANK(ChildSampleReport!B424),"",VLOOKUP(ChildSampleReport!J424,ParentSampleReport!$A$2:$Y$1000,14,))</f>
        <v/>
      </c>
      <c r="N424" t="str">
        <f>IF(ISBLANK(ChildSampleReport!B424),"",VLOOKUP(ChildSampleReport!J424,ParentSampleReport!$A$2:$Y$1000,7,))</f>
        <v/>
      </c>
      <c r="O424" t="str">
        <f>IF(ISBLANK(ChildSampleReport!B424),"",VLOOKUP(ChildSampleReport!J424,ParentSampleReport!$A$2:$Y$1000,6,))</f>
        <v/>
      </c>
      <c r="P424" t="str">
        <f>IF(ISBLANK(ChildSampleReport!B424),"",VLOOKUP(ChildSampleReport!J424,ParentSampleReport!$A$2:$Y$1000,15,))</f>
        <v/>
      </c>
      <c r="Q424" t="str">
        <f>IF(ISBLANK(ChildSampleReport!B424),"",VLOOKUP(ChildSampleReport!J424,ParentSampleReport!$A$2:$Y$1000,17,))</f>
        <v/>
      </c>
      <c r="R424" t="str">
        <f>IF(ISBLANK(ChildSampleReport!B424),"",VLOOKUP(ChildSampleReport!J424,ParentSampleReport!$A$2:$Y$1000,18,))</f>
        <v/>
      </c>
      <c r="S424" t="str">
        <f>IF(ISBLANK(ChildSampleReport!B424),"",VLOOKUP(ChildSampleReport!J424,ParentSampleReport!$A$2:$Y$1000,19,))</f>
        <v/>
      </c>
      <c r="T424" t="str">
        <f>IF(ISBLANK(ChildSampleReport!B424),"",VLOOKUP(ChildSampleReport!J424,ParentSampleReport!$A$2:$Y$1000,20,))</f>
        <v/>
      </c>
      <c r="U424" t="str">
        <f>IF(ISBLANK(ChildSampleReport!B424),"",VLOOKUP(ChildSampleReport!J424,ParentSampleReport!$A$2:$Y$1000,21,))</f>
        <v/>
      </c>
      <c r="V424" t="str">
        <f>IF(ISBLANK(ChildSampleReport!B424),"",VLOOKUP(ChildSampleReport!J424,ParentSampleReport!$A$2:$Y$1000,22,))</f>
        <v/>
      </c>
      <c r="W424" t="str">
        <f>IF(ISBLANK(ChildSampleReport!B424),"",VLOOKUP(ChildSampleReport!J424,ParentSampleReport!$A$2:$Y$1000,23,))</f>
        <v/>
      </c>
      <c r="X424" t="str">
        <f>IF(ISBLANK(ChildSampleReport!B424),"",VLOOKUP(ChildSampleReport!J424,ParentSampleReport!$A$2:$Y$1000,24,))</f>
        <v/>
      </c>
      <c r="Y424" t="str">
        <f>IF(ISBLANK(ChildSampleReport!B424),"",VLOOKUP(ChildSampleReport!J424,ParentSampleReport!$A$2:$Y$1000,25,))</f>
        <v/>
      </c>
    </row>
    <row r="425" spans="1:25">
      <c r="A425" t="str">
        <f>IF(ISBLANK(ChildSampleReport!C425),"",ChildSampleReport!C425)</f>
        <v/>
      </c>
      <c r="B425" t="str">
        <f>IF(ISBLANK(ChildSampleReport!B425),"",ChildSampleReport!B425)</f>
        <v/>
      </c>
      <c r="C425" t="str">
        <f>IF(ISBLANK(ChildSampleReport!E425),"",ChildSampleReport!E425)</f>
        <v/>
      </c>
      <c r="D425" t="str">
        <f>IF(B425="","",IFERROR(VLOOKUP(ChildSampleReport!B425,Randomization!$A$1:$AC$1000,3,),""))</f>
        <v/>
      </c>
      <c r="E425" t="str">
        <f>IF(B425="","",IFERROR(VLOOKUP(ChildSampleReport!B425,Randomization!$A$1:$AC$1000,2,),""))</f>
        <v/>
      </c>
      <c r="F425" t="str">
        <f>IF(ISBLANK(ChildSampleReport!P425),"",ChildSampleReport!P425)</f>
        <v/>
      </c>
      <c r="G425" t="str">
        <f>IF(ISBLANK(ChildSampleReport!O425),"",ChildSampleReport!O425)</f>
        <v/>
      </c>
      <c r="H425" t="str">
        <f>IF(ISBLANK(ChildSampleReport!D425),"",ChildSampleReport!D425)</f>
        <v/>
      </c>
      <c r="I425" t="str">
        <f>IF(ISBLANK(ChildSampleReport!J425),"",ChildSampleReport!J425)</f>
        <v/>
      </c>
      <c r="J425" t="str">
        <f>IF(ISBLANK(ChildSampleReport!B425),"",VLOOKUP(ChildSampleReport!J425,ParentSampleReport!$A$2:$Y$1000,13,))</f>
        <v/>
      </c>
      <c r="K425" t="str">
        <f>IF(ISBLANK(ChildSampleReport!B425),"",VLOOKUP(ChildSampleReport!J425,ParentSampleReport!$A$2:$Y$1000,2,))</f>
        <v/>
      </c>
      <c r="L425" t="str">
        <f>IF(ISBLANK(ChildSampleReport!B425),"",VLOOKUP(ChildSampleReport!J425,ParentSampleReport!$A$2:$Y$1000,4,))</f>
        <v/>
      </c>
      <c r="M425" t="str">
        <f>IF(ISBLANK(ChildSampleReport!B425),"",VLOOKUP(ChildSampleReport!J425,ParentSampleReport!$A$2:$Y$1000,14,))</f>
        <v/>
      </c>
      <c r="N425" t="str">
        <f>IF(ISBLANK(ChildSampleReport!B425),"",VLOOKUP(ChildSampleReport!J425,ParentSampleReport!$A$2:$Y$1000,7,))</f>
        <v/>
      </c>
      <c r="O425" t="str">
        <f>IF(ISBLANK(ChildSampleReport!B425),"",VLOOKUP(ChildSampleReport!J425,ParentSampleReport!$A$2:$Y$1000,6,))</f>
        <v/>
      </c>
      <c r="P425" t="str">
        <f>IF(ISBLANK(ChildSampleReport!B425),"",VLOOKUP(ChildSampleReport!J425,ParentSampleReport!$A$2:$Y$1000,15,))</f>
        <v/>
      </c>
      <c r="Q425" t="str">
        <f>IF(ISBLANK(ChildSampleReport!B425),"",VLOOKUP(ChildSampleReport!J425,ParentSampleReport!$A$2:$Y$1000,17,))</f>
        <v/>
      </c>
      <c r="R425" t="str">
        <f>IF(ISBLANK(ChildSampleReport!B425),"",VLOOKUP(ChildSampleReport!J425,ParentSampleReport!$A$2:$Y$1000,18,))</f>
        <v/>
      </c>
      <c r="S425" t="str">
        <f>IF(ISBLANK(ChildSampleReport!B425),"",VLOOKUP(ChildSampleReport!J425,ParentSampleReport!$A$2:$Y$1000,19,))</f>
        <v/>
      </c>
      <c r="T425" t="str">
        <f>IF(ISBLANK(ChildSampleReport!B425),"",VLOOKUP(ChildSampleReport!J425,ParentSampleReport!$A$2:$Y$1000,20,))</f>
        <v/>
      </c>
      <c r="U425" t="str">
        <f>IF(ISBLANK(ChildSampleReport!B425),"",VLOOKUP(ChildSampleReport!J425,ParentSampleReport!$A$2:$Y$1000,21,))</f>
        <v/>
      </c>
      <c r="V425" t="str">
        <f>IF(ISBLANK(ChildSampleReport!B425),"",VLOOKUP(ChildSampleReport!J425,ParentSampleReport!$A$2:$Y$1000,22,))</f>
        <v/>
      </c>
      <c r="W425" t="str">
        <f>IF(ISBLANK(ChildSampleReport!B425),"",VLOOKUP(ChildSampleReport!J425,ParentSampleReport!$A$2:$Y$1000,23,))</f>
        <v/>
      </c>
      <c r="X425" t="str">
        <f>IF(ISBLANK(ChildSampleReport!B425),"",VLOOKUP(ChildSampleReport!J425,ParentSampleReport!$A$2:$Y$1000,24,))</f>
        <v/>
      </c>
      <c r="Y425" t="str">
        <f>IF(ISBLANK(ChildSampleReport!B425),"",VLOOKUP(ChildSampleReport!J425,ParentSampleReport!$A$2:$Y$1000,25,))</f>
        <v/>
      </c>
    </row>
    <row r="426" spans="1:25">
      <c r="A426" t="str">
        <f>IF(ISBLANK(ChildSampleReport!C426),"",ChildSampleReport!C426)</f>
        <v/>
      </c>
      <c r="B426" t="str">
        <f>IF(ISBLANK(ChildSampleReport!B426),"",ChildSampleReport!B426)</f>
        <v/>
      </c>
      <c r="C426" t="str">
        <f>IF(ISBLANK(ChildSampleReport!E426),"",ChildSampleReport!E426)</f>
        <v/>
      </c>
      <c r="D426" t="str">
        <f>IF(B426="","",IFERROR(VLOOKUP(ChildSampleReport!B426,Randomization!$A$1:$AC$1000,3,),""))</f>
        <v/>
      </c>
      <c r="E426" t="str">
        <f>IF(B426="","",IFERROR(VLOOKUP(ChildSampleReport!B426,Randomization!$A$1:$AC$1000,2,),""))</f>
        <v/>
      </c>
      <c r="F426" t="str">
        <f>IF(ISBLANK(ChildSampleReport!P426),"",ChildSampleReport!P426)</f>
        <v/>
      </c>
      <c r="G426" t="str">
        <f>IF(ISBLANK(ChildSampleReport!O426),"",ChildSampleReport!O426)</f>
        <v/>
      </c>
      <c r="H426" t="str">
        <f>IF(ISBLANK(ChildSampleReport!D426),"",ChildSampleReport!D426)</f>
        <v/>
      </c>
      <c r="I426" t="str">
        <f>IF(ISBLANK(ChildSampleReport!J426),"",ChildSampleReport!J426)</f>
        <v/>
      </c>
      <c r="J426" t="str">
        <f>IF(ISBLANK(ChildSampleReport!B426),"",VLOOKUP(ChildSampleReport!J426,ParentSampleReport!$A$2:$Y$1000,13,))</f>
        <v/>
      </c>
      <c r="K426" t="str">
        <f>IF(ISBLANK(ChildSampleReport!B426),"",VLOOKUP(ChildSampleReport!J426,ParentSampleReport!$A$2:$Y$1000,2,))</f>
        <v/>
      </c>
      <c r="L426" t="str">
        <f>IF(ISBLANK(ChildSampleReport!B426),"",VLOOKUP(ChildSampleReport!J426,ParentSampleReport!$A$2:$Y$1000,4,))</f>
        <v/>
      </c>
      <c r="M426" t="str">
        <f>IF(ISBLANK(ChildSampleReport!B426),"",VLOOKUP(ChildSampleReport!J426,ParentSampleReport!$A$2:$Y$1000,14,))</f>
        <v/>
      </c>
      <c r="N426" t="str">
        <f>IF(ISBLANK(ChildSampleReport!B426),"",VLOOKUP(ChildSampleReport!J426,ParentSampleReport!$A$2:$Y$1000,7,))</f>
        <v/>
      </c>
      <c r="O426" t="str">
        <f>IF(ISBLANK(ChildSampleReport!B426),"",VLOOKUP(ChildSampleReport!J426,ParentSampleReport!$A$2:$Y$1000,6,))</f>
        <v/>
      </c>
      <c r="P426" t="str">
        <f>IF(ISBLANK(ChildSampleReport!B426),"",VLOOKUP(ChildSampleReport!J426,ParentSampleReport!$A$2:$Y$1000,15,))</f>
        <v/>
      </c>
      <c r="Q426" t="str">
        <f>IF(ISBLANK(ChildSampleReport!B426),"",VLOOKUP(ChildSampleReport!J426,ParentSampleReport!$A$2:$Y$1000,17,))</f>
        <v/>
      </c>
      <c r="R426" t="str">
        <f>IF(ISBLANK(ChildSampleReport!B426),"",VLOOKUP(ChildSampleReport!J426,ParentSampleReport!$A$2:$Y$1000,18,))</f>
        <v/>
      </c>
      <c r="S426" t="str">
        <f>IF(ISBLANK(ChildSampleReport!B426),"",VLOOKUP(ChildSampleReport!J426,ParentSampleReport!$A$2:$Y$1000,19,))</f>
        <v/>
      </c>
      <c r="T426" t="str">
        <f>IF(ISBLANK(ChildSampleReport!B426),"",VLOOKUP(ChildSampleReport!J426,ParentSampleReport!$A$2:$Y$1000,20,))</f>
        <v/>
      </c>
      <c r="U426" t="str">
        <f>IF(ISBLANK(ChildSampleReport!B426),"",VLOOKUP(ChildSampleReport!J426,ParentSampleReport!$A$2:$Y$1000,21,))</f>
        <v/>
      </c>
      <c r="V426" t="str">
        <f>IF(ISBLANK(ChildSampleReport!B426),"",VLOOKUP(ChildSampleReport!J426,ParentSampleReport!$A$2:$Y$1000,22,))</f>
        <v/>
      </c>
      <c r="W426" t="str">
        <f>IF(ISBLANK(ChildSampleReport!B426),"",VLOOKUP(ChildSampleReport!J426,ParentSampleReport!$A$2:$Y$1000,23,))</f>
        <v/>
      </c>
      <c r="X426" t="str">
        <f>IF(ISBLANK(ChildSampleReport!B426),"",VLOOKUP(ChildSampleReport!J426,ParentSampleReport!$A$2:$Y$1000,24,))</f>
        <v/>
      </c>
      <c r="Y426" t="str">
        <f>IF(ISBLANK(ChildSampleReport!B426),"",VLOOKUP(ChildSampleReport!J426,ParentSampleReport!$A$2:$Y$1000,25,))</f>
        <v/>
      </c>
    </row>
    <row r="427" spans="1:25">
      <c r="A427" t="str">
        <f>IF(ISBLANK(ChildSampleReport!C427),"",ChildSampleReport!C427)</f>
        <v/>
      </c>
      <c r="B427" t="str">
        <f>IF(ISBLANK(ChildSampleReport!B427),"",ChildSampleReport!B427)</f>
        <v/>
      </c>
      <c r="C427" t="str">
        <f>IF(ISBLANK(ChildSampleReport!E427),"",ChildSampleReport!E427)</f>
        <v/>
      </c>
      <c r="D427" t="str">
        <f>IF(B427="","",IFERROR(VLOOKUP(ChildSampleReport!B427,Randomization!$A$1:$AC$1000,3,),""))</f>
        <v/>
      </c>
      <c r="E427" t="str">
        <f>IF(B427="","",IFERROR(VLOOKUP(ChildSampleReport!B427,Randomization!$A$1:$AC$1000,2,),""))</f>
        <v/>
      </c>
      <c r="F427" t="str">
        <f>IF(ISBLANK(ChildSampleReport!P427),"",ChildSampleReport!P427)</f>
        <v/>
      </c>
      <c r="G427" t="str">
        <f>IF(ISBLANK(ChildSampleReport!O427),"",ChildSampleReport!O427)</f>
        <v/>
      </c>
      <c r="H427" t="str">
        <f>IF(ISBLANK(ChildSampleReport!D427),"",ChildSampleReport!D427)</f>
        <v/>
      </c>
      <c r="I427" t="str">
        <f>IF(ISBLANK(ChildSampleReport!J427),"",ChildSampleReport!J427)</f>
        <v/>
      </c>
      <c r="J427" t="str">
        <f>IF(ISBLANK(ChildSampleReport!B427),"",VLOOKUP(ChildSampleReport!J427,ParentSampleReport!$A$2:$Y$1000,13,))</f>
        <v/>
      </c>
      <c r="K427" t="str">
        <f>IF(ISBLANK(ChildSampleReport!B427),"",VLOOKUP(ChildSampleReport!J427,ParentSampleReport!$A$2:$Y$1000,2,))</f>
        <v/>
      </c>
      <c r="L427" t="str">
        <f>IF(ISBLANK(ChildSampleReport!B427),"",VLOOKUP(ChildSampleReport!J427,ParentSampleReport!$A$2:$Y$1000,4,))</f>
        <v/>
      </c>
      <c r="M427" t="str">
        <f>IF(ISBLANK(ChildSampleReport!B427),"",VLOOKUP(ChildSampleReport!J427,ParentSampleReport!$A$2:$Y$1000,14,))</f>
        <v/>
      </c>
      <c r="N427" t="str">
        <f>IF(ISBLANK(ChildSampleReport!B427),"",VLOOKUP(ChildSampleReport!J427,ParentSampleReport!$A$2:$Y$1000,7,))</f>
        <v/>
      </c>
      <c r="O427" t="str">
        <f>IF(ISBLANK(ChildSampleReport!B427),"",VLOOKUP(ChildSampleReport!J427,ParentSampleReport!$A$2:$Y$1000,6,))</f>
        <v/>
      </c>
      <c r="P427" t="str">
        <f>IF(ISBLANK(ChildSampleReport!B427),"",VLOOKUP(ChildSampleReport!J427,ParentSampleReport!$A$2:$Y$1000,15,))</f>
        <v/>
      </c>
      <c r="Q427" t="str">
        <f>IF(ISBLANK(ChildSampleReport!B427),"",VLOOKUP(ChildSampleReport!J427,ParentSampleReport!$A$2:$Y$1000,17,))</f>
        <v/>
      </c>
      <c r="R427" t="str">
        <f>IF(ISBLANK(ChildSampleReport!B427),"",VLOOKUP(ChildSampleReport!J427,ParentSampleReport!$A$2:$Y$1000,18,))</f>
        <v/>
      </c>
      <c r="S427" t="str">
        <f>IF(ISBLANK(ChildSampleReport!B427),"",VLOOKUP(ChildSampleReport!J427,ParentSampleReport!$A$2:$Y$1000,19,))</f>
        <v/>
      </c>
      <c r="T427" t="str">
        <f>IF(ISBLANK(ChildSampleReport!B427),"",VLOOKUP(ChildSampleReport!J427,ParentSampleReport!$A$2:$Y$1000,20,))</f>
        <v/>
      </c>
      <c r="U427" t="str">
        <f>IF(ISBLANK(ChildSampleReport!B427),"",VLOOKUP(ChildSampleReport!J427,ParentSampleReport!$A$2:$Y$1000,21,))</f>
        <v/>
      </c>
      <c r="V427" t="str">
        <f>IF(ISBLANK(ChildSampleReport!B427),"",VLOOKUP(ChildSampleReport!J427,ParentSampleReport!$A$2:$Y$1000,22,))</f>
        <v/>
      </c>
      <c r="W427" t="str">
        <f>IF(ISBLANK(ChildSampleReport!B427),"",VLOOKUP(ChildSampleReport!J427,ParentSampleReport!$A$2:$Y$1000,23,))</f>
        <v/>
      </c>
      <c r="X427" t="str">
        <f>IF(ISBLANK(ChildSampleReport!B427),"",VLOOKUP(ChildSampleReport!J427,ParentSampleReport!$A$2:$Y$1000,24,))</f>
        <v/>
      </c>
      <c r="Y427" t="str">
        <f>IF(ISBLANK(ChildSampleReport!B427),"",VLOOKUP(ChildSampleReport!J427,ParentSampleReport!$A$2:$Y$1000,25,))</f>
        <v/>
      </c>
    </row>
    <row r="428" spans="1:25">
      <c r="A428" t="str">
        <f>IF(ISBLANK(ChildSampleReport!C428),"",ChildSampleReport!C428)</f>
        <v/>
      </c>
      <c r="B428" t="str">
        <f>IF(ISBLANK(ChildSampleReport!B428),"",ChildSampleReport!B428)</f>
        <v/>
      </c>
      <c r="C428" t="str">
        <f>IF(ISBLANK(ChildSampleReport!E428),"",ChildSampleReport!E428)</f>
        <v/>
      </c>
      <c r="D428" t="str">
        <f>IF(B428="","",IFERROR(VLOOKUP(ChildSampleReport!B428,Randomization!$A$1:$AC$1000,3,),""))</f>
        <v/>
      </c>
      <c r="E428" t="str">
        <f>IF(B428="","",IFERROR(VLOOKUP(ChildSampleReport!B428,Randomization!$A$1:$AC$1000,2,),""))</f>
        <v/>
      </c>
      <c r="F428" t="str">
        <f>IF(ISBLANK(ChildSampleReport!P428),"",ChildSampleReport!P428)</f>
        <v/>
      </c>
      <c r="G428" t="str">
        <f>IF(ISBLANK(ChildSampleReport!O428),"",ChildSampleReport!O428)</f>
        <v/>
      </c>
      <c r="H428" t="str">
        <f>IF(ISBLANK(ChildSampleReport!D428),"",ChildSampleReport!D428)</f>
        <v/>
      </c>
      <c r="I428" t="str">
        <f>IF(ISBLANK(ChildSampleReport!J428),"",ChildSampleReport!J428)</f>
        <v/>
      </c>
      <c r="J428" t="str">
        <f>IF(ISBLANK(ChildSampleReport!B428),"",VLOOKUP(ChildSampleReport!J428,ParentSampleReport!$A$2:$Y$1000,13,))</f>
        <v/>
      </c>
      <c r="K428" t="str">
        <f>IF(ISBLANK(ChildSampleReport!B428),"",VLOOKUP(ChildSampleReport!J428,ParentSampleReport!$A$2:$Y$1000,2,))</f>
        <v/>
      </c>
      <c r="L428" t="str">
        <f>IF(ISBLANK(ChildSampleReport!B428),"",VLOOKUP(ChildSampleReport!J428,ParentSampleReport!$A$2:$Y$1000,4,))</f>
        <v/>
      </c>
      <c r="M428" t="str">
        <f>IF(ISBLANK(ChildSampleReport!B428),"",VLOOKUP(ChildSampleReport!J428,ParentSampleReport!$A$2:$Y$1000,14,))</f>
        <v/>
      </c>
      <c r="N428" t="str">
        <f>IF(ISBLANK(ChildSampleReport!B428),"",VLOOKUP(ChildSampleReport!J428,ParentSampleReport!$A$2:$Y$1000,7,))</f>
        <v/>
      </c>
      <c r="O428" t="str">
        <f>IF(ISBLANK(ChildSampleReport!B428),"",VLOOKUP(ChildSampleReport!J428,ParentSampleReport!$A$2:$Y$1000,6,))</f>
        <v/>
      </c>
      <c r="P428" t="str">
        <f>IF(ISBLANK(ChildSampleReport!B428),"",VLOOKUP(ChildSampleReport!J428,ParentSampleReport!$A$2:$Y$1000,15,))</f>
        <v/>
      </c>
      <c r="Q428" t="str">
        <f>IF(ISBLANK(ChildSampleReport!B428),"",VLOOKUP(ChildSampleReport!J428,ParentSampleReport!$A$2:$Y$1000,17,))</f>
        <v/>
      </c>
      <c r="R428" t="str">
        <f>IF(ISBLANK(ChildSampleReport!B428),"",VLOOKUP(ChildSampleReport!J428,ParentSampleReport!$A$2:$Y$1000,18,))</f>
        <v/>
      </c>
      <c r="S428" t="str">
        <f>IF(ISBLANK(ChildSampleReport!B428),"",VLOOKUP(ChildSampleReport!J428,ParentSampleReport!$A$2:$Y$1000,19,))</f>
        <v/>
      </c>
      <c r="T428" t="str">
        <f>IF(ISBLANK(ChildSampleReport!B428),"",VLOOKUP(ChildSampleReport!J428,ParentSampleReport!$A$2:$Y$1000,20,))</f>
        <v/>
      </c>
      <c r="U428" t="str">
        <f>IF(ISBLANK(ChildSampleReport!B428),"",VLOOKUP(ChildSampleReport!J428,ParentSampleReport!$A$2:$Y$1000,21,))</f>
        <v/>
      </c>
      <c r="V428" t="str">
        <f>IF(ISBLANK(ChildSampleReport!B428),"",VLOOKUP(ChildSampleReport!J428,ParentSampleReport!$A$2:$Y$1000,22,))</f>
        <v/>
      </c>
      <c r="W428" t="str">
        <f>IF(ISBLANK(ChildSampleReport!B428),"",VLOOKUP(ChildSampleReport!J428,ParentSampleReport!$A$2:$Y$1000,23,))</f>
        <v/>
      </c>
      <c r="X428" t="str">
        <f>IF(ISBLANK(ChildSampleReport!B428),"",VLOOKUP(ChildSampleReport!J428,ParentSampleReport!$A$2:$Y$1000,24,))</f>
        <v/>
      </c>
      <c r="Y428" t="str">
        <f>IF(ISBLANK(ChildSampleReport!B428),"",VLOOKUP(ChildSampleReport!J428,ParentSampleReport!$A$2:$Y$1000,25,))</f>
        <v/>
      </c>
    </row>
    <row r="429" spans="1:25">
      <c r="A429" t="str">
        <f>IF(ISBLANK(ChildSampleReport!C429),"",ChildSampleReport!C429)</f>
        <v/>
      </c>
      <c r="B429" t="str">
        <f>IF(ISBLANK(ChildSampleReport!B429),"",ChildSampleReport!B429)</f>
        <v/>
      </c>
      <c r="C429" t="str">
        <f>IF(ISBLANK(ChildSampleReport!E429),"",ChildSampleReport!E429)</f>
        <v/>
      </c>
      <c r="D429" t="str">
        <f>IF(B429="","",IFERROR(VLOOKUP(ChildSampleReport!B429,Randomization!$A$1:$AC$1000,3,),""))</f>
        <v/>
      </c>
      <c r="E429" t="str">
        <f>IF(B429="","",IFERROR(VLOOKUP(ChildSampleReport!B429,Randomization!$A$1:$AC$1000,2,),""))</f>
        <v/>
      </c>
      <c r="F429" t="str">
        <f>IF(ISBLANK(ChildSampleReport!P429),"",ChildSampleReport!P429)</f>
        <v/>
      </c>
      <c r="G429" t="str">
        <f>IF(ISBLANK(ChildSampleReport!O429),"",ChildSampleReport!O429)</f>
        <v/>
      </c>
      <c r="H429" t="str">
        <f>IF(ISBLANK(ChildSampleReport!D429),"",ChildSampleReport!D429)</f>
        <v/>
      </c>
      <c r="I429" t="str">
        <f>IF(ISBLANK(ChildSampleReport!J429),"",ChildSampleReport!J429)</f>
        <v/>
      </c>
      <c r="J429" t="str">
        <f>IF(ISBLANK(ChildSampleReport!B429),"",VLOOKUP(ChildSampleReport!J429,ParentSampleReport!$A$2:$Y$1000,13,))</f>
        <v/>
      </c>
      <c r="K429" t="str">
        <f>IF(ISBLANK(ChildSampleReport!B429),"",VLOOKUP(ChildSampleReport!J429,ParentSampleReport!$A$2:$Y$1000,2,))</f>
        <v/>
      </c>
      <c r="L429" t="str">
        <f>IF(ISBLANK(ChildSampleReport!B429),"",VLOOKUP(ChildSampleReport!J429,ParentSampleReport!$A$2:$Y$1000,4,))</f>
        <v/>
      </c>
      <c r="M429" t="str">
        <f>IF(ISBLANK(ChildSampleReport!B429),"",VLOOKUP(ChildSampleReport!J429,ParentSampleReport!$A$2:$Y$1000,14,))</f>
        <v/>
      </c>
      <c r="N429" t="str">
        <f>IF(ISBLANK(ChildSampleReport!B429),"",VLOOKUP(ChildSampleReport!J429,ParentSampleReport!$A$2:$Y$1000,7,))</f>
        <v/>
      </c>
      <c r="O429" t="str">
        <f>IF(ISBLANK(ChildSampleReport!B429),"",VLOOKUP(ChildSampleReport!J429,ParentSampleReport!$A$2:$Y$1000,6,))</f>
        <v/>
      </c>
      <c r="P429" t="str">
        <f>IF(ISBLANK(ChildSampleReport!B429),"",VLOOKUP(ChildSampleReport!J429,ParentSampleReport!$A$2:$Y$1000,15,))</f>
        <v/>
      </c>
      <c r="Q429" t="str">
        <f>IF(ISBLANK(ChildSampleReport!B429),"",VLOOKUP(ChildSampleReport!J429,ParentSampleReport!$A$2:$Y$1000,17,))</f>
        <v/>
      </c>
      <c r="R429" t="str">
        <f>IF(ISBLANK(ChildSampleReport!B429),"",VLOOKUP(ChildSampleReport!J429,ParentSampleReport!$A$2:$Y$1000,18,))</f>
        <v/>
      </c>
      <c r="S429" t="str">
        <f>IF(ISBLANK(ChildSampleReport!B429),"",VLOOKUP(ChildSampleReport!J429,ParentSampleReport!$A$2:$Y$1000,19,))</f>
        <v/>
      </c>
      <c r="T429" t="str">
        <f>IF(ISBLANK(ChildSampleReport!B429),"",VLOOKUP(ChildSampleReport!J429,ParentSampleReport!$A$2:$Y$1000,20,))</f>
        <v/>
      </c>
      <c r="U429" t="str">
        <f>IF(ISBLANK(ChildSampleReport!B429),"",VLOOKUP(ChildSampleReport!J429,ParentSampleReport!$A$2:$Y$1000,21,))</f>
        <v/>
      </c>
      <c r="V429" t="str">
        <f>IF(ISBLANK(ChildSampleReport!B429),"",VLOOKUP(ChildSampleReport!J429,ParentSampleReport!$A$2:$Y$1000,22,))</f>
        <v/>
      </c>
      <c r="W429" t="str">
        <f>IF(ISBLANK(ChildSampleReport!B429),"",VLOOKUP(ChildSampleReport!J429,ParentSampleReport!$A$2:$Y$1000,23,))</f>
        <v/>
      </c>
      <c r="X429" t="str">
        <f>IF(ISBLANK(ChildSampleReport!B429),"",VLOOKUP(ChildSampleReport!J429,ParentSampleReport!$A$2:$Y$1000,24,))</f>
        <v/>
      </c>
      <c r="Y429" t="str">
        <f>IF(ISBLANK(ChildSampleReport!B429),"",VLOOKUP(ChildSampleReport!J429,ParentSampleReport!$A$2:$Y$1000,25,))</f>
        <v/>
      </c>
    </row>
    <row r="430" spans="1:25">
      <c r="A430" t="str">
        <f>IF(ISBLANK(ChildSampleReport!C430),"",ChildSampleReport!C430)</f>
        <v/>
      </c>
      <c r="B430" t="str">
        <f>IF(ISBLANK(ChildSampleReport!B430),"",ChildSampleReport!B430)</f>
        <v/>
      </c>
      <c r="C430" t="str">
        <f>IF(ISBLANK(ChildSampleReport!E430),"",ChildSampleReport!E430)</f>
        <v/>
      </c>
      <c r="D430" t="str">
        <f>IF(B430="","",IFERROR(VLOOKUP(ChildSampleReport!B430,Randomization!$A$1:$AC$1000,3,),""))</f>
        <v/>
      </c>
      <c r="E430" t="str">
        <f>IF(B430="","",IFERROR(VLOOKUP(ChildSampleReport!B430,Randomization!$A$1:$AC$1000,2,),""))</f>
        <v/>
      </c>
      <c r="F430" t="str">
        <f>IF(ISBLANK(ChildSampleReport!P430),"",ChildSampleReport!P430)</f>
        <v/>
      </c>
      <c r="G430" t="str">
        <f>IF(ISBLANK(ChildSampleReport!O430),"",ChildSampleReport!O430)</f>
        <v/>
      </c>
      <c r="H430" t="str">
        <f>IF(ISBLANK(ChildSampleReport!D430),"",ChildSampleReport!D430)</f>
        <v/>
      </c>
      <c r="I430" t="str">
        <f>IF(ISBLANK(ChildSampleReport!J430),"",ChildSampleReport!J430)</f>
        <v/>
      </c>
      <c r="J430" t="str">
        <f>IF(ISBLANK(ChildSampleReport!B430),"",VLOOKUP(ChildSampleReport!J430,ParentSampleReport!$A$2:$Y$1000,13,))</f>
        <v/>
      </c>
      <c r="K430" t="str">
        <f>IF(ISBLANK(ChildSampleReport!B430),"",VLOOKUP(ChildSampleReport!J430,ParentSampleReport!$A$2:$Y$1000,2,))</f>
        <v/>
      </c>
      <c r="L430" t="str">
        <f>IF(ISBLANK(ChildSampleReport!B430),"",VLOOKUP(ChildSampleReport!J430,ParentSampleReport!$A$2:$Y$1000,4,))</f>
        <v/>
      </c>
      <c r="M430" t="str">
        <f>IF(ISBLANK(ChildSampleReport!B430),"",VLOOKUP(ChildSampleReport!J430,ParentSampleReport!$A$2:$Y$1000,14,))</f>
        <v/>
      </c>
      <c r="N430" t="str">
        <f>IF(ISBLANK(ChildSampleReport!B430),"",VLOOKUP(ChildSampleReport!J430,ParentSampleReport!$A$2:$Y$1000,7,))</f>
        <v/>
      </c>
      <c r="O430" t="str">
        <f>IF(ISBLANK(ChildSampleReport!B430),"",VLOOKUP(ChildSampleReport!J430,ParentSampleReport!$A$2:$Y$1000,6,))</f>
        <v/>
      </c>
      <c r="P430" t="str">
        <f>IF(ISBLANK(ChildSampleReport!B430),"",VLOOKUP(ChildSampleReport!J430,ParentSampleReport!$A$2:$Y$1000,15,))</f>
        <v/>
      </c>
      <c r="Q430" t="str">
        <f>IF(ISBLANK(ChildSampleReport!B430),"",VLOOKUP(ChildSampleReport!J430,ParentSampleReport!$A$2:$Y$1000,17,))</f>
        <v/>
      </c>
      <c r="R430" t="str">
        <f>IF(ISBLANK(ChildSampleReport!B430),"",VLOOKUP(ChildSampleReport!J430,ParentSampleReport!$A$2:$Y$1000,18,))</f>
        <v/>
      </c>
      <c r="S430" t="str">
        <f>IF(ISBLANK(ChildSampleReport!B430),"",VLOOKUP(ChildSampleReport!J430,ParentSampleReport!$A$2:$Y$1000,19,))</f>
        <v/>
      </c>
      <c r="T430" t="str">
        <f>IF(ISBLANK(ChildSampleReport!B430),"",VLOOKUP(ChildSampleReport!J430,ParentSampleReport!$A$2:$Y$1000,20,))</f>
        <v/>
      </c>
      <c r="U430" t="str">
        <f>IF(ISBLANK(ChildSampleReport!B430),"",VLOOKUP(ChildSampleReport!J430,ParentSampleReport!$A$2:$Y$1000,21,))</f>
        <v/>
      </c>
      <c r="V430" t="str">
        <f>IF(ISBLANK(ChildSampleReport!B430),"",VLOOKUP(ChildSampleReport!J430,ParentSampleReport!$A$2:$Y$1000,22,))</f>
        <v/>
      </c>
      <c r="W430" t="str">
        <f>IF(ISBLANK(ChildSampleReport!B430),"",VLOOKUP(ChildSampleReport!J430,ParentSampleReport!$A$2:$Y$1000,23,))</f>
        <v/>
      </c>
      <c r="X430" t="str">
        <f>IF(ISBLANK(ChildSampleReport!B430),"",VLOOKUP(ChildSampleReport!J430,ParentSampleReport!$A$2:$Y$1000,24,))</f>
        <v/>
      </c>
      <c r="Y430" t="str">
        <f>IF(ISBLANK(ChildSampleReport!B430),"",VLOOKUP(ChildSampleReport!J430,ParentSampleReport!$A$2:$Y$1000,25,))</f>
        <v/>
      </c>
    </row>
    <row r="431" spans="1:25">
      <c r="A431" t="str">
        <f>IF(ISBLANK(ChildSampleReport!C431),"",ChildSampleReport!C431)</f>
        <v/>
      </c>
      <c r="B431" t="str">
        <f>IF(ISBLANK(ChildSampleReport!B431),"",ChildSampleReport!B431)</f>
        <v/>
      </c>
      <c r="C431" t="str">
        <f>IF(ISBLANK(ChildSampleReport!E431),"",ChildSampleReport!E431)</f>
        <v/>
      </c>
      <c r="D431" t="str">
        <f>IF(B431="","",IFERROR(VLOOKUP(ChildSampleReport!B431,Randomization!$A$1:$AC$1000,3,),""))</f>
        <v/>
      </c>
      <c r="E431" t="str">
        <f>IF(B431="","",IFERROR(VLOOKUP(ChildSampleReport!B431,Randomization!$A$1:$AC$1000,2,),""))</f>
        <v/>
      </c>
      <c r="F431" t="str">
        <f>IF(ISBLANK(ChildSampleReport!P431),"",ChildSampleReport!P431)</f>
        <v/>
      </c>
      <c r="G431" t="str">
        <f>IF(ISBLANK(ChildSampleReport!O431),"",ChildSampleReport!O431)</f>
        <v/>
      </c>
      <c r="H431" t="str">
        <f>IF(ISBLANK(ChildSampleReport!D431),"",ChildSampleReport!D431)</f>
        <v/>
      </c>
      <c r="I431" t="str">
        <f>IF(ISBLANK(ChildSampleReport!J431),"",ChildSampleReport!J431)</f>
        <v/>
      </c>
      <c r="J431" t="str">
        <f>IF(ISBLANK(ChildSampleReport!B431),"",VLOOKUP(ChildSampleReport!J431,ParentSampleReport!$A$2:$Y$1000,13,))</f>
        <v/>
      </c>
      <c r="K431" t="str">
        <f>IF(ISBLANK(ChildSampleReport!B431),"",VLOOKUP(ChildSampleReport!J431,ParentSampleReport!$A$2:$Y$1000,2,))</f>
        <v/>
      </c>
      <c r="L431" t="str">
        <f>IF(ISBLANK(ChildSampleReport!B431),"",VLOOKUP(ChildSampleReport!J431,ParentSampleReport!$A$2:$Y$1000,4,))</f>
        <v/>
      </c>
      <c r="M431" t="str">
        <f>IF(ISBLANK(ChildSampleReport!B431),"",VLOOKUP(ChildSampleReport!J431,ParentSampleReport!$A$2:$Y$1000,14,))</f>
        <v/>
      </c>
      <c r="N431" t="str">
        <f>IF(ISBLANK(ChildSampleReport!B431),"",VLOOKUP(ChildSampleReport!J431,ParentSampleReport!$A$2:$Y$1000,7,))</f>
        <v/>
      </c>
      <c r="O431" t="str">
        <f>IF(ISBLANK(ChildSampleReport!B431),"",VLOOKUP(ChildSampleReport!J431,ParentSampleReport!$A$2:$Y$1000,6,))</f>
        <v/>
      </c>
      <c r="P431" t="str">
        <f>IF(ISBLANK(ChildSampleReport!B431),"",VLOOKUP(ChildSampleReport!J431,ParentSampleReport!$A$2:$Y$1000,15,))</f>
        <v/>
      </c>
      <c r="Q431" t="str">
        <f>IF(ISBLANK(ChildSampleReport!B431),"",VLOOKUP(ChildSampleReport!J431,ParentSampleReport!$A$2:$Y$1000,17,))</f>
        <v/>
      </c>
      <c r="R431" t="str">
        <f>IF(ISBLANK(ChildSampleReport!B431),"",VLOOKUP(ChildSampleReport!J431,ParentSampleReport!$A$2:$Y$1000,18,))</f>
        <v/>
      </c>
      <c r="S431" t="str">
        <f>IF(ISBLANK(ChildSampleReport!B431),"",VLOOKUP(ChildSampleReport!J431,ParentSampleReport!$A$2:$Y$1000,19,))</f>
        <v/>
      </c>
      <c r="T431" t="str">
        <f>IF(ISBLANK(ChildSampleReport!B431),"",VLOOKUP(ChildSampleReport!J431,ParentSampleReport!$A$2:$Y$1000,20,))</f>
        <v/>
      </c>
      <c r="U431" t="str">
        <f>IF(ISBLANK(ChildSampleReport!B431),"",VLOOKUP(ChildSampleReport!J431,ParentSampleReport!$A$2:$Y$1000,21,))</f>
        <v/>
      </c>
      <c r="V431" t="str">
        <f>IF(ISBLANK(ChildSampleReport!B431),"",VLOOKUP(ChildSampleReport!J431,ParentSampleReport!$A$2:$Y$1000,22,))</f>
        <v/>
      </c>
      <c r="W431" t="str">
        <f>IF(ISBLANK(ChildSampleReport!B431),"",VLOOKUP(ChildSampleReport!J431,ParentSampleReport!$A$2:$Y$1000,23,))</f>
        <v/>
      </c>
      <c r="X431" t="str">
        <f>IF(ISBLANK(ChildSampleReport!B431),"",VLOOKUP(ChildSampleReport!J431,ParentSampleReport!$A$2:$Y$1000,24,))</f>
        <v/>
      </c>
      <c r="Y431" t="str">
        <f>IF(ISBLANK(ChildSampleReport!B431),"",VLOOKUP(ChildSampleReport!J431,ParentSampleReport!$A$2:$Y$1000,25,))</f>
        <v/>
      </c>
    </row>
    <row r="432" spans="1:25">
      <c r="A432" t="str">
        <f>IF(ISBLANK(ChildSampleReport!C432),"",ChildSampleReport!C432)</f>
        <v/>
      </c>
      <c r="B432" t="str">
        <f>IF(ISBLANK(ChildSampleReport!B432),"",ChildSampleReport!B432)</f>
        <v/>
      </c>
      <c r="C432" t="str">
        <f>IF(ISBLANK(ChildSampleReport!E432),"",ChildSampleReport!E432)</f>
        <v/>
      </c>
      <c r="D432" t="str">
        <f>IF(B432="","",IFERROR(VLOOKUP(ChildSampleReport!B432,Randomization!$A$1:$AC$1000,3,),""))</f>
        <v/>
      </c>
      <c r="E432" t="str">
        <f>IF(B432="","",IFERROR(VLOOKUP(ChildSampleReport!B432,Randomization!$A$1:$AC$1000,2,),""))</f>
        <v/>
      </c>
      <c r="F432" t="str">
        <f>IF(ISBLANK(ChildSampleReport!P432),"",ChildSampleReport!P432)</f>
        <v/>
      </c>
      <c r="G432" t="str">
        <f>IF(ISBLANK(ChildSampleReport!O432),"",ChildSampleReport!O432)</f>
        <v/>
      </c>
      <c r="H432" t="str">
        <f>IF(ISBLANK(ChildSampleReport!D432),"",ChildSampleReport!D432)</f>
        <v/>
      </c>
      <c r="I432" t="str">
        <f>IF(ISBLANK(ChildSampleReport!J432),"",ChildSampleReport!J432)</f>
        <v/>
      </c>
      <c r="J432" t="str">
        <f>IF(ISBLANK(ChildSampleReport!B432),"",VLOOKUP(ChildSampleReport!J432,ParentSampleReport!$A$2:$Y$1000,13,))</f>
        <v/>
      </c>
      <c r="K432" t="str">
        <f>IF(ISBLANK(ChildSampleReport!B432),"",VLOOKUP(ChildSampleReport!J432,ParentSampleReport!$A$2:$Y$1000,2,))</f>
        <v/>
      </c>
      <c r="L432" t="str">
        <f>IF(ISBLANK(ChildSampleReport!B432),"",VLOOKUP(ChildSampleReport!J432,ParentSampleReport!$A$2:$Y$1000,4,))</f>
        <v/>
      </c>
      <c r="M432" t="str">
        <f>IF(ISBLANK(ChildSampleReport!B432),"",VLOOKUP(ChildSampleReport!J432,ParentSampleReport!$A$2:$Y$1000,14,))</f>
        <v/>
      </c>
      <c r="N432" t="str">
        <f>IF(ISBLANK(ChildSampleReport!B432),"",VLOOKUP(ChildSampleReport!J432,ParentSampleReport!$A$2:$Y$1000,7,))</f>
        <v/>
      </c>
      <c r="O432" t="str">
        <f>IF(ISBLANK(ChildSampleReport!B432),"",VLOOKUP(ChildSampleReport!J432,ParentSampleReport!$A$2:$Y$1000,6,))</f>
        <v/>
      </c>
      <c r="P432" t="str">
        <f>IF(ISBLANK(ChildSampleReport!B432),"",VLOOKUP(ChildSampleReport!J432,ParentSampleReport!$A$2:$Y$1000,15,))</f>
        <v/>
      </c>
      <c r="Q432" t="str">
        <f>IF(ISBLANK(ChildSampleReport!B432),"",VLOOKUP(ChildSampleReport!J432,ParentSampleReport!$A$2:$Y$1000,17,))</f>
        <v/>
      </c>
      <c r="R432" t="str">
        <f>IF(ISBLANK(ChildSampleReport!B432),"",VLOOKUP(ChildSampleReport!J432,ParentSampleReport!$A$2:$Y$1000,18,))</f>
        <v/>
      </c>
      <c r="S432" t="str">
        <f>IF(ISBLANK(ChildSampleReport!B432),"",VLOOKUP(ChildSampleReport!J432,ParentSampleReport!$A$2:$Y$1000,19,))</f>
        <v/>
      </c>
      <c r="T432" t="str">
        <f>IF(ISBLANK(ChildSampleReport!B432),"",VLOOKUP(ChildSampleReport!J432,ParentSampleReport!$A$2:$Y$1000,20,))</f>
        <v/>
      </c>
      <c r="U432" t="str">
        <f>IF(ISBLANK(ChildSampleReport!B432),"",VLOOKUP(ChildSampleReport!J432,ParentSampleReport!$A$2:$Y$1000,21,))</f>
        <v/>
      </c>
      <c r="V432" t="str">
        <f>IF(ISBLANK(ChildSampleReport!B432),"",VLOOKUP(ChildSampleReport!J432,ParentSampleReport!$A$2:$Y$1000,22,))</f>
        <v/>
      </c>
      <c r="W432" t="str">
        <f>IF(ISBLANK(ChildSampleReport!B432),"",VLOOKUP(ChildSampleReport!J432,ParentSampleReport!$A$2:$Y$1000,23,))</f>
        <v/>
      </c>
      <c r="X432" t="str">
        <f>IF(ISBLANK(ChildSampleReport!B432),"",VLOOKUP(ChildSampleReport!J432,ParentSampleReport!$A$2:$Y$1000,24,))</f>
        <v/>
      </c>
      <c r="Y432" t="str">
        <f>IF(ISBLANK(ChildSampleReport!B432),"",VLOOKUP(ChildSampleReport!J432,ParentSampleReport!$A$2:$Y$1000,25,))</f>
        <v/>
      </c>
    </row>
    <row r="433" spans="1:25">
      <c r="A433" t="str">
        <f>IF(ISBLANK(ChildSampleReport!C433),"",ChildSampleReport!C433)</f>
        <v/>
      </c>
      <c r="B433" t="str">
        <f>IF(ISBLANK(ChildSampleReport!B433),"",ChildSampleReport!B433)</f>
        <v/>
      </c>
      <c r="C433" t="str">
        <f>IF(ISBLANK(ChildSampleReport!E433),"",ChildSampleReport!E433)</f>
        <v/>
      </c>
      <c r="D433" t="str">
        <f>IF(B433="","",IFERROR(VLOOKUP(ChildSampleReport!B433,Randomization!$A$1:$AC$1000,3,),""))</f>
        <v/>
      </c>
      <c r="E433" t="str">
        <f>IF(B433="","",IFERROR(VLOOKUP(ChildSampleReport!B433,Randomization!$A$1:$AC$1000,2,),""))</f>
        <v/>
      </c>
      <c r="F433" t="str">
        <f>IF(ISBLANK(ChildSampleReport!P433),"",ChildSampleReport!P433)</f>
        <v/>
      </c>
      <c r="G433" t="str">
        <f>IF(ISBLANK(ChildSampleReport!O433),"",ChildSampleReport!O433)</f>
        <v/>
      </c>
      <c r="H433" t="str">
        <f>IF(ISBLANK(ChildSampleReport!D433),"",ChildSampleReport!D433)</f>
        <v/>
      </c>
      <c r="I433" t="str">
        <f>IF(ISBLANK(ChildSampleReport!J433),"",ChildSampleReport!J433)</f>
        <v/>
      </c>
      <c r="J433" t="str">
        <f>IF(ISBLANK(ChildSampleReport!B433),"",VLOOKUP(ChildSampleReport!J433,ParentSampleReport!$A$2:$Y$1000,13,))</f>
        <v/>
      </c>
      <c r="K433" t="str">
        <f>IF(ISBLANK(ChildSampleReport!B433),"",VLOOKUP(ChildSampleReport!J433,ParentSampleReport!$A$2:$Y$1000,2,))</f>
        <v/>
      </c>
      <c r="L433" t="str">
        <f>IF(ISBLANK(ChildSampleReport!B433),"",VLOOKUP(ChildSampleReport!J433,ParentSampleReport!$A$2:$Y$1000,4,))</f>
        <v/>
      </c>
      <c r="M433" t="str">
        <f>IF(ISBLANK(ChildSampleReport!B433),"",VLOOKUP(ChildSampleReport!J433,ParentSampleReport!$A$2:$Y$1000,14,))</f>
        <v/>
      </c>
      <c r="N433" t="str">
        <f>IF(ISBLANK(ChildSampleReport!B433),"",VLOOKUP(ChildSampleReport!J433,ParentSampleReport!$A$2:$Y$1000,7,))</f>
        <v/>
      </c>
      <c r="O433" t="str">
        <f>IF(ISBLANK(ChildSampleReport!B433),"",VLOOKUP(ChildSampleReport!J433,ParentSampleReport!$A$2:$Y$1000,6,))</f>
        <v/>
      </c>
      <c r="P433" t="str">
        <f>IF(ISBLANK(ChildSampleReport!B433),"",VLOOKUP(ChildSampleReport!J433,ParentSampleReport!$A$2:$Y$1000,15,))</f>
        <v/>
      </c>
      <c r="Q433" t="str">
        <f>IF(ISBLANK(ChildSampleReport!B433),"",VLOOKUP(ChildSampleReport!J433,ParentSampleReport!$A$2:$Y$1000,17,))</f>
        <v/>
      </c>
      <c r="R433" t="str">
        <f>IF(ISBLANK(ChildSampleReport!B433),"",VLOOKUP(ChildSampleReport!J433,ParentSampleReport!$A$2:$Y$1000,18,))</f>
        <v/>
      </c>
      <c r="S433" t="str">
        <f>IF(ISBLANK(ChildSampleReport!B433),"",VLOOKUP(ChildSampleReport!J433,ParentSampleReport!$A$2:$Y$1000,19,))</f>
        <v/>
      </c>
      <c r="T433" t="str">
        <f>IF(ISBLANK(ChildSampleReport!B433),"",VLOOKUP(ChildSampleReport!J433,ParentSampleReport!$A$2:$Y$1000,20,))</f>
        <v/>
      </c>
      <c r="U433" t="str">
        <f>IF(ISBLANK(ChildSampleReport!B433),"",VLOOKUP(ChildSampleReport!J433,ParentSampleReport!$A$2:$Y$1000,21,))</f>
        <v/>
      </c>
      <c r="V433" t="str">
        <f>IF(ISBLANK(ChildSampleReport!B433),"",VLOOKUP(ChildSampleReport!J433,ParentSampleReport!$A$2:$Y$1000,22,))</f>
        <v/>
      </c>
      <c r="W433" t="str">
        <f>IF(ISBLANK(ChildSampleReport!B433),"",VLOOKUP(ChildSampleReport!J433,ParentSampleReport!$A$2:$Y$1000,23,))</f>
        <v/>
      </c>
      <c r="X433" t="str">
        <f>IF(ISBLANK(ChildSampleReport!B433),"",VLOOKUP(ChildSampleReport!J433,ParentSampleReport!$A$2:$Y$1000,24,))</f>
        <v/>
      </c>
      <c r="Y433" t="str">
        <f>IF(ISBLANK(ChildSampleReport!B433),"",VLOOKUP(ChildSampleReport!J433,ParentSampleReport!$A$2:$Y$1000,25,))</f>
        <v/>
      </c>
    </row>
    <row r="434" spans="1:25">
      <c r="A434" t="str">
        <f>IF(ISBLANK(ChildSampleReport!C434),"",ChildSampleReport!C434)</f>
        <v/>
      </c>
      <c r="B434" t="str">
        <f>IF(ISBLANK(ChildSampleReport!B434),"",ChildSampleReport!B434)</f>
        <v/>
      </c>
      <c r="C434" t="str">
        <f>IF(ISBLANK(ChildSampleReport!E434),"",ChildSampleReport!E434)</f>
        <v/>
      </c>
      <c r="D434" t="str">
        <f>IF(B434="","",IFERROR(VLOOKUP(ChildSampleReport!B434,Randomization!$A$1:$AC$1000,3,),""))</f>
        <v/>
      </c>
      <c r="E434" t="str">
        <f>IF(B434="","",IFERROR(VLOOKUP(ChildSampleReport!B434,Randomization!$A$1:$AC$1000,2,),""))</f>
        <v/>
      </c>
      <c r="F434" t="str">
        <f>IF(ISBLANK(ChildSampleReport!P434),"",ChildSampleReport!P434)</f>
        <v/>
      </c>
      <c r="G434" t="str">
        <f>IF(ISBLANK(ChildSampleReport!O434),"",ChildSampleReport!O434)</f>
        <v/>
      </c>
      <c r="H434" t="str">
        <f>IF(ISBLANK(ChildSampleReport!D434),"",ChildSampleReport!D434)</f>
        <v/>
      </c>
      <c r="I434" t="str">
        <f>IF(ISBLANK(ChildSampleReport!J434),"",ChildSampleReport!J434)</f>
        <v/>
      </c>
      <c r="J434" t="str">
        <f>IF(ISBLANK(ChildSampleReport!B434),"",VLOOKUP(ChildSampleReport!J434,ParentSampleReport!$A$2:$Y$1000,13,))</f>
        <v/>
      </c>
      <c r="K434" t="str">
        <f>IF(ISBLANK(ChildSampleReport!B434),"",VLOOKUP(ChildSampleReport!J434,ParentSampleReport!$A$2:$Y$1000,2,))</f>
        <v/>
      </c>
      <c r="L434" t="str">
        <f>IF(ISBLANK(ChildSampleReport!B434),"",VLOOKUP(ChildSampleReport!J434,ParentSampleReport!$A$2:$Y$1000,4,))</f>
        <v/>
      </c>
      <c r="M434" t="str">
        <f>IF(ISBLANK(ChildSampleReport!B434),"",VLOOKUP(ChildSampleReport!J434,ParentSampleReport!$A$2:$Y$1000,14,))</f>
        <v/>
      </c>
      <c r="N434" t="str">
        <f>IF(ISBLANK(ChildSampleReport!B434),"",VLOOKUP(ChildSampleReport!J434,ParentSampleReport!$A$2:$Y$1000,7,))</f>
        <v/>
      </c>
      <c r="O434" t="str">
        <f>IF(ISBLANK(ChildSampleReport!B434),"",VLOOKUP(ChildSampleReport!J434,ParentSampleReport!$A$2:$Y$1000,6,))</f>
        <v/>
      </c>
      <c r="P434" t="str">
        <f>IF(ISBLANK(ChildSampleReport!B434),"",VLOOKUP(ChildSampleReport!J434,ParentSampleReport!$A$2:$Y$1000,15,))</f>
        <v/>
      </c>
      <c r="Q434" t="str">
        <f>IF(ISBLANK(ChildSampleReport!B434),"",VLOOKUP(ChildSampleReport!J434,ParentSampleReport!$A$2:$Y$1000,17,))</f>
        <v/>
      </c>
      <c r="R434" t="str">
        <f>IF(ISBLANK(ChildSampleReport!B434),"",VLOOKUP(ChildSampleReport!J434,ParentSampleReport!$A$2:$Y$1000,18,))</f>
        <v/>
      </c>
      <c r="S434" t="str">
        <f>IF(ISBLANK(ChildSampleReport!B434),"",VLOOKUP(ChildSampleReport!J434,ParentSampleReport!$A$2:$Y$1000,19,))</f>
        <v/>
      </c>
      <c r="T434" t="str">
        <f>IF(ISBLANK(ChildSampleReport!B434),"",VLOOKUP(ChildSampleReport!J434,ParentSampleReport!$A$2:$Y$1000,20,))</f>
        <v/>
      </c>
      <c r="U434" t="str">
        <f>IF(ISBLANK(ChildSampleReport!B434),"",VLOOKUP(ChildSampleReport!J434,ParentSampleReport!$A$2:$Y$1000,21,))</f>
        <v/>
      </c>
      <c r="V434" t="str">
        <f>IF(ISBLANK(ChildSampleReport!B434),"",VLOOKUP(ChildSampleReport!J434,ParentSampleReport!$A$2:$Y$1000,22,))</f>
        <v/>
      </c>
      <c r="W434" t="str">
        <f>IF(ISBLANK(ChildSampleReport!B434),"",VLOOKUP(ChildSampleReport!J434,ParentSampleReport!$A$2:$Y$1000,23,))</f>
        <v/>
      </c>
      <c r="X434" t="str">
        <f>IF(ISBLANK(ChildSampleReport!B434),"",VLOOKUP(ChildSampleReport!J434,ParentSampleReport!$A$2:$Y$1000,24,))</f>
        <v/>
      </c>
      <c r="Y434" t="str">
        <f>IF(ISBLANK(ChildSampleReport!B434),"",VLOOKUP(ChildSampleReport!J434,ParentSampleReport!$A$2:$Y$1000,25,))</f>
        <v/>
      </c>
    </row>
    <row r="435" spans="1:25">
      <c r="A435" t="str">
        <f>IF(ISBLANK(ChildSampleReport!C435),"",ChildSampleReport!C435)</f>
        <v/>
      </c>
      <c r="B435" t="str">
        <f>IF(ISBLANK(ChildSampleReport!B435),"",ChildSampleReport!B435)</f>
        <v/>
      </c>
      <c r="C435" t="str">
        <f>IF(ISBLANK(ChildSampleReport!E435),"",ChildSampleReport!E435)</f>
        <v/>
      </c>
      <c r="D435" t="str">
        <f>IF(B435="","",IFERROR(VLOOKUP(ChildSampleReport!B435,Randomization!$A$1:$AC$1000,3,),""))</f>
        <v/>
      </c>
      <c r="E435" t="str">
        <f>IF(B435="","",IFERROR(VLOOKUP(ChildSampleReport!B435,Randomization!$A$1:$AC$1000,2,),""))</f>
        <v/>
      </c>
      <c r="F435" t="str">
        <f>IF(ISBLANK(ChildSampleReport!P435),"",ChildSampleReport!P435)</f>
        <v/>
      </c>
      <c r="G435" t="str">
        <f>IF(ISBLANK(ChildSampleReport!O435),"",ChildSampleReport!O435)</f>
        <v/>
      </c>
      <c r="H435" t="str">
        <f>IF(ISBLANK(ChildSampleReport!D435),"",ChildSampleReport!D435)</f>
        <v/>
      </c>
      <c r="I435" t="str">
        <f>IF(ISBLANK(ChildSampleReport!J435),"",ChildSampleReport!J435)</f>
        <v/>
      </c>
      <c r="J435" t="str">
        <f>IF(ISBLANK(ChildSampleReport!B435),"",VLOOKUP(ChildSampleReport!J435,ParentSampleReport!$A$2:$Y$1000,13,))</f>
        <v/>
      </c>
      <c r="K435" t="str">
        <f>IF(ISBLANK(ChildSampleReport!B435),"",VLOOKUP(ChildSampleReport!J435,ParentSampleReport!$A$2:$Y$1000,2,))</f>
        <v/>
      </c>
      <c r="L435" t="str">
        <f>IF(ISBLANK(ChildSampleReport!B435),"",VLOOKUP(ChildSampleReport!J435,ParentSampleReport!$A$2:$Y$1000,4,))</f>
        <v/>
      </c>
      <c r="M435" t="str">
        <f>IF(ISBLANK(ChildSampleReport!B435),"",VLOOKUP(ChildSampleReport!J435,ParentSampleReport!$A$2:$Y$1000,14,))</f>
        <v/>
      </c>
      <c r="N435" t="str">
        <f>IF(ISBLANK(ChildSampleReport!B435),"",VLOOKUP(ChildSampleReport!J435,ParentSampleReport!$A$2:$Y$1000,7,))</f>
        <v/>
      </c>
      <c r="O435" t="str">
        <f>IF(ISBLANK(ChildSampleReport!B435),"",VLOOKUP(ChildSampleReport!J435,ParentSampleReport!$A$2:$Y$1000,6,))</f>
        <v/>
      </c>
      <c r="P435" t="str">
        <f>IF(ISBLANK(ChildSampleReport!B435),"",VLOOKUP(ChildSampleReport!J435,ParentSampleReport!$A$2:$Y$1000,15,))</f>
        <v/>
      </c>
      <c r="Q435" t="str">
        <f>IF(ISBLANK(ChildSampleReport!B435),"",VLOOKUP(ChildSampleReport!J435,ParentSampleReport!$A$2:$Y$1000,17,))</f>
        <v/>
      </c>
      <c r="R435" t="str">
        <f>IF(ISBLANK(ChildSampleReport!B435),"",VLOOKUP(ChildSampleReport!J435,ParentSampleReport!$A$2:$Y$1000,18,))</f>
        <v/>
      </c>
      <c r="S435" t="str">
        <f>IF(ISBLANK(ChildSampleReport!B435),"",VLOOKUP(ChildSampleReport!J435,ParentSampleReport!$A$2:$Y$1000,19,))</f>
        <v/>
      </c>
      <c r="T435" t="str">
        <f>IF(ISBLANK(ChildSampleReport!B435),"",VLOOKUP(ChildSampleReport!J435,ParentSampleReport!$A$2:$Y$1000,20,))</f>
        <v/>
      </c>
      <c r="U435" t="str">
        <f>IF(ISBLANK(ChildSampleReport!B435),"",VLOOKUP(ChildSampleReport!J435,ParentSampleReport!$A$2:$Y$1000,21,))</f>
        <v/>
      </c>
      <c r="V435" t="str">
        <f>IF(ISBLANK(ChildSampleReport!B435),"",VLOOKUP(ChildSampleReport!J435,ParentSampleReport!$A$2:$Y$1000,22,))</f>
        <v/>
      </c>
      <c r="W435" t="str">
        <f>IF(ISBLANK(ChildSampleReport!B435),"",VLOOKUP(ChildSampleReport!J435,ParentSampleReport!$A$2:$Y$1000,23,))</f>
        <v/>
      </c>
      <c r="X435" t="str">
        <f>IF(ISBLANK(ChildSampleReport!B435),"",VLOOKUP(ChildSampleReport!J435,ParentSampleReport!$A$2:$Y$1000,24,))</f>
        <v/>
      </c>
      <c r="Y435" t="str">
        <f>IF(ISBLANK(ChildSampleReport!B435),"",VLOOKUP(ChildSampleReport!J435,ParentSampleReport!$A$2:$Y$1000,25,))</f>
        <v/>
      </c>
    </row>
    <row r="436" spans="1:25">
      <c r="A436" t="str">
        <f>IF(ISBLANK(ChildSampleReport!C436),"",ChildSampleReport!C436)</f>
        <v/>
      </c>
      <c r="B436" t="str">
        <f>IF(ISBLANK(ChildSampleReport!B436),"",ChildSampleReport!B436)</f>
        <v/>
      </c>
      <c r="C436" t="str">
        <f>IF(ISBLANK(ChildSampleReport!E436),"",ChildSampleReport!E436)</f>
        <v/>
      </c>
      <c r="D436" t="str">
        <f>IF(B436="","",IFERROR(VLOOKUP(ChildSampleReport!B436,Randomization!$A$1:$AC$1000,3,),""))</f>
        <v/>
      </c>
      <c r="E436" t="str">
        <f>IF(B436="","",IFERROR(VLOOKUP(ChildSampleReport!B436,Randomization!$A$1:$AC$1000,2,),""))</f>
        <v/>
      </c>
      <c r="F436" t="str">
        <f>IF(ISBLANK(ChildSampleReport!P436),"",ChildSampleReport!P436)</f>
        <v/>
      </c>
      <c r="G436" t="str">
        <f>IF(ISBLANK(ChildSampleReport!O436),"",ChildSampleReport!O436)</f>
        <v/>
      </c>
      <c r="H436" t="str">
        <f>IF(ISBLANK(ChildSampleReport!D436),"",ChildSampleReport!D436)</f>
        <v/>
      </c>
      <c r="I436" t="str">
        <f>IF(ISBLANK(ChildSampleReport!J436),"",ChildSampleReport!J436)</f>
        <v/>
      </c>
      <c r="J436" t="str">
        <f>IF(ISBLANK(ChildSampleReport!B436),"",VLOOKUP(ChildSampleReport!J436,ParentSampleReport!$A$2:$Y$1000,13,))</f>
        <v/>
      </c>
      <c r="K436" t="str">
        <f>IF(ISBLANK(ChildSampleReport!B436),"",VLOOKUP(ChildSampleReport!J436,ParentSampleReport!$A$2:$Y$1000,2,))</f>
        <v/>
      </c>
      <c r="L436" t="str">
        <f>IF(ISBLANK(ChildSampleReport!B436),"",VLOOKUP(ChildSampleReport!J436,ParentSampleReport!$A$2:$Y$1000,4,))</f>
        <v/>
      </c>
      <c r="M436" t="str">
        <f>IF(ISBLANK(ChildSampleReport!B436),"",VLOOKUP(ChildSampleReport!J436,ParentSampleReport!$A$2:$Y$1000,14,))</f>
        <v/>
      </c>
      <c r="N436" t="str">
        <f>IF(ISBLANK(ChildSampleReport!B436),"",VLOOKUP(ChildSampleReport!J436,ParentSampleReport!$A$2:$Y$1000,7,))</f>
        <v/>
      </c>
      <c r="O436" t="str">
        <f>IF(ISBLANK(ChildSampleReport!B436),"",VLOOKUP(ChildSampleReport!J436,ParentSampleReport!$A$2:$Y$1000,6,))</f>
        <v/>
      </c>
      <c r="P436" t="str">
        <f>IF(ISBLANK(ChildSampleReport!B436),"",VLOOKUP(ChildSampleReport!J436,ParentSampleReport!$A$2:$Y$1000,15,))</f>
        <v/>
      </c>
      <c r="Q436" t="str">
        <f>IF(ISBLANK(ChildSampleReport!B436),"",VLOOKUP(ChildSampleReport!J436,ParentSampleReport!$A$2:$Y$1000,17,))</f>
        <v/>
      </c>
      <c r="R436" t="str">
        <f>IF(ISBLANK(ChildSampleReport!B436),"",VLOOKUP(ChildSampleReport!J436,ParentSampleReport!$A$2:$Y$1000,18,))</f>
        <v/>
      </c>
      <c r="S436" t="str">
        <f>IF(ISBLANK(ChildSampleReport!B436),"",VLOOKUP(ChildSampleReport!J436,ParentSampleReport!$A$2:$Y$1000,19,))</f>
        <v/>
      </c>
      <c r="T436" t="str">
        <f>IF(ISBLANK(ChildSampleReport!B436),"",VLOOKUP(ChildSampleReport!J436,ParentSampleReport!$A$2:$Y$1000,20,))</f>
        <v/>
      </c>
      <c r="U436" t="str">
        <f>IF(ISBLANK(ChildSampleReport!B436),"",VLOOKUP(ChildSampleReport!J436,ParentSampleReport!$A$2:$Y$1000,21,))</f>
        <v/>
      </c>
      <c r="V436" t="str">
        <f>IF(ISBLANK(ChildSampleReport!B436),"",VLOOKUP(ChildSampleReport!J436,ParentSampleReport!$A$2:$Y$1000,22,))</f>
        <v/>
      </c>
      <c r="W436" t="str">
        <f>IF(ISBLANK(ChildSampleReport!B436),"",VLOOKUP(ChildSampleReport!J436,ParentSampleReport!$A$2:$Y$1000,23,))</f>
        <v/>
      </c>
      <c r="X436" t="str">
        <f>IF(ISBLANK(ChildSampleReport!B436),"",VLOOKUP(ChildSampleReport!J436,ParentSampleReport!$A$2:$Y$1000,24,))</f>
        <v/>
      </c>
      <c r="Y436" t="str">
        <f>IF(ISBLANK(ChildSampleReport!B436),"",VLOOKUP(ChildSampleReport!J436,ParentSampleReport!$A$2:$Y$1000,25,))</f>
        <v/>
      </c>
    </row>
    <row r="437" spans="1:25">
      <c r="A437" t="str">
        <f>IF(ISBLANK(ChildSampleReport!C437),"",ChildSampleReport!C437)</f>
        <v/>
      </c>
      <c r="B437" t="str">
        <f>IF(ISBLANK(ChildSampleReport!B437),"",ChildSampleReport!B437)</f>
        <v/>
      </c>
      <c r="C437" t="str">
        <f>IF(ISBLANK(ChildSampleReport!E437),"",ChildSampleReport!E437)</f>
        <v/>
      </c>
      <c r="D437" t="str">
        <f>IF(B437="","",IFERROR(VLOOKUP(ChildSampleReport!B437,Randomization!$A$1:$AC$1000,3,),""))</f>
        <v/>
      </c>
      <c r="E437" t="str">
        <f>IF(B437="","",IFERROR(VLOOKUP(ChildSampleReport!B437,Randomization!$A$1:$AC$1000,2,),""))</f>
        <v/>
      </c>
      <c r="F437" t="str">
        <f>IF(ISBLANK(ChildSampleReport!P437),"",ChildSampleReport!P437)</f>
        <v/>
      </c>
      <c r="G437" t="str">
        <f>IF(ISBLANK(ChildSampleReport!O437),"",ChildSampleReport!O437)</f>
        <v/>
      </c>
      <c r="H437" t="str">
        <f>IF(ISBLANK(ChildSampleReport!D437),"",ChildSampleReport!D437)</f>
        <v/>
      </c>
      <c r="I437" t="str">
        <f>IF(ISBLANK(ChildSampleReport!J437),"",ChildSampleReport!J437)</f>
        <v/>
      </c>
      <c r="J437" t="str">
        <f>IF(ISBLANK(ChildSampleReport!B437),"",VLOOKUP(ChildSampleReport!J437,ParentSampleReport!$A$2:$Y$1000,13,))</f>
        <v/>
      </c>
      <c r="K437" t="str">
        <f>IF(ISBLANK(ChildSampleReport!B437),"",VLOOKUP(ChildSampleReport!J437,ParentSampleReport!$A$2:$Y$1000,2,))</f>
        <v/>
      </c>
      <c r="L437" t="str">
        <f>IF(ISBLANK(ChildSampleReport!B437),"",VLOOKUP(ChildSampleReport!J437,ParentSampleReport!$A$2:$Y$1000,4,))</f>
        <v/>
      </c>
      <c r="M437" t="str">
        <f>IF(ISBLANK(ChildSampleReport!B437),"",VLOOKUP(ChildSampleReport!J437,ParentSampleReport!$A$2:$Y$1000,14,))</f>
        <v/>
      </c>
      <c r="N437" t="str">
        <f>IF(ISBLANK(ChildSampleReport!B437),"",VLOOKUP(ChildSampleReport!J437,ParentSampleReport!$A$2:$Y$1000,7,))</f>
        <v/>
      </c>
      <c r="O437" t="str">
        <f>IF(ISBLANK(ChildSampleReport!B437),"",VLOOKUP(ChildSampleReport!J437,ParentSampleReport!$A$2:$Y$1000,6,))</f>
        <v/>
      </c>
      <c r="P437" t="str">
        <f>IF(ISBLANK(ChildSampleReport!B437),"",VLOOKUP(ChildSampleReport!J437,ParentSampleReport!$A$2:$Y$1000,15,))</f>
        <v/>
      </c>
      <c r="Q437" t="str">
        <f>IF(ISBLANK(ChildSampleReport!B437),"",VLOOKUP(ChildSampleReport!J437,ParentSampleReport!$A$2:$Y$1000,17,))</f>
        <v/>
      </c>
      <c r="R437" t="str">
        <f>IF(ISBLANK(ChildSampleReport!B437),"",VLOOKUP(ChildSampleReport!J437,ParentSampleReport!$A$2:$Y$1000,18,))</f>
        <v/>
      </c>
      <c r="S437" t="str">
        <f>IF(ISBLANK(ChildSampleReport!B437),"",VLOOKUP(ChildSampleReport!J437,ParentSampleReport!$A$2:$Y$1000,19,))</f>
        <v/>
      </c>
      <c r="T437" t="str">
        <f>IF(ISBLANK(ChildSampleReport!B437),"",VLOOKUP(ChildSampleReport!J437,ParentSampleReport!$A$2:$Y$1000,20,))</f>
        <v/>
      </c>
      <c r="U437" t="str">
        <f>IF(ISBLANK(ChildSampleReport!B437),"",VLOOKUP(ChildSampleReport!J437,ParentSampleReport!$A$2:$Y$1000,21,))</f>
        <v/>
      </c>
      <c r="V437" t="str">
        <f>IF(ISBLANK(ChildSampleReport!B437),"",VLOOKUP(ChildSampleReport!J437,ParentSampleReport!$A$2:$Y$1000,22,))</f>
        <v/>
      </c>
      <c r="W437" t="str">
        <f>IF(ISBLANK(ChildSampleReport!B437),"",VLOOKUP(ChildSampleReport!J437,ParentSampleReport!$A$2:$Y$1000,23,))</f>
        <v/>
      </c>
      <c r="X437" t="str">
        <f>IF(ISBLANK(ChildSampleReport!B437),"",VLOOKUP(ChildSampleReport!J437,ParentSampleReport!$A$2:$Y$1000,24,))</f>
        <v/>
      </c>
      <c r="Y437" t="str">
        <f>IF(ISBLANK(ChildSampleReport!B437),"",VLOOKUP(ChildSampleReport!J437,ParentSampleReport!$A$2:$Y$1000,25,))</f>
        <v/>
      </c>
    </row>
    <row r="438" spans="1:25">
      <c r="A438" t="str">
        <f>IF(ISBLANK(ChildSampleReport!C438),"",ChildSampleReport!C438)</f>
        <v/>
      </c>
      <c r="B438" t="str">
        <f>IF(ISBLANK(ChildSampleReport!B438),"",ChildSampleReport!B438)</f>
        <v/>
      </c>
      <c r="C438" t="str">
        <f>IF(ISBLANK(ChildSampleReport!E438),"",ChildSampleReport!E438)</f>
        <v/>
      </c>
      <c r="D438" t="str">
        <f>IF(B438="","",IFERROR(VLOOKUP(ChildSampleReport!B438,Randomization!$A$1:$AC$1000,3,),""))</f>
        <v/>
      </c>
      <c r="E438" t="str">
        <f>IF(B438="","",IFERROR(VLOOKUP(ChildSampleReport!B438,Randomization!$A$1:$AC$1000,2,),""))</f>
        <v/>
      </c>
      <c r="F438" t="str">
        <f>IF(ISBLANK(ChildSampleReport!P438),"",ChildSampleReport!P438)</f>
        <v/>
      </c>
      <c r="G438" t="str">
        <f>IF(ISBLANK(ChildSampleReport!O438),"",ChildSampleReport!O438)</f>
        <v/>
      </c>
      <c r="H438" t="str">
        <f>IF(ISBLANK(ChildSampleReport!D438),"",ChildSampleReport!D438)</f>
        <v/>
      </c>
      <c r="I438" t="str">
        <f>IF(ISBLANK(ChildSampleReport!J438),"",ChildSampleReport!J438)</f>
        <v/>
      </c>
      <c r="J438" t="str">
        <f>IF(ISBLANK(ChildSampleReport!B438),"",VLOOKUP(ChildSampleReport!J438,ParentSampleReport!$A$2:$Y$1000,13,))</f>
        <v/>
      </c>
      <c r="K438" t="str">
        <f>IF(ISBLANK(ChildSampleReport!B438),"",VLOOKUP(ChildSampleReport!J438,ParentSampleReport!$A$2:$Y$1000,2,))</f>
        <v/>
      </c>
      <c r="L438" t="str">
        <f>IF(ISBLANK(ChildSampleReport!B438),"",VLOOKUP(ChildSampleReport!J438,ParentSampleReport!$A$2:$Y$1000,4,))</f>
        <v/>
      </c>
      <c r="M438" t="str">
        <f>IF(ISBLANK(ChildSampleReport!B438),"",VLOOKUP(ChildSampleReport!J438,ParentSampleReport!$A$2:$Y$1000,14,))</f>
        <v/>
      </c>
      <c r="N438" t="str">
        <f>IF(ISBLANK(ChildSampleReport!B438),"",VLOOKUP(ChildSampleReport!J438,ParentSampleReport!$A$2:$Y$1000,7,))</f>
        <v/>
      </c>
      <c r="O438" t="str">
        <f>IF(ISBLANK(ChildSampleReport!B438),"",VLOOKUP(ChildSampleReport!J438,ParentSampleReport!$A$2:$Y$1000,6,))</f>
        <v/>
      </c>
      <c r="P438" t="str">
        <f>IF(ISBLANK(ChildSampleReport!B438),"",VLOOKUP(ChildSampleReport!J438,ParentSampleReport!$A$2:$Y$1000,15,))</f>
        <v/>
      </c>
      <c r="Q438" t="str">
        <f>IF(ISBLANK(ChildSampleReport!B438),"",VLOOKUP(ChildSampleReport!J438,ParentSampleReport!$A$2:$Y$1000,17,))</f>
        <v/>
      </c>
      <c r="R438" t="str">
        <f>IF(ISBLANK(ChildSampleReport!B438),"",VLOOKUP(ChildSampleReport!J438,ParentSampleReport!$A$2:$Y$1000,18,))</f>
        <v/>
      </c>
      <c r="S438" t="str">
        <f>IF(ISBLANK(ChildSampleReport!B438),"",VLOOKUP(ChildSampleReport!J438,ParentSampleReport!$A$2:$Y$1000,19,))</f>
        <v/>
      </c>
      <c r="T438" t="str">
        <f>IF(ISBLANK(ChildSampleReport!B438),"",VLOOKUP(ChildSampleReport!J438,ParentSampleReport!$A$2:$Y$1000,20,))</f>
        <v/>
      </c>
      <c r="U438" t="str">
        <f>IF(ISBLANK(ChildSampleReport!B438),"",VLOOKUP(ChildSampleReport!J438,ParentSampleReport!$A$2:$Y$1000,21,))</f>
        <v/>
      </c>
      <c r="V438" t="str">
        <f>IF(ISBLANK(ChildSampleReport!B438),"",VLOOKUP(ChildSampleReport!J438,ParentSampleReport!$A$2:$Y$1000,22,))</f>
        <v/>
      </c>
      <c r="W438" t="str">
        <f>IF(ISBLANK(ChildSampleReport!B438),"",VLOOKUP(ChildSampleReport!J438,ParentSampleReport!$A$2:$Y$1000,23,))</f>
        <v/>
      </c>
      <c r="X438" t="str">
        <f>IF(ISBLANK(ChildSampleReport!B438),"",VLOOKUP(ChildSampleReport!J438,ParentSampleReport!$A$2:$Y$1000,24,))</f>
        <v/>
      </c>
      <c r="Y438" t="str">
        <f>IF(ISBLANK(ChildSampleReport!B438),"",VLOOKUP(ChildSampleReport!J438,ParentSampleReport!$A$2:$Y$1000,25,))</f>
        <v/>
      </c>
    </row>
    <row r="439" spans="1:25">
      <c r="A439" t="str">
        <f>IF(ISBLANK(ChildSampleReport!C439),"",ChildSampleReport!C439)</f>
        <v/>
      </c>
      <c r="B439" t="str">
        <f>IF(ISBLANK(ChildSampleReport!B439),"",ChildSampleReport!B439)</f>
        <v/>
      </c>
      <c r="C439" t="str">
        <f>IF(ISBLANK(ChildSampleReport!E439),"",ChildSampleReport!E439)</f>
        <v/>
      </c>
      <c r="D439" t="str">
        <f>IF(B439="","",IFERROR(VLOOKUP(ChildSampleReport!B439,Randomization!$A$1:$AC$1000,3,),""))</f>
        <v/>
      </c>
      <c r="E439" t="str">
        <f>IF(B439="","",IFERROR(VLOOKUP(ChildSampleReport!B439,Randomization!$A$1:$AC$1000,2,),""))</f>
        <v/>
      </c>
      <c r="F439" t="str">
        <f>IF(ISBLANK(ChildSampleReport!P439),"",ChildSampleReport!P439)</f>
        <v/>
      </c>
      <c r="G439" t="str">
        <f>IF(ISBLANK(ChildSampleReport!O439),"",ChildSampleReport!O439)</f>
        <v/>
      </c>
      <c r="H439" t="str">
        <f>IF(ISBLANK(ChildSampleReport!D439),"",ChildSampleReport!D439)</f>
        <v/>
      </c>
      <c r="I439" t="str">
        <f>IF(ISBLANK(ChildSampleReport!J439),"",ChildSampleReport!J439)</f>
        <v/>
      </c>
      <c r="J439" t="str">
        <f>IF(ISBLANK(ChildSampleReport!B439),"",VLOOKUP(ChildSampleReport!J439,ParentSampleReport!$A$2:$Y$1000,13,))</f>
        <v/>
      </c>
      <c r="K439" t="str">
        <f>IF(ISBLANK(ChildSampleReport!B439),"",VLOOKUP(ChildSampleReport!J439,ParentSampleReport!$A$2:$Y$1000,2,))</f>
        <v/>
      </c>
      <c r="L439" t="str">
        <f>IF(ISBLANK(ChildSampleReport!B439),"",VLOOKUP(ChildSampleReport!J439,ParentSampleReport!$A$2:$Y$1000,4,))</f>
        <v/>
      </c>
      <c r="M439" t="str">
        <f>IF(ISBLANK(ChildSampleReport!B439),"",VLOOKUP(ChildSampleReport!J439,ParentSampleReport!$A$2:$Y$1000,14,))</f>
        <v/>
      </c>
      <c r="N439" t="str">
        <f>IF(ISBLANK(ChildSampleReport!B439),"",VLOOKUP(ChildSampleReport!J439,ParentSampleReport!$A$2:$Y$1000,7,))</f>
        <v/>
      </c>
      <c r="O439" t="str">
        <f>IF(ISBLANK(ChildSampleReport!B439),"",VLOOKUP(ChildSampleReport!J439,ParentSampleReport!$A$2:$Y$1000,6,))</f>
        <v/>
      </c>
      <c r="P439" t="str">
        <f>IF(ISBLANK(ChildSampleReport!B439),"",VLOOKUP(ChildSampleReport!J439,ParentSampleReport!$A$2:$Y$1000,15,))</f>
        <v/>
      </c>
      <c r="Q439" t="str">
        <f>IF(ISBLANK(ChildSampleReport!B439),"",VLOOKUP(ChildSampleReport!J439,ParentSampleReport!$A$2:$Y$1000,17,))</f>
        <v/>
      </c>
      <c r="R439" t="str">
        <f>IF(ISBLANK(ChildSampleReport!B439),"",VLOOKUP(ChildSampleReport!J439,ParentSampleReport!$A$2:$Y$1000,18,))</f>
        <v/>
      </c>
      <c r="S439" t="str">
        <f>IF(ISBLANK(ChildSampleReport!B439),"",VLOOKUP(ChildSampleReport!J439,ParentSampleReport!$A$2:$Y$1000,19,))</f>
        <v/>
      </c>
      <c r="T439" t="str">
        <f>IF(ISBLANK(ChildSampleReport!B439),"",VLOOKUP(ChildSampleReport!J439,ParentSampleReport!$A$2:$Y$1000,20,))</f>
        <v/>
      </c>
      <c r="U439" t="str">
        <f>IF(ISBLANK(ChildSampleReport!B439),"",VLOOKUP(ChildSampleReport!J439,ParentSampleReport!$A$2:$Y$1000,21,))</f>
        <v/>
      </c>
      <c r="V439" t="str">
        <f>IF(ISBLANK(ChildSampleReport!B439),"",VLOOKUP(ChildSampleReport!J439,ParentSampleReport!$A$2:$Y$1000,22,))</f>
        <v/>
      </c>
      <c r="W439" t="str">
        <f>IF(ISBLANK(ChildSampleReport!B439),"",VLOOKUP(ChildSampleReport!J439,ParentSampleReport!$A$2:$Y$1000,23,))</f>
        <v/>
      </c>
      <c r="X439" t="str">
        <f>IF(ISBLANK(ChildSampleReport!B439),"",VLOOKUP(ChildSampleReport!J439,ParentSampleReport!$A$2:$Y$1000,24,))</f>
        <v/>
      </c>
      <c r="Y439" t="str">
        <f>IF(ISBLANK(ChildSampleReport!B439),"",VLOOKUP(ChildSampleReport!J439,ParentSampleReport!$A$2:$Y$1000,25,))</f>
        <v/>
      </c>
    </row>
    <row r="440" spans="1:25">
      <c r="A440" t="str">
        <f>IF(ISBLANK(ChildSampleReport!C440),"",ChildSampleReport!C440)</f>
        <v/>
      </c>
      <c r="B440" t="str">
        <f>IF(ISBLANK(ChildSampleReport!B440),"",ChildSampleReport!B440)</f>
        <v/>
      </c>
      <c r="C440" t="str">
        <f>IF(ISBLANK(ChildSampleReport!E440),"",ChildSampleReport!E440)</f>
        <v/>
      </c>
      <c r="D440" t="str">
        <f>IF(B440="","",IFERROR(VLOOKUP(ChildSampleReport!B440,Randomization!$A$1:$AC$1000,3,),""))</f>
        <v/>
      </c>
      <c r="E440" t="str">
        <f>IF(B440="","",IFERROR(VLOOKUP(ChildSampleReport!B440,Randomization!$A$1:$AC$1000,2,),""))</f>
        <v/>
      </c>
      <c r="F440" t="str">
        <f>IF(ISBLANK(ChildSampleReport!P440),"",ChildSampleReport!P440)</f>
        <v/>
      </c>
      <c r="G440" t="str">
        <f>IF(ISBLANK(ChildSampleReport!O440),"",ChildSampleReport!O440)</f>
        <v/>
      </c>
      <c r="H440" t="str">
        <f>IF(ISBLANK(ChildSampleReport!D440),"",ChildSampleReport!D440)</f>
        <v/>
      </c>
      <c r="I440" t="str">
        <f>IF(ISBLANK(ChildSampleReport!J440),"",ChildSampleReport!J440)</f>
        <v/>
      </c>
      <c r="J440" t="str">
        <f>IF(ISBLANK(ChildSampleReport!B440),"",VLOOKUP(ChildSampleReport!J440,ParentSampleReport!$A$2:$Y$1000,13,))</f>
        <v/>
      </c>
      <c r="K440" t="str">
        <f>IF(ISBLANK(ChildSampleReport!B440),"",VLOOKUP(ChildSampleReport!J440,ParentSampleReport!$A$2:$Y$1000,2,))</f>
        <v/>
      </c>
      <c r="L440" t="str">
        <f>IF(ISBLANK(ChildSampleReport!B440),"",VLOOKUP(ChildSampleReport!J440,ParentSampleReport!$A$2:$Y$1000,4,))</f>
        <v/>
      </c>
      <c r="M440" t="str">
        <f>IF(ISBLANK(ChildSampleReport!B440),"",VLOOKUP(ChildSampleReport!J440,ParentSampleReport!$A$2:$Y$1000,14,))</f>
        <v/>
      </c>
      <c r="N440" t="str">
        <f>IF(ISBLANK(ChildSampleReport!B440),"",VLOOKUP(ChildSampleReport!J440,ParentSampleReport!$A$2:$Y$1000,7,))</f>
        <v/>
      </c>
      <c r="O440" t="str">
        <f>IF(ISBLANK(ChildSampleReport!B440),"",VLOOKUP(ChildSampleReport!J440,ParentSampleReport!$A$2:$Y$1000,6,))</f>
        <v/>
      </c>
      <c r="P440" t="str">
        <f>IF(ISBLANK(ChildSampleReport!B440),"",VLOOKUP(ChildSampleReport!J440,ParentSampleReport!$A$2:$Y$1000,15,))</f>
        <v/>
      </c>
      <c r="Q440" t="str">
        <f>IF(ISBLANK(ChildSampleReport!B440),"",VLOOKUP(ChildSampleReport!J440,ParentSampleReport!$A$2:$Y$1000,17,))</f>
        <v/>
      </c>
      <c r="R440" t="str">
        <f>IF(ISBLANK(ChildSampleReport!B440),"",VLOOKUP(ChildSampleReport!J440,ParentSampleReport!$A$2:$Y$1000,18,))</f>
        <v/>
      </c>
      <c r="S440" t="str">
        <f>IF(ISBLANK(ChildSampleReport!B440),"",VLOOKUP(ChildSampleReport!J440,ParentSampleReport!$A$2:$Y$1000,19,))</f>
        <v/>
      </c>
      <c r="T440" t="str">
        <f>IF(ISBLANK(ChildSampleReport!B440),"",VLOOKUP(ChildSampleReport!J440,ParentSampleReport!$A$2:$Y$1000,20,))</f>
        <v/>
      </c>
      <c r="U440" t="str">
        <f>IF(ISBLANK(ChildSampleReport!B440),"",VLOOKUP(ChildSampleReport!J440,ParentSampleReport!$A$2:$Y$1000,21,))</f>
        <v/>
      </c>
      <c r="V440" t="str">
        <f>IF(ISBLANK(ChildSampleReport!B440),"",VLOOKUP(ChildSampleReport!J440,ParentSampleReport!$A$2:$Y$1000,22,))</f>
        <v/>
      </c>
      <c r="W440" t="str">
        <f>IF(ISBLANK(ChildSampleReport!B440),"",VLOOKUP(ChildSampleReport!J440,ParentSampleReport!$A$2:$Y$1000,23,))</f>
        <v/>
      </c>
      <c r="X440" t="str">
        <f>IF(ISBLANK(ChildSampleReport!B440),"",VLOOKUP(ChildSampleReport!J440,ParentSampleReport!$A$2:$Y$1000,24,))</f>
        <v/>
      </c>
      <c r="Y440" t="str">
        <f>IF(ISBLANK(ChildSampleReport!B440),"",VLOOKUP(ChildSampleReport!J440,ParentSampleReport!$A$2:$Y$1000,25,))</f>
        <v/>
      </c>
    </row>
    <row r="441" spans="1:25">
      <c r="A441" t="str">
        <f>IF(ISBLANK(ChildSampleReport!C441),"",ChildSampleReport!C441)</f>
        <v/>
      </c>
      <c r="B441" t="str">
        <f>IF(ISBLANK(ChildSampleReport!B441),"",ChildSampleReport!B441)</f>
        <v/>
      </c>
      <c r="C441" t="str">
        <f>IF(ISBLANK(ChildSampleReport!E441),"",ChildSampleReport!E441)</f>
        <v/>
      </c>
      <c r="D441" t="str">
        <f>IF(B441="","",IFERROR(VLOOKUP(ChildSampleReport!B441,Randomization!$A$1:$AC$1000,3,),""))</f>
        <v/>
      </c>
      <c r="E441" t="str">
        <f>IF(B441="","",IFERROR(VLOOKUP(ChildSampleReport!B441,Randomization!$A$1:$AC$1000,2,),""))</f>
        <v/>
      </c>
      <c r="F441" t="str">
        <f>IF(ISBLANK(ChildSampleReport!P441),"",ChildSampleReport!P441)</f>
        <v/>
      </c>
      <c r="G441" t="str">
        <f>IF(ISBLANK(ChildSampleReport!O441),"",ChildSampleReport!O441)</f>
        <v/>
      </c>
      <c r="H441" t="str">
        <f>IF(ISBLANK(ChildSampleReport!D441),"",ChildSampleReport!D441)</f>
        <v/>
      </c>
      <c r="I441" t="str">
        <f>IF(ISBLANK(ChildSampleReport!J441),"",ChildSampleReport!J441)</f>
        <v/>
      </c>
      <c r="J441" t="str">
        <f>IF(ISBLANK(ChildSampleReport!B441),"",VLOOKUP(ChildSampleReport!J441,ParentSampleReport!$A$2:$Y$1000,13,))</f>
        <v/>
      </c>
      <c r="K441" t="str">
        <f>IF(ISBLANK(ChildSampleReport!B441),"",VLOOKUP(ChildSampleReport!J441,ParentSampleReport!$A$2:$Y$1000,2,))</f>
        <v/>
      </c>
      <c r="L441" t="str">
        <f>IF(ISBLANK(ChildSampleReport!B441),"",VLOOKUP(ChildSampleReport!J441,ParentSampleReport!$A$2:$Y$1000,4,))</f>
        <v/>
      </c>
      <c r="M441" t="str">
        <f>IF(ISBLANK(ChildSampleReport!B441),"",VLOOKUP(ChildSampleReport!J441,ParentSampleReport!$A$2:$Y$1000,14,))</f>
        <v/>
      </c>
      <c r="N441" t="str">
        <f>IF(ISBLANK(ChildSampleReport!B441),"",VLOOKUP(ChildSampleReport!J441,ParentSampleReport!$A$2:$Y$1000,7,))</f>
        <v/>
      </c>
      <c r="O441" t="str">
        <f>IF(ISBLANK(ChildSampleReport!B441),"",VLOOKUP(ChildSampleReport!J441,ParentSampleReport!$A$2:$Y$1000,6,))</f>
        <v/>
      </c>
      <c r="P441" t="str">
        <f>IF(ISBLANK(ChildSampleReport!B441),"",VLOOKUP(ChildSampleReport!J441,ParentSampleReport!$A$2:$Y$1000,15,))</f>
        <v/>
      </c>
      <c r="Q441" t="str">
        <f>IF(ISBLANK(ChildSampleReport!B441),"",VLOOKUP(ChildSampleReport!J441,ParentSampleReport!$A$2:$Y$1000,17,))</f>
        <v/>
      </c>
      <c r="R441" t="str">
        <f>IF(ISBLANK(ChildSampleReport!B441),"",VLOOKUP(ChildSampleReport!J441,ParentSampleReport!$A$2:$Y$1000,18,))</f>
        <v/>
      </c>
      <c r="S441" t="str">
        <f>IF(ISBLANK(ChildSampleReport!B441),"",VLOOKUP(ChildSampleReport!J441,ParentSampleReport!$A$2:$Y$1000,19,))</f>
        <v/>
      </c>
      <c r="T441" t="str">
        <f>IF(ISBLANK(ChildSampleReport!B441),"",VLOOKUP(ChildSampleReport!J441,ParentSampleReport!$A$2:$Y$1000,20,))</f>
        <v/>
      </c>
      <c r="U441" t="str">
        <f>IF(ISBLANK(ChildSampleReport!B441),"",VLOOKUP(ChildSampleReport!J441,ParentSampleReport!$A$2:$Y$1000,21,))</f>
        <v/>
      </c>
      <c r="V441" t="str">
        <f>IF(ISBLANK(ChildSampleReport!B441),"",VLOOKUP(ChildSampleReport!J441,ParentSampleReport!$A$2:$Y$1000,22,))</f>
        <v/>
      </c>
      <c r="W441" t="str">
        <f>IF(ISBLANK(ChildSampleReport!B441),"",VLOOKUP(ChildSampleReport!J441,ParentSampleReport!$A$2:$Y$1000,23,))</f>
        <v/>
      </c>
      <c r="X441" t="str">
        <f>IF(ISBLANK(ChildSampleReport!B441),"",VLOOKUP(ChildSampleReport!J441,ParentSampleReport!$A$2:$Y$1000,24,))</f>
        <v/>
      </c>
      <c r="Y441" t="str">
        <f>IF(ISBLANK(ChildSampleReport!B441),"",VLOOKUP(ChildSampleReport!J441,ParentSampleReport!$A$2:$Y$1000,25,))</f>
        <v/>
      </c>
    </row>
    <row r="442" spans="1:25">
      <c r="A442" t="str">
        <f>IF(ISBLANK(ChildSampleReport!C442),"",ChildSampleReport!C442)</f>
        <v/>
      </c>
      <c r="B442" t="str">
        <f>IF(ISBLANK(ChildSampleReport!B442),"",ChildSampleReport!B442)</f>
        <v/>
      </c>
      <c r="C442" t="str">
        <f>IF(ISBLANK(ChildSampleReport!E442),"",ChildSampleReport!E442)</f>
        <v/>
      </c>
      <c r="D442" t="str">
        <f>IF(B442="","",IFERROR(VLOOKUP(ChildSampleReport!B442,Randomization!$A$1:$AC$1000,3,),""))</f>
        <v/>
      </c>
      <c r="E442" t="str">
        <f>IF(B442="","",IFERROR(VLOOKUP(ChildSampleReport!B442,Randomization!$A$1:$AC$1000,2,),""))</f>
        <v/>
      </c>
      <c r="F442" t="str">
        <f>IF(ISBLANK(ChildSampleReport!P442),"",ChildSampleReport!P442)</f>
        <v/>
      </c>
      <c r="G442" t="str">
        <f>IF(ISBLANK(ChildSampleReport!O442),"",ChildSampleReport!O442)</f>
        <v/>
      </c>
      <c r="H442" t="str">
        <f>IF(ISBLANK(ChildSampleReport!D442),"",ChildSampleReport!D442)</f>
        <v/>
      </c>
      <c r="I442" t="str">
        <f>IF(ISBLANK(ChildSampleReport!J442),"",ChildSampleReport!J442)</f>
        <v/>
      </c>
      <c r="J442" t="str">
        <f>IF(ISBLANK(ChildSampleReport!B442),"",VLOOKUP(ChildSampleReport!J442,ParentSampleReport!$A$2:$Y$1000,13,))</f>
        <v/>
      </c>
      <c r="K442" t="str">
        <f>IF(ISBLANK(ChildSampleReport!B442),"",VLOOKUP(ChildSampleReport!J442,ParentSampleReport!$A$2:$Y$1000,2,))</f>
        <v/>
      </c>
      <c r="L442" t="str">
        <f>IF(ISBLANK(ChildSampleReport!B442),"",VLOOKUP(ChildSampleReport!J442,ParentSampleReport!$A$2:$Y$1000,4,))</f>
        <v/>
      </c>
      <c r="M442" t="str">
        <f>IF(ISBLANK(ChildSampleReport!B442),"",VLOOKUP(ChildSampleReport!J442,ParentSampleReport!$A$2:$Y$1000,14,))</f>
        <v/>
      </c>
      <c r="N442" t="str">
        <f>IF(ISBLANK(ChildSampleReport!B442),"",VLOOKUP(ChildSampleReport!J442,ParentSampleReport!$A$2:$Y$1000,7,))</f>
        <v/>
      </c>
      <c r="O442" t="str">
        <f>IF(ISBLANK(ChildSampleReport!B442),"",VLOOKUP(ChildSampleReport!J442,ParentSampleReport!$A$2:$Y$1000,6,))</f>
        <v/>
      </c>
      <c r="P442" t="str">
        <f>IF(ISBLANK(ChildSampleReport!B442),"",VLOOKUP(ChildSampleReport!J442,ParentSampleReport!$A$2:$Y$1000,15,))</f>
        <v/>
      </c>
      <c r="Q442" t="str">
        <f>IF(ISBLANK(ChildSampleReport!B442),"",VLOOKUP(ChildSampleReport!J442,ParentSampleReport!$A$2:$Y$1000,17,))</f>
        <v/>
      </c>
      <c r="R442" t="str">
        <f>IF(ISBLANK(ChildSampleReport!B442),"",VLOOKUP(ChildSampleReport!J442,ParentSampleReport!$A$2:$Y$1000,18,))</f>
        <v/>
      </c>
      <c r="S442" t="str">
        <f>IF(ISBLANK(ChildSampleReport!B442),"",VLOOKUP(ChildSampleReport!J442,ParentSampleReport!$A$2:$Y$1000,19,))</f>
        <v/>
      </c>
      <c r="T442" t="str">
        <f>IF(ISBLANK(ChildSampleReport!B442),"",VLOOKUP(ChildSampleReport!J442,ParentSampleReport!$A$2:$Y$1000,20,))</f>
        <v/>
      </c>
      <c r="U442" t="str">
        <f>IF(ISBLANK(ChildSampleReport!B442),"",VLOOKUP(ChildSampleReport!J442,ParentSampleReport!$A$2:$Y$1000,21,))</f>
        <v/>
      </c>
      <c r="V442" t="str">
        <f>IF(ISBLANK(ChildSampleReport!B442),"",VLOOKUP(ChildSampleReport!J442,ParentSampleReport!$A$2:$Y$1000,22,))</f>
        <v/>
      </c>
      <c r="W442" t="str">
        <f>IF(ISBLANK(ChildSampleReport!B442),"",VLOOKUP(ChildSampleReport!J442,ParentSampleReport!$A$2:$Y$1000,23,))</f>
        <v/>
      </c>
      <c r="X442" t="str">
        <f>IF(ISBLANK(ChildSampleReport!B442),"",VLOOKUP(ChildSampleReport!J442,ParentSampleReport!$A$2:$Y$1000,24,))</f>
        <v/>
      </c>
      <c r="Y442" t="str">
        <f>IF(ISBLANK(ChildSampleReport!B442),"",VLOOKUP(ChildSampleReport!J442,ParentSampleReport!$A$2:$Y$1000,25,))</f>
        <v/>
      </c>
    </row>
    <row r="443" spans="1:25">
      <c r="A443" t="str">
        <f>IF(ISBLANK(ChildSampleReport!C443),"",ChildSampleReport!C443)</f>
        <v/>
      </c>
      <c r="B443" t="str">
        <f>IF(ISBLANK(ChildSampleReport!B443),"",ChildSampleReport!B443)</f>
        <v/>
      </c>
      <c r="C443" t="str">
        <f>IF(ISBLANK(ChildSampleReport!E443),"",ChildSampleReport!E443)</f>
        <v/>
      </c>
      <c r="D443" t="str">
        <f>IF(B443="","",IFERROR(VLOOKUP(ChildSampleReport!B443,Randomization!$A$1:$AC$1000,3,),""))</f>
        <v/>
      </c>
      <c r="E443" t="str">
        <f>IF(B443="","",IFERROR(VLOOKUP(ChildSampleReport!B443,Randomization!$A$1:$AC$1000,2,),""))</f>
        <v/>
      </c>
      <c r="F443" t="str">
        <f>IF(ISBLANK(ChildSampleReport!P443),"",ChildSampleReport!P443)</f>
        <v/>
      </c>
      <c r="G443" t="str">
        <f>IF(ISBLANK(ChildSampleReport!O443),"",ChildSampleReport!O443)</f>
        <v/>
      </c>
      <c r="H443" t="str">
        <f>IF(ISBLANK(ChildSampleReport!D443),"",ChildSampleReport!D443)</f>
        <v/>
      </c>
      <c r="I443" t="str">
        <f>IF(ISBLANK(ChildSampleReport!J443),"",ChildSampleReport!J443)</f>
        <v/>
      </c>
      <c r="J443" t="str">
        <f>IF(ISBLANK(ChildSampleReport!B443),"",VLOOKUP(ChildSampleReport!J443,ParentSampleReport!$A$2:$Y$1000,13,))</f>
        <v/>
      </c>
      <c r="K443" t="str">
        <f>IF(ISBLANK(ChildSampleReport!B443),"",VLOOKUP(ChildSampleReport!J443,ParentSampleReport!$A$2:$Y$1000,2,))</f>
        <v/>
      </c>
      <c r="L443" t="str">
        <f>IF(ISBLANK(ChildSampleReport!B443),"",VLOOKUP(ChildSampleReport!J443,ParentSampleReport!$A$2:$Y$1000,4,))</f>
        <v/>
      </c>
      <c r="M443" t="str">
        <f>IF(ISBLANK(ChildSampleReport!B443),"",VLOOKUP(ChildSampleReport!J443,ParentSampleReport!$A$2:$Y$1000,14,))</f>
        <v/>
      </c>
      <c r="N443" t="str">
        <f>IF(ISBLANK(ChildSampleReport!B443),"",VLOOKUP(ChildSampleReport!J443,ParentSampleReport!$A$2:$Y$1000,7,))</f>
        <v/>
      </c>
      <c r="O443" t="str">
        <f>IF(ISBLANK(ChildSampleReport!B443),"",VLOOKUP(ChildSampleReport!J443,ParentSampleReport!$A$2:$Y$1000,6,))</f>
        <v/>
      </c>
      <c r="P443" t="str">
        <f>IF(ISBLANK(ChildSampleReport!B443),"",VLOOKUP(ChildSampleReport!J443,ParentSampleReport!$A$2:$Y$1000,15,))</f>
        <v/>
      </c>
      <c r="Q443" t="str">
        <f>IF(ISBLANK(ChildSampleReport!B443),"",VLOOKUP(ChildSampleReport!J443,ParentSampleReport!$A$2:$Y$1000,17,))</f>
        <v/>
      </c>
      <c r="R443" t="str">
        <f>IF(ISBLANK(ChildSampleReport!B443),"",VLOOKUP(ChildSampleReport!J443,ParentSampleReport!$A$2:$Y$1000,18,))</f>
        <v/>
      </c>
      <c r="S443" t="str">
        <f>IF(ISBLANK(ChildSampleReport!B443),"",VLOOKUP(ChildSampleReport!J443,ParentSampleReport!$A$2:$Y$1000,19,))</f>
        <v/>
      </c>
      <c r="T443" t="str">
        <f>IF(ISBLANK(ChildSampleReport!B443),"",VLOOKUP(ChildSampleReport!J443,ParentSampleReport!$A$2:$Y$1000,20,))</f>
        <v/>
      </c>
      <c r="U443" t="str">
        <f>IF(ISBLANK(ChildSampleReport!B443),"",VLOOKUP(ChildSampleReport!J443,ParentSampleReport!$A$2:$Y$1000,21,))</f>
        <v/>
      </c>
      <c r="V443" t="str">
        <f>IF(ISBLANK(ChildSampleReport!B443),"",VLOOKUP(ChildSampleReport!J443,ParentSampleReport!$A$2:$Y$1000,22,))</f>
        <v/>
      </c>
      <c r="W443" t="str">
        <f>IF(ISBLANK(ChildSampleReport!B443),"",VLOOKUP(ChildSampleReport!J443,ParentSampleReport!$A$2:$Y$1000,23,))</f>
        <v/>
      </c>
      <c r="X443" t="str">
        <f>IF(ISBLANK(ChildSampleReport!B443),"",VLOOKUP(ChildSampleReport!J443,ParentSampleReport!$A$2:$Y$1000,24,))</f>
        <v/>
      </c>
      <c r="Y443" t="str">
        <f>IF(ISBLANK(ChildSampleReport!B443),"",VLOOKUP(ChildSampleReport!J443,ParentSampleReport!$A$2:$Y$1000,25,))</f>
        <v/>
      </c>
    </row>
    <row r="444" spans="1:25">
      <c r="A444" t="str">
        <f>IF(ISBLANK(ChildSampleReport!C444),"",ChildSampleReport!C444)</f>
        <v/>
      </c>
      <c r="B444" t="str">
        <f>IF(ISBLANK(ChildSampleReport!B444),"",ChildSampleReport!B444)</f>
        <v/>
      </c>
      <c r="C444" t="str">
        <f>IF(ISBLANK(ChildSampleReport!E444),"",ChildSampleReport!E444)</f>
        <v/>
      </c>
      <c r="D444" t="str">
        <f>IF(B444="","",IFERROR(VLOOKUP(ChildSampleReport!B444,Randomization!$A$1:$AC$1000,3,),""))</f>
        <v/>
      </c>
      <c r="E444" t="str">
        <f>IF(B444="","",IFERROR(VLOOKUP(ChildSampleReport!B444,Randomization!$A$1:$AC$1000,2,),""))</f>
        <v/>
      </c>
      <c r="F444" t="str">
        <f>IF(ISBLANK(ChildSampleReport!P444),"",ChildSampleReport!P444)</f>
        <v/>
      </c>
      <c r="G444" t="str">
        <f>IF(ISBLANK(ChildSampleReport!O444),"",ChildSampleReport!O444)</f>
        <v/>
      </c>
      <c r="H444" t="str">
        <f>IF(ISBLANK(ChildSampleReport!D444),"",ChildSampleReport!D444)</f>
        <v/>
      </c>
      <c r="I444" t="str">
        <f>IF(ISBLANK(ChildSampleReport!J444),"",ChildSampleReport!J444)</f>
        <v/>
      </c>
      <c r="J444" t="str">
        <f>IF(ISBLANK(ChildSampleReport!B444),"",VLOOKUP(ChildSampleReport!J444,ParentSampleReport!$A$2:$Y$1000,13,))</f>
        <v/>
      </c>
      <c r="K444" t="str">
        <f>IF(ISBLANK(ChildSampleReport!B444),"",VLOOKUP(ChildSampleReport!J444,ParentSampleReport!$A$2:$Y$1000,2,))</f>
        <v/>
      </c>
      <c r="L444" t="str">
        <f>IF(ISBLANK(ChildSampleReport!B444),"",VLOOKUP(ChildSampleReport!J444,ParentSampleReport!$A$2:$Y$1000,4,))</f>
        <v/>
      </c>
      <c r="M444" t="str">
        <f>IF(ISBLANK(ChildSampleReport!B444),"",VLOOKUP(ChildSampleReport!J444,ParentSampleReport!$A$2:$Y$1000,14,))</f>
        <v/>
      </c>
      <c r="N444" t="str">
        <f>IF(ISBLANK(ChildSampleReport!B444),"",VLOOKUP(ChildSampleReport!J444,ParentSampleReport!$A$2:$Y$1000,7,))</f>
        <v/>
      </c>
      <c r="O444" t="str">
        <f>IF(ISBLANK(ChildSampleReport!B444),"",VLOOKUP(ChildSampleReport!J444,ParentSampleReport!$A$2:$Y$1000,6,))</f>
        <v/>
      </c>
      <c r="P444" t="str">
        <f>IF(ISBLANK(ChildSampleReport!B444),"",VLOOKUP(ChildSampleReport!J444,ParentSampleReport!$A$2:$Y$1000,15,))</f>
        <v/>
      </c>
      <c r="Q444" t="str">
        <f>IF(ISBLANK(ChildSampleReport!B444),"",VLOOKUP(ChildSampleReport!J444,ParentSampleReport!$A$2:$Y$1000,17,))</f>
        <v/>
      </c>
      <c r="R444" t="str">
        <f>IF(ISBLANK(ChildSampleReport!B444),"",VLOOKUP(ChildSampleReport!J444,ParentSampleReport!$A$2:$Y$1000,18,))</f>
        <v/>
      </c>
      <c r="S444" t="str">
        <f>IF(ISBLANK(ChildSampleReport!B444),"",VLOOKUP(ChildSampleReport!J444,ParentSampleReport!$A$2:$Y$1000,19,))</f>
        <v/>
      </c>
      <c r="T444" t="str">
        <f>IF(ISBLANK(ChildSampleReport!B444),"",VLOOKUP(ChildSampleReport!J444,ParentSampleReport!$A$2:$Y$1000,20,))</f>
        <v/>
      </c>
      <c r="U444" t="str">
        <f>IF(ISBLANK(ChildSampleReport!B444),"",VLOOKUP(ChildSampleReport!J444,ParentSampleReport!$A$2:$Y$1000,21,))</f>
        <v/>
      </c>
      <c r="V444" t="str">
        <f>IF(ISBLANK(ChildSampleReport!B444),"",VLOOKUP(ChildSampleReport!J444,ParentSampleReport!$A$2:$Y$1000,22,))</f>
        <v/>
      </c>
      <c r="W444" t="str">
        <f>IF(ISBLANK(ChildSampleReport!B444),"",VLOOKUP(ChildSampleReport!J444,ParentSampleReport!$A$2:$Y$1000,23,))</f>
        <v/>
      </c>
      <c r="X444" t="str">
        <f>IF(ISBLANK(ChildSampleReport!B444),"",VLOOKUP(ChildSampleReport!J444,ParentSampleReport!$A$2:$Y$1000,24,))</f>
        <v/>
      </c>
      <c r="Y444" t="str">
        <f>IF(ISBLANK(ChildSampleReport!B444),"",VLOOKUP(ChildSampleReport!J444,ParentSampleReport!$A$2:$Y$1000,25,))</f>
        <v/>
      </c>
    </row>
    <row r="445" spans="1:25">
      <c r="A445" t="str">
        <f>IF(ISBLANK(ChildSampleReport!C445),"",ChildSampleReport!C445)</f>
        <v/>
      </c>
      <c r="B445" t="str">
        <f>IF(ISBLANK(ChildSampleReport!B445),"",ChildSampleReport!B445)</f>
        <v/>
      </c>
      <c r="C445" t="str">
        <f>IF(ISBLANK(ChildSampleReport!E445),"",ChildSampleReport!E445)</f>
        <v/>
      </c>
      <c r="D445" t="str">
        <f>IF(B445="","",IFERROR(VLOOKUP(ChildSampleReport!B445,Randomization!$A$1:$AC$1000,3,),""))</f>
        <v/>
      </c>
      <c r="E445" t="str">
        <f>IF(B445="","",IFERROR(VLOOKUP(ChildSampleReport!B445,Randomization!$A$1:$AC$1000,2,),""))</f>
        <v/>
      </c>
      <c r="F445" t="str">
        <f>IF(ISBLANK(ChildSampleReport!P445),"",ChildSampleReport!P445)</f>
        <v/>
      </c>
      <c r="G445" t="str">
        <f>IF(ISBLANK(ChildSampleReport!O445),"",ChildSampleReport!O445)</f>
        <v/>
      </c>
      <c r="H445" t="str">
        <f>IF(ISBLANK(ChildSampleReport!D445),"",ChildSampleReport!D445)</f>
        <v/>
      </c>
      <c r="I445" t="str">
        <f>IF(ISBLANK(ChildSampleReport!J445),"",ChildSampleReport!J445)</f>
        <v/>
      </c>
      <c r="J445" t="str">
        <f>IF(ISBLANK(ChildSampleReport!B445),"",VLOOKUP(ChildSampleReport!J445,ParentSampleReport!$A$2:$Y$1000,13,))</f>
        <v/>
      </c>
      <c r="K445" t="str">
        <f>IF(ISBLANK(ChildSampleReport!B445),"",VLOOKUP(ChildSampleReport!J445,ParentSampleReport!$A$2:$Y$1000,2,))</f>
        <v/>
      </c>
      <c r="L445" t="str">
        <f>IF(ISBLANK(ChildSampleReport!B445),"",VLOOKUP(ChildSampleReport!J445,ParentSampleReport!$A$2:$Y$1000,4,))</f>
        <v/>
      </c>
      <c r="M445" t="str">
        <f>IF(ISBLANK(ChildSampleReport!B445),"",VLOOKUP(ChildSampleReport!J445,ParentSampleReport!$A$2:$Y$1000,14,))</f>
        <v/>
      </c>
      <c r="N445" t="str">
        <f>IF(ISBLANK(ChildSampleReport!B445),"",VLOOKUP(ChildSampleReport!J445,ParentSampleReport!$A$2:$Y$1000,7,))</f>
        <v/>
      </c>
      <c r="O445" t="str">
        <f>IF(ISBLANK(ChildSampleReport!B445),"",VLOOKUP(ChildSampleReport!J445,ParentSampleReport!$A$2:$Y$1000,6,))</f>
        <v/>
      </c>
      <c r="P445" t="str">
        <f>IF(ISBLANK(ChildSampleReport!B445),"",VLOOKUP(ChildSampleReport!J445,ParentSampleReport!$A$2:$Y$1000,15,))</f>
        <v/>
      </c>
      <c r="Q445" t="str">
        <f>IF(ISBLANK(ChildSampleReport!B445),"",VLOOKUP(ChildSampleReport!J445,ParentSampleReport!$A$2:$Y$1000,17,))</f>
        <v/>
      </c>
      <c r="R445" t="str">
        <f>IF(ISBLANK(ChildSampleReport!B445),"",VLOOKUP(ChildSampleReport!J445,ParentSampleReport!$A$2:$Y$1000,18,))</f>
        <v/>
      </c>
      <c r="S445" t="str">
        <f>IF(ISBLANK(ChildSampleReport!B445),"",VLOOKUP(ChildSampleReport!J445,ParentSampleReport!$A$2:$Y$1000,19,))</f>
        <v/>
      </c>
      <c r="T445" t="str">
        <f>IF(ISBLANK(ChildSampleReport!B445),"",VLOOKUP(ChildSampleReport!J445,ParentSampleReport!$A$2:$Y$1000,20,))</f>
        <v/>
      </c>
      <c r="U445" t="str">
        <f>IF(ISBLANK(ChildSampleReport!B445),"",VLOOKUP(ChildSampleReport!J445,ParentSampleReport!$A$2:$Y$1000,21,))</f>
        <v/>
      </c>
      <c r="V445" t="str">
        <f>IF(ISBLANK(ChildSampleReport!B445),"",VLOOKUP(ChildSampleReport!J445,ParentSampleReport!$A$2:$Y$1000,22,))</f>
        <v/>
      </c>
      <c r="W445" t="str">
        <f>IF(ISBLANK(ChildSampleReport!B445),"",VLOOKUP(ChildSampleReport!J445,ParentSampleReport!$A$2:$Y$1000,23,))</f>
        <v/>
      </c>
      <c r="X445" t="str">
        <f>IF(ISBLANK(ChildSampleReport!B445),"",VLOOKUP(ChildSampleReport!J445,ParentSampleReport!$A$2:$Y$1000,24,))</f>
        <v/>
      </c>
      <c r="Y445" t="str">
        <f>IF(ISBLANK(ChildSampleReport!B445),"",VLOOKUP(ChildSampleReport!J445,ParentSampleReport!$A$2:$Y$1000,25,))</f>
        <v/>
      </c>
    </row>
    <row r="446" spans="1:25">
      <c r="A446" t="str">
        <f>IF(ISBLANK(ChildSampleReport!C446),"",ChildSampleReport!C446)</f>
        <v/>
      </c>
      <c r="B446" t="str">
        <f>IF(ISBLANK(ChildSampleReport!B446),"",ChildSampleReport!B446)</f>
        <v/>
      </c>
      <c r="C446" t="str">
        <f>IF(ISBLANK(ChildSampleReport!E446),"",ChildSampleReport!E446)</f>
        <v/>
      </c>
      <c r="D446" t="str">
        <f>IF(B446="","",IFERROR(VLOOKUP(ChildSampleReport!B446,Randomization!$A$1:$AC$1000,3,),""))</f>
        <v/>
      </c>
      <c r="E446" t="str">
        <f>IF(B446="","",IFERROR(VLOOKUP(ChildSampleReport!B446,Randomization!$A$1:$AC$1000,2,),""))</f>
        <v/>
      </c>
      <c r="F446" t="str">
        <f>IF(ISBLANK(ChildSampleReport!P446),"",ChildSampleReport!P446)</f>
        <v/>
      </c>
      <c r="G446" t="str">
        <f>IF(ISBLANK(ChildSampleReport!O446),"",ChildSampleReport!O446)</f>
        <v/>
      </c>
      <c r="H446" t="str">
        <f>IF(ISBLANK(ChildSampleReport!D446),"",ChildSampleReport!D446)</f>
        <v/>
      </c>
      <c r="I446" t="str">
        <f>IF(ISBLANK(ChildSampleReport!J446),"",ChildSampleReport!J446)</f>
        <v/>
      </c>
      <c r="J446" t="str">
        <f>IF(ISBLANK(ChildSampleReport!B446),"",VLOOKUP(ChildSampleReport!J446,ParentSampleReport!$A$2:$Y$1000,13,))</f>
        <v/>
      </c>
      <c r="K446" t="str">
        <f>IF(ISBLANK(ChildSampleReport!B446),"",VLOOKUP(ChildSampleReport!J446,ParentSampleReport!$A$2:$Y$1000,2,))</f>
        <v/>
      </c>
      <c r="L446" t="str">
        <f>IF(ISBLANK(ChildSampleReport!B446),"",VLOOKUP(ChildSampleReport!J446,ParentSampleReport!$A$2:$Y$1000,4,))</f>
        <v/>
      </c>
      <c r="M446" t="str">
        <f>IF(ISBLANK(ChildSampleReport!B446),"",VLOOKUP(ChildSampleReport!J446,ParentSampleReport!$A$2:$Y$1000,14,))</f>
        <v/>
      </c>
      <c r="N446" t="str">
        <f>IF(ISBLANK(ChildSampleReport!B446),"",VLOOKUP(ChildSampleReport!J446,ParentSampleReport!$A$2:$Y$1000,7,))</f>
        <v/>
      </c>
      <c r="O446" t="str">
        <f>IF(ISBLANK(ChildSampleReport!B446),"",VLOOKUP(ChildSampleReport!J446,ParentSampleReport!$A$2:$Y$1000,6,))</f>
        <v/>
      </c>
      <c r="P446" t="str">
        <f>IF(ISBLANK(ChildSampleReport!B446),"",VLOOKUP(ChildSampleReport!J446,ParentSampleReport!$A$2:$Y$1000,15,))</f>
        <v/>
      </c>
      <c r="Q446" t="str">
        <f>IF(ISBLANK(ChildSampleReport!B446),"",VLOOKUP(ChildSampleReport!J446,ParentSampleReport!$A$2:$Y$1000,17,))</f>
        <v/>
      </c>
      <c r="R446" t="str">
        <f>IF(ISBLANK(ChildSampleReport!B446),"",VLOOKUP(ChildSampleReport!J446,ParentSampleReport!$A$2:$Y$1000,18,))</f>
        <v/>
      </c>
      <c r="S446" t="str">
        <f>IF(ISBLANK(ChildSampleReport!B446),"",VLOOKUP(ChildSampleReport!J446,ParentSampleReport!$A$2:$Y$1000,19,))</f>
        <v/>
      </c>
      <c r="T446" t="str">
        <f>IF(ISBLANK(ChildSampleReport!B446),"",VLOOKUP(ChildSampleReport!J446,ParentSampleReport!$A$2:$Y$1000,20,))</f>
        <v/>
      </c>
      <c r="U446" t="str">
        <f>IF(ISBLANK(ChildSampleReport!B446),"",VLOOKUP(ChildSampleReport!J446,ParentSampleReport!$A$2:$Y$1000,21,))</f>
        <v/>
      </c>
      <c r="V446" t="str">
        <f>IF(ISBLANK(ChildSampleReport!B446),"",VLOOKUP(ChildSampleReport!J446,ParentSampleReport!$A$2:$Y$1000,22,))</f>
        <v/>
      </c>
      <c r="W446" t="str">
        <f>IF(ISBLANK(ChildSampleReport!B446),"",VLOOKUP(ChildSampleReport!J446,ParentSampleReport!$A$2:$Y$1000,23,))</f>
        <v/>
      </c>
      <c r="X446" t="str">
        <f>IF(ISBLANK(ChildSampleReport!B446),"",VLOOKUP(ChildSampleReport!J446,ParentSampleReport!$A$2:$Y$1000,24,))</f>
        <v/>
      </c>
      <c r="Y446" t="str">
        <f>IF(ISBLANK(ChildSampleReport!B446),"",VLOOKUP(ChildSampleReport!J446,ParentSampleReport!$A$2:$Y$1000,25,))</f>
        <v/>
      </c>
    </row>
    <row r="447" spans="1:25">
      <c r="A447" t="str">
        <f>IF(ISBLANK(ChildSampleReport!C447),"",ChildSampleReport!C447)</f>
        <v/>
      </c>
      <c r="B447" t="str">
        <f>IF(ISBLANK(ChildSampleReport!B447),"",ChildSampleReport!B447)</f>
        <v/>
      </c>
      <c r="C447" t="str">
        <f>IF(ISBLANK(ChildSampleReport!E447),"",ChildSampleReport!E447)</f>
        <v/>
      </c>
      <c r="D447" t="str">
        <f>IF(B447="","",IFERROR(VLOOKUP(ChildSampleReport!B447,Randomization!$A$1:$AC$1000,3,),""))</f>
        <v/>
      </c>
      <c r="E447" t="str">
        <f>IF(B447="","",IFERROR(VLOOKUP(ChildSampleReport!B447,Randomization!$A$1:$AC$1000,2,),""))</f>
        <v/>
      </c>
      <c r="F447" t="str">
        <f>IF(ISBLANK(ChildSampleReport!P447),"",ChildSampleReport!P447)</f>
        <v/>
      </c>
      <c r="G447" t="str">
        <f>IF(ISBLANK(ChildSampleReport!O447),"",ChildSampleReport!O447)</f>
        <v/>
      </c>
      <c r="H447" t="str">
        <f>IF(ISBLANK(ChildSampleReport!D447),"",ChildSampleReport!D447)</f>
        <v/>
      </c>
      <c r="I447" t="str">
        <f>IF(ISBLANK(ChildSampleReport!J447),"",ChildSampleReport!J447)</f>
        <v/>
      </c>
      <c r="J447" t="str">
        <f>IF(ISBLANK(ChildSampleReport!B447),"",VLOOKUP(ChildSampleReport!J447,ParentSampleReport!$A$2:$Y$1000,13,))</f>
        <v/>
      </c>
      <c r="K447" t="str">
        <f>IF(ISBLANK(ChildSampleReport!B447),"",VLOOKUP(ChildSampleReport!J447,ParentSampleReport!$A$2:$Y$1000,2,))</f>
        <v/>
      </c>
      <c r="L447" t="str">
        <f>IF(ISBLANK(ChildSampleReport!B447),"",VLOOKUP(ChildSampleReport!J447,ParentSampleReport!$A$2:$Y$1000,4,))</f>
        <v/>
      </c>
      <c r="M447" t="str">
        <f>IF(ISBLANK(ChildSampleReport!B447),"",VLOOKUP(ChildSampleReport!J447,ParentSampleReport!$A$2:$Y$1000,14,))</f>
        <v/>
      </c>
      <c r="N447" t="str">
        <f>IF(ISBLANK(ChildSampleReport!B447),"",VLOOKUP(ChildSampleReport!J447,ParentSampleReport!$A$2:$Y$1000,7,))</f>
        <v/>
      </c>
      <c r="O447" t="str">
        <f>IF(ISBLANK(ChildSampleReport!B447),"",VLOOKUP(ChildSampleReport!J447,ParentSampleReport!$A$2:$Y$1000,6,))</f>
        <v/>
      </c>
      <c r="P447" t="str">
        <f>IF(ISBLANK(ChildSampleReport!B447),"",VLOOKUP(ChildSampleReport!J447,ParentSampleReport!$A$2:$Y$1000,15,))</f>
        <v/>
      </c>
      <c r="Q447" t="str">
        <f>IF(ISBLANK(ChildSampleReport!B447),"",VLOOKUP(ChildSampleReport!J447,ParentSampleReport!$A$2:$Y$1000,17,))</f>
        <v/>
      </c>
      <c r="R447" t="str">
        <f>IF(ISBLANK(ChildSampleReport!B447),"",VLOOKUP(ChildSampleReport!J447,ParentSampleReport!$A$2:$Y$1000,18,))</f>
        <v/>
      </c>
      <c r="S447" t="str">
        <f>IF(ISBLANK(ChildSampleReport!B447),"",VLOOKUP(ChildSampleReport!J447,ParentSampleReport!$A$2:$Y$1000,19,))</f>
        <v/>
      </c>
      <c r="T447" t="str">
        <f>IF(ISBLANK(ChildSampleReport!B447),"",VLOOKUP(ChildSampleReport!J447,ParentSampleReport!$A$2:$Y$1000,20,))</f>
        <v/>
      </c>
      <c r="U447" t="str">
        <f>IF(ISBLANK(ChildSampleReport!B447),"",VLOOKUP(ChildSampleReport!J447,ParentSampleReport!$A$2:$Y$1000,21,))</f>
        <v/>
      </c>
      <c r="V447" t="str">
        <f>IF(ISBLANK(ChildSampleReport!B447),"",VLOOKUP(ChildSampleReport!J447,ParentSampleReport!$A$2:$Y$1000,22,))</f>
        <v/>
      </c>
      <c r="W447" t="str">
        <f>IF(ISBLANK(ChildSampleReport!B447),"",VLOOKUP(ChildSampleReport!J447,ParentSampleReport!$A$2:$Y$1000,23,))</f>
        <v/>
      </c>
      <c r="X447" t="str">
        <f>IF(ISBLANK(ChildSampleReport!B447),"",VLOOKUP(ChildSampleReport!J447,ParentSampleReport!$A$2:$Y$1000,24,))</f>
        <v/>
      </c>
      <c r="Y447" t="str">
        <f>IF(ISBLANK(ChildSampleReport!B447),"",VLOOKUP(ChildSampleReport!J447,ParentSampleReport!$A$2:$Y$1000,25,))</f>
        <v/>
      </c>
    </row>
    <row r="448" spans="1:25">
      <c r="A448" t="str">
        <f>IF(ISBLANK(ChildSampleReport!C448),"",ChildSampleReport!C448)</f>
        <v/>
      </c>
      <c r="B448" t="str">
        <f>IF(ISBLANK(ChildSampleReport!B448),"",ChildSampleReport!B448)</f>
        <v/>
      </c>
      <c r="C448" t="str">
        <f>IF(ISBLANK(ChildSampleReport!E448),"",ChildSampleReport!E448)</f>
        <v/>
      </c>
      <c r="D448" t="str">
        <f>IF(B448="","",IFERROR(VLOOKUP(ChildSampleReport!B448,Randomization!$A$1:$AC$1000,3,),""))</f>
        <v/>
      </c>
      <c r="E448" t="str">
        <f>IF(B448="","",IFERROR(VLOOKUP(ChildSampleReport!B448,Randomization!$A$1:$AC$1000,2,),""))</f>
        <v/>
      </c>
      <c r="F448" t="str">
        <f>IF(ISBLANK(ChildSampleReport!P448),"",ChildSampleReport!P448)</f>
        <v/>
      </c>
      <c r="G448" t="str">
        <f>IF(ISBLANK(ChildSampleReport!O448),"",ChildSampleReport!O448)</f>
        <v/>
      </c>
      <c r="H448" t="str">
        <f>IF(ISBLANK(ChildSampleReport!D448),"",ChildSampleReport!D448)</f>
        <v/>
      </c>
      <c r="I448" t="str">
        <f>IF(ISBLANK(ChildSampleReport!J448),"",ChildSampleReport!J448)</f>
        <v/>
      </c>
      <c r="J448" t="str">
        <f>IF(ISBLANK(ChildSampleReport!B448),"",VLOOKUP(ChildSampleReport!J448,ParentSampleReport!$A$2:$Y$1000,13,))</f>
        <v/>
      </c>
      <c r="K448" t="str">
        <f>IF(ISBLANK(ChildSampleReport!B448),"",VLOOKUP(ChildSampleReport!J448,ParentSampleReport!$A$2:$Y$1000,2,))</f>
        <v/>
      </c>
      <c r="L448" t="str">
        <f>IF(ISBLANK(ChildSampleReport!B448),"",VLOOKUP(ChildSampleReport!J448,ParentSampleReport!$A$2:$Y$1000,4,))</f>
        <v/>
      </c>
      <c r="M448" t="str">
        <f>IF(ISBLANK(ChildSampleReport!B448),"",VLOOKUP(ChildSampleReport!J448,ParentSampleReport!$A$2:$Y$1000,14,))</f>
        <v/>
      </c>
      <c r="N448" t="str">
        <f>IF(ISBLANK(ChildSampleReport!B448),"",VLOOKUP(ChildSampleReport!J448,ParentSampleReport!$A$2:$Y$1000,7,))</f>
        <v/>
      </c>
      <c r="O448" t="str">
        <f>IF(ISBLANK(ChildSampleReport!B448),"",VLOOKUP(ChildSampleReport!J448,ParentSampleReport!$A$2:$Y$1000,6,))</f>
        <v/>
      </c>
      <c r="P448" t="str">
        <f>IF(ISBLANK(ChildSampleReport!B448),"",VLOOKUP(ChildSampleReport!J448,ParentSampleReport!$A$2:$Y$1000,15,))</f>
        <v/>
      </c>
      <c r="Q448" t="str">
        <f>IF(ISBLANK(ChildSampleReport!B448),"",VLOOKUP(ChildSampleReport!J448,ParentSampleReport!$A$2:$Y$1000,17,))</f>
        <v/>
      </c>
      <c r="R448" t="str">
        <f>IF(ISBLANK(ChildSampleReport!B448),"",VLOOKUP(ChildSampleReport!J448,ParentSampleReport!$A$2:$Y$1000,18,))</f>
        <v/>
      </c>
      <c r="S448" t="str">
        <f>IF(ISBLANK(ChildSampleReport!B448),"",VLOOKUP(ChildSampleReport!J448,ParentSampleReport!$A$2:$Y$1000,19,))</f>
        <v/>
      </c>
      <c r="T448" t="str">
        <f>IF(ISBLANK(ChildSampleReport!B448),"",VLOOKUP(ChildSampleReport!J448,ParentSampleReport!$A$2:$Y$1000,20,))</f>
        <v/>
      </c>
      <c r="U448" t="str">
        <f>IF(ISBLANK(ChildSampleReport!B448),"",VLOOKUP(ChildSampleReport!J448,ParentSampleReport!$A$2:$Y$1000,21,))</f>
        <v/>
      </c>
      <c r="V448" t="str">
        <f>IF(ISBLANK(ChildSampleReport!B448),"",VLOOKUP(ChildSampleReport!J448,ParentSampleReport!$A$2:$Y$1000,22,))</f>
        <v/>
      </c>
      <c r="W448" t="str">
        <f>IF(ISBLANK(ChildSampleReport!B448),"",VLOOKUP(ChildSampleReport!J448,ParentSampleReport!$A$2:$Y$1000,23,))</f>
        <v/>
      </c>
      <c r="X448" t="str">
        <f>IF(ISBLANK(ChildSampleReport!B448),"",VLOOKUP(ChildSampleReport!J448,ParentSampleReport!$A$2:$Y$1000,24,))</f>
        <v/>
      </c>
      <c r="Y448" t="str">
        <f>IF(ISBLANK(ChildSampleReport!B448),"",VLOOKUP(ChildSampleReport!J448,ParentSampleReport!$A$2:$Y$1000,25,))</f>
        <v/>
      </c>
    </row>
    <row r="449" spans="1:25">
      <c r="A449" t="str">
        <f>IF(ISBLANK(ChildSampleReport!C449),"",ChildSampleReport!C449)</f>
        <v/>
      </c>
      <c r="B449" t="str">
        <f>IF(ISBLANK(ChildSampleReport!B449),"",ChildSampleReport!B449)</f>
        <v/>
      </c>
      <c r="C449" t="str">
        <f>IF(ISBLANK(ChildSampleReport!E449),"",ChildSampleReport!E449)</f>
        <v/>
      </c>
      <c r="D449" t="str">
        <f>IF(B449="","",IFERROR(VLOOKUP(ChildSampleReport!B449,Randomization!$A$1:$AC$1000,3,),""))</f>
        <v/>
      </c>
      <c r="E449" t="str">
        <f>IF(B449="","",IFERROR(VLOOKUP(ChildSampleReport!B449,Randomization!$A$1:$AC$1000,2,),""))</f>
        <v/>
      </c>
      <c r="F449" t="str">
        <f>IF(ISBLANK(ChildSampleReport!P449),"",ChildSampleReport!P449)</f>
        <v/>
      </c>
      <c r="G449" t="str">
        <f>IF(ISBLANK(ChildSampleReport!O449),"",ChildSampleReport!O449)</f>
        <v/>
      </c>
      <c r="H449" t="str">
        <f>IF(ISBLANK(ChildSampleReport!D449),"",ChildSampleReport!D449)</f>
        <v/>
      </c>
      <c r="I449" t="str">
        <f>IF(ISBLANK(ChildSampleReport!J449),"",ChildSampleReport!J449)</f>
        <v/>
      </c>
      <c r="J449" t="str">
        <f>IF(ISBLANK(ChildSampleReport!B449),"",VLOOKUP(ChildSampleReport!J449,ParentSampleReport!$A$2:$Y$1000,13,))</f>
        <v/>
      </c>
      <c r="K449" t="str">
        <f>IF(ISBLANK(ChildSampleReport!B449),"",VLOOKUP(ChildSampleReport!J449,ParentSampleReport!$A$2:$Y$1000,2,))</f>
        <v/>
      </c>
      <c r="L449" t="str">
        <f>IF(ISBLANK(ChildSampleReport!B449),"",VLOOKUP(ChildSampleReport!J449,ParentSampleReport!$A$2:$Y$1000,4,))</f>
        <v/>
      </c>
      <c r="M449" t="str">
        <f>IF(ISBLANK(ChildSampleReport!B449),"",VLOOKUP(ChildSampleReport!J449,ParentSampleReport!$A$2:$Y$1000,14,))</f>
        <v/>
      </c>
      <c r="N449" t="str">
        <f>IF(ISBLANK(ChildSampleReport!B449),"",VLOOKUP(ChildSampleReport!J449,ParentSampleReport!$A$2:$Y$1000,7,))</f>
        <v/>
      </c>
      <c r="O449" t="str">
        <f>IF(ISBLANK(ChildSampleReport!B449),"",VLOOKUP(ChildSampleReport!J449,ParentSampleReport!$A$2:$Y$1000,6,))</f>
        <v/>
      </c>
      <c r="P449" t="str">
        <f>IF(ISBLANK(ChildSampleReport!B449),"",VLOOKUP(ChildSampleReport!J449,ParentSampleReport!$A$2:$Y$1000,15,))</f>
        <v/>
      </c>
      <c r="Q449" t="str">
        <f>IF(ISBLANK(ChildSampleReport!B449),"",VLOOKUP(ChildSampleReport!J449,ParentSampleReport!$A$2:$Y$1000,17,))</f>
        <v/>
      </c>
      <c r="R449" t="str">
        <f>IF(ISBLANK(ChildSampleReport!B449),"",VLOOKUP(ChildSampleReport!J449,ParentSampleReport!$A$2:$Y$1000,18,))</f>
        <v/>
      </c>
      <c r="S449" t="str">
        <f>IF(ISBLANK(ChildSampleReport!B449),"",VLOOKUP(ChildSampleReport!J449,ParentSampleReport!$A$2:$Y$1000,19,))</f>
        <v/>
      </c>
      <c r="T449" t="str">
        <f>IF(ISBLANK(ChildSampleReport!B449),"",VLOOKUP(ChildSampleReport!J449,ParentSampleReport!$A$2:$Y$1000,20,))</f>
        <v/>
      </c>
      <c r="U449" t="str">
        <f>IF(ISBLANK(ChildSampleReport!B449),"",VLOOKUP(ChildSampleReport!J449,ParentSampleReport!$A$2:$Y$1000,21,))</f>
        <v/>
      </c>
      <c r="V449" t="str">
        <f>IF(ISBLANK(ChildSampleReport!B449),"",VLOOKUP(ChildSampleReport!J449,ParentSampleReport!$A$2:$Y$1000,22,))</f>
        <v/>
      </c>
      <c r="W449" t="str">
        <f>IF(ISBLANK(ChildSampleReport!B449),"",VLOOKUP(ChildSampleReport!J449,ParentSampleReport!$A$2:$Y$1000,23,))</f>
        <v/>
      </c>
      <c r="X449" t="str">
        <f>IF(ISBLANK(ChildSampleReport!B449),"",VLOOKUP(ChildSampleReport!J449,ParentSampleReport!$A$2:$Y$1000,24,))</f>
        <v/>
      </c>
      <c r="Y449" t="str">
        <f>IF(ISBLANK(ChildSampleReport!B449),"",VLOOKUP(ChildSampleReport!J449,ParentSampleReport!$A$2:$Y$1000,25,))</f>
        <v/>
      </c>
    </row>
    <row r="450" spans="1:25">
      <c r="A450" t="str">
        <f>IF(ISBLANK(ChildSampleReport!C450),"",ChildSampleReport!C450)</f>
        <v/>
      </c>
      <c r="B450" t="str">
        <f>IF(ISBLANK(ChildSampleReport!B450),"",ChildSampleReport!B450)</f>
        <v/>
      </c>
      <c r="C450" t="str">
        <f>IF(ISBLANK(ChildSampleReport!E450),"",ChildSampleReport!E450)</f>
        <v/>
      </c>
      <c r="D450" t="str">
        <f>IF(B450="","",IFERROR(VLOOKUP(ChildSampleReport!B450,Randomization!$A$1:$AC$1000,3,),""))</f>
        <v/>
      </c>
      <c r="E450" t="str">
        <f>IF(B450="","",IFERROR(VLOOKUP(ChildSampleReport!B450,Randomization!$A$1:$AC$1000,2,),""))</f>
        <v/>
      </c>
      <c r="F450" t="str">
        <f>IF(ISBLANK(ChildSampleReport!P450),"",ChildSampleReport!P450)</f>
        <v/>
      </c>
      <c r="G450" t="str">
        <f>IF(ISBLANK(ChildSampleReport!O450),"",ChildSampleReport!O450)</f>
        <v/>
      </c>
      <c r="H450" t="str">
        <f>IF(ISBLANK(ChildSampleReport!D450),"",ChildSampleReport!D450)</f>
        <v/>
      </c>
      <c r="I450" t="str">
        <f>IF(ISBLANK(ChildSampleReport!J450),"",ChildSampleReport!J450)</f>
        <v/>
      </c>
      <c r="J450" t="str">
        <f>IF(ISBLANK(ChildSampleReport!B450),"",VLOOKUP(ChildSampleReport!J450,ParentSampleReport!$A$2:$Y$1000,13,))</f>
        <v/>
      </c>
      <c r="K450" t="str">
        <f>IF(ISBLANK(ChildSampleReport!B450),"",VLOOKUP(ChildSampleReport!J450,ParentSampleReport!$A$2:$Y$1000,2,))</f>
        <v/>
      </c>
      <c r="L450" t="str">
        <f>IF(ISBLANK(ChildSampleReport!B450),"",VLOOKUP(ChildSampleReport!J450,ParentSampleReport!$A$2:$Y$1000,4,))</f>
        <v/>
      </c>
      <c r="M450" t="str">
        <f>IF(ISBLANK(ChildSampleReport!B450),"",VLOOKUP(ChildSampleReport!J450,ParentSampleReport!$A$2:$Y$1000,14,))</f>
        <v/>
      </c>
      <c r="N450" t="str">
        <f>IF(ISBLANK(ChildSampleReport!B450),"",VLOOKUP(ChildSampleReport!J450,ParentSampleReport!$A$2:$Y$1000,7,))</f>
        <v/>
      </c>
      <c r="O450" t="str">
        <f>IF(ISBLANK(ChildSampleReport!B450),"",VLOOKUP(ChildSampleReport!J450,ParentSampleReport!$A$2:$Y$1000,6,))</f>
        <v/>
      </c>
      <c r="P450" t="str">
        <f>IF(ISBLANK(ChildSampleReport!B450),"",VLOOKUP(ChildSampleReport!J450,ParentSampleReport!$A$2:$Y$1000,15,))</f>
        <v/>
      </c>
      <c r="Q450" t="str">
        <f>IF(ISBLANK(ChildSampleReport!B450),"",VLOOKUP(ChildSampleReport!J450,ParentSampleReport!$A$2:$Y$1000,17,))</f>
        <v/>
      </c>
      <c r="R450" t="str">
        <f>IF(ISBLANK(ChildSampleReport!B450),"",VLOOKUP(ChildSampleReport!J450,ParentSampleReport!$A$2:$Y$1000,18,))</f>
        <v/>
      </c>
      <c r="S450" t="str">
        <f>IF(ISBLANK(ChildSampleReport!B450),"",VLOOKUP(ChildSampleReport!J450,ParentSampleReport!$A$2:$Y$1000,19,))</f>
        <v/>
      </c>
      <c r="T450" t="str">
        <f>IF(ISBLANK(ChildSampleReport!B450),"",VLOOKUP(ChildSampleReport!J450,ParentSampleReport!$A$2:$Y$1000,20,))</f>
        <v/>
      </c>
      <c r="U450" t="str">
        <f>IF(ISBLANK(ChildSampleReport!B450),"",VLOOKUP(ChildSampleReport!J450,ParentSampleReport!$A$2:$Y$1000,21,))</f>
        <v/>
      </c>
      <c r="V450" t="str">
        <f>IF(ISBLANK(ChildSampleReport!B450),"",VLOOKUP(ChildSampleReport!J450,ParentSampleReport!$A$2:$Y$1000,22,))</f>
        <v/>
      </c>
      <c r="W450" t="str">
        <f>IF(ISBLANK(ChildSampleReport!B450),"",VLOOKUP(ChildSampleReport!J450,ParentSampleReport!$A$2:$Y$1000,23,))</f>
        <v/>
      </c>
      <c r="X450" t="str">
        <f>IF(ISBLANK(ChildSampleReport!B450),"",VLOOKUP(ChildSampleReport!J450,ParentSampleReport!$A$2:$Y$1000,24,))</f>
        <v/>
      </c>
      <c r="Y450" t="str">
        <f>IF(ISBLANK(ChildSampleReport!B450),"",VLOOKUP(ChildSampleReport!J450,ParentSampleReport!$A$2:$Y$1000,25,))</f>
        <v/>
      </c>
    </row>
    <row r="451" spans="1:25">
      <c r="A451" t="str">
        <f>IF(ISBLANK(ChildSampleReport!C451),"",ChildSampleReport!C451)</f>
        <v/>
      </c>
      <c r="B451" t="str">
        <f>IF(ISBLANK(ChildSampleReport!B451),"",ChildSampleReport!B451)</f>
        <v/>
      </c>
      <c r="C451" t="str">
        <f>IF(ISBLANK(ChildSampleReport!E451),"",ChildSampleReport!E451)</f>
        <v/>
      </c>
      <c r="D451" t="str">
        <f>IF(B451="","",IFERROR(VLOOKUP(ChildSampleReport!B451,Randomization!$A$1:$AC$1000,3,),""))</f>
        <v/>
      </c>
      <c r="E451" t="str">
        <f>IF(B451="","",IFERROR(VLOOKUP(ChildSampleReport!B451,Randomization!$A$1:$AC$1000,2,),""))</f>
        <v/>
      </c>
      <c r="F451" t="str">
        <f>IF(ISBLANK(ChildSampleReport!P451),"",ChildSampleReport!P451)</f>
        <v/>
      </c>
      <c r="G451" t="str">
        <f>IF(ISBLANK(ChildSampleReport!O451),"",ChildSampleReport!O451)</f>
        <v/>
      </c>
      <c r="H451" t="str">
        <f>IF(ISBLANK(ChildSampleReport!D451),"",ChildSampleReport!D451)</f>
        <v/>
      </c>
      <c r="I451" t="str">
        <f>IF(ISBLANK(ChildSampleReport!J451),"",ChildSampleReport!J451)</f>
        <v/>
      </c>
      <c r="J451" t="str">
        <f>IF(ISBLANK(ChildSampleReport!B451),"",VLOOKUP(ChildSampleReport!J451,ParentSampleReport!$A$2:$Y$1000,13,))</f>
        <v/>
      </c>
      <c r="K451" t="str">
        <f>IF(ISBLANK(ChildSampleReport!B451),"",VLOOKUP(ChildSampleReport!J451,ParentSampleReport!$A$2:$Y$1000,2,))</f>
        <v/>
      </c>
      <c r="L451" t="str">
        <f>IF(ISBLANK(ChildSampleReport!B451),"",VLOOKUP(ChildSampleReport!J451,ParentSampleReport!$A$2:$Y$1000,4,))</f>
        <v/>
      </c>
      <c r="M451" t="str">
        <f>IF(ISBLANK(ChildSampleReport!B451),"",VLOOKUP(ChildSampleReport!J451,ParentSampleReport!$A$2:$Y$1000,14,))</f>
        <v/>
      </c>
      <c r="N451" t="str">
        <f>IF(ISBLANK(ChildSampleReport!B451),"",VLOOKUP(ChildSampleReport!J451,ParentSampleReport!$A$2:$Y$1000,7,))</f>
        <v/>
      </c>
      <c r="O451" t="str">
        <f>IF(ISBLANK(ChildSampleReport!B451),"",VLOOKUP(ChildSampleReport!J451,ParentSampleReport!$A$2:$Y$1000,6,))</f>
        <v/>
      </c>
      <c r="P451" t="str">
        <f>IF(ISBLANK(ChildSampleReport!B451),"",VLOOKUP(ChildSampleReport!J451,ParentSampleReport!$A$2:$Y$1000,15,))</f>
        <v/>
      </c>
      <c r="Q451" t="str">
        <f>IF(ISBLANK(ChildSampleReport!B451),"",VLOOKUP(ChildSampleReport!J451,ParentSampleReport!$A$2:$Y$1000,17,))</f>
        <v/>
      </c>
      <c r="R451" t="str">
        <f>IF(ISBLANK(ChildSampleReport!B451),"",VLOOKUP(ChildSampleReport!J451,ParentSampleReport!$A$2:$Y$1000,18,))</f>
        <v/>
      </c>
      <c r="S451" t="str">
        <f>IF(ISBLANK(ChildSampleReport!B451),"",VLOOKUP(ChildSampleReport!J451,ParentSampleReport!$A$2:$Y$1000,19,))</f>
        <v/>
      </c>
      <c r="T451" t="str">
        <f>IF(ISBLANK(ChildSampleReport!B451),"",VLOOKUP(ChildSampleReport!J451,ParentSampleReport!$A$2:$Y$1000,20,))</f>
        <v/>
      </c>
      <c r="U451" t="str">
        <f>IF(ISBLANK(ChildSampleReport!B451),"",VLOOKUP(ChildSampleReport!J451,ParentSampleReport!$A$2:$Y$1000,21,))</f>
        <v/>
      </c>
      <c r="V451" t="str">
        <f>IF(ISBLANK(ChildSampleReport!B451),"",VLOOKUP(ChildSampleReport!J451,ParentSampleReport!$A$2:$Y$1000,22,))</f>
        <v/>
      </c>
      <c r="W451" t="str">
        <f>IF(ISBLANK(ChildSampleReport!B451),"",VLOOKUP(ChildSampleReport!J451,ParentSampleReport!$A$2:$Y$1000,23,))</f>
        <v/>
      </c>
      <c r="X451" t="str">
        <f>IF(ISBLANK(ChildSampleReport!B451),"",VLOOKUP(ChildSampleReport!J451,ParentSampleReport!$A$2:$Y$1000,24,))</f>
        <v/>
      </c>
      <c r="Y451" t="str">
        <f>IF(ISBLANK(ChildSampleReport!B451),"",VLOOKUP(ChildSampleReport!J451,ParentSampleReport!$A$2:$Y$1000,25,))</f>
        <v/>
      </c>
    </row>
    <row r="452" spans="1:25">
      <c r="A452" t="str">
        <f>IF(ISBLANK(ChildSampleReport!C452),"",ChildSampleReport!C452)</f>
        <v/>
      </c>
      <c r="B452" t="str">
        <f>IF(ISBLANK(ChildSampleReport!B452),"",ChildSampleReport!B452)</f>
        <v/>
      </c>
      <c r="C452" t="str">
        <f>IF(ISBLANK(ChildSampleReport!E452),"",ChildSampleReport!E452)</f>
        <v/>
      </c>
      <c r="D452" t="str">
        <f>IF(B452="","",IFERROR(VLOOKUP(ChildSampleReport!B452,Randomization!$A$1:$AC$1000,3,),""))</f>
        <v/>
      </c>
      <c r="E452" t="str">
        <f>IF(B452="","",IFERROR(VLOOKUP(ChildSampleReport!B452,Randomization!$A$1:$AC$1000,2,),""))</f>
        <v/>
      </c>
      <c r="F452" t="str">
        <f>IF(ISBLANK(ChildSampleReport!P452),"",ChildSampleReport!P452)</f>
        <v/>
      </c>
      <c r="G452" t="str">
        <f>IF(ISBLANK(ChildSampleReport!O452),"",ChildSampleReport!O452)</f>
        <v/>
      </c>
      <c r="H452" t="str">
        <f>IF(ISBLANK(ChildSampleReport!D452),"",ChildSampleReport!D452)</f>
        <v/>
      </c>
      <c r="I452" t="str">
        <f>IF(ISBLANK(ChildSampleReport!J452),"",ChildSampleReport!J452)</f>
        <v/>
      </c>
      <c r="J452" t="str">
        <f>IF(ISBLANK(ChildSampleReport!B452),"",VLOOKUP(ChildSampleReport!J452,ParentSampleReport!$A$2:$Y$1000,13,))</f>
        <v/>
      </c>
      <c r="K452" t="str">
        <f>IF(ISBLANK(ChildSampleReport!B452),"",VLOOKUP(ChildSampleReport!J452,ParentSampleReport!$A$2:$Y$1000,2,))</f>
        <v/>
      </c>
      <c r="L452" t="str">
        <f>IF(ISBLANK(ChildSampleReport!B452),"",VLOOKUP(ChildSampleReport!J452,ParentSampleReport!$A$2:$Y$1000,4,))</f>
        <v/>
      </c>
      <c r="M452" t="str">
        <f>IF(ISBLANK(ChildSampleReport!B452),"",VLOOKUP(ChildSampleReport!J452,ParentSampleReport!$A$2:$Y$1000,14,))</f>
        <v/>
      </c>
      <c r="N452" t="str">
        <f>IF(ISBLANK(ChildSampleReport!B452),"",VLOOKUP(ChildSampleReport!J452,ParentSampleReport!$A$2:$Y$1000,7,))</f>
        <v/>
      </c>
      <c r="O452" t="str">
        <f>IF(ISBLANK(ChildSampleReport!B452),"",VLOOKUP(ChildSampleReport!J452,ParentSampleReport!$A$2:$Y$1000,6,))</f>
        <v/>
      </c>
      <c r="P452" t="str">
        <f>IF(ISBLANK(ChildSampleReport!B452),"",VLOOKUP(ChildSampleReport!J452,ParentSampleReport!$A$2:$Y$1000,15,))</f>
        <v/>
      </c>
      <c r="Q452" t="str">
        <f>IF(ISBLANK(ChildSampleReport!B452),"",VLOOKUP(ChildSampleReport!J452,ParentSampleReport!$A$2:$Y$1000,17,))</f>
        <v/>
      </c>
      <c r="R452" t="str">
        <f>IF(ISBLANK(ChildSampleReport!B452),"",VLOOKUP(ChildSampleReport!J452,ParentSampleReport!$A$2:$Y$1000,18,))</f>
        <v/>
      </c>
      <c r="S452" t="str">
        <f>IF(ISBLANK(ChildSampleReport!B452),"",VLOOKUP(ChildSampleReport!J452,ParentSampleReport!$A$2:$Y$1000,19,))</f>
        <v/>
      </c>
      <c r="T452" t="str">
        <f>IF(ISBLANK(ChildSampleReport!B452),"",VLOOKUP(ChildSampleReport!J452,ParentSampleReport!$A$2:$Y$1000,20,))</f>
        <v/>
      </c>
      <c r="U452" t="str">
        <f>IF(ISBLANK(ChildSampleReport!B452),"",VLOOKUP(ChildSampleReport!J452,ParentSampleReport!$A$2:$Y$1000,21,))</f>
        <v/>
      </c>
      <c r="V452" t="str">
        <f>IF(ISBLANK(ChildSampleReport!B452),"",VLOOKUP(ChildSampleReport!J452,ParentSampleReport!$A$2:$Y$1000,22,))</f>
        <v/>
      </c>
      <c r="W452" t="str">
        <f>IF(ISBLANK(ChildSampleReport!B452),"",VLOOKUP(ChildSampleReport!J452,ParentSampleReport!$A$2:$Y$1000,23,))</f>
        <v/>
      </c>
      <c r="X452" t="str">
        <f>IF(ISBLANK(ChildSampleReport!B452),"",VLOOKUP(ChildSampleReport!J452,ParentSampleReport!$A$2:$Y$1000,24,))</f>
        <v/>
      </c>
      <c r="Y452" t="str">
        <f>IF(ISBLANK(ChildSampleReport!B452),"",VLOOKUP(ChildSampleReport!J452,ParentSampleReport!$A$2:$Y$1000,25,))</f>
        <v/>
      </c>
    </row>
    <row r="453" spans="1:25">
      <c r="A453" t="str">
        <f>IF(ISBLANK(ChildSampleReport!C453),"",ChildSampleReport!C453)</f>
        <v/>
      </c>
      <c r="B453" t="str">
        <f>IF(ISBLANK(ChildSampleReport!B453),"",ChildSampleReport!B453)</f>
        <v/>
      </c>
      <c r="C453" t="str">
        <f>IF(ISBLANK(ChildSampleReport!E453),"",ChildSampleReport!E453)</f>
        <v/>
      </c>
      <c r="D453" t="str">
        <f>IF(B453="","",IFERROR(VLOOKUP(ChildSampleReport!B453,Randomization!$A$1:$AC$1000,3,),""))</f>
        <v/>
      </c>
      <c r="E453" t="str">
        <f>IF(B453="","",IFERROR(VLOOKUP(ChildSampleReport!B453,Randomization!$A$1:$AC$1000,2,),""))</f>
        <v/>
      </c>
      <c r="F453" t="str">
        <f>IF(ISBLANK(ChildSampleReport!P453),"",ChildSampleReport!P453)</f>
        <v/>
      </c>
      <c r="G453" t="str">
        <f>IF(ISBLANK(ChildSampleReport!O453),"",ChildSampleReport!O453)</f>
        <v/>
      </c>
      <c r="H453" t="str">
        <f>IF(ISBLANK(ChildSampleReport!D453),"",ChildSampleReport!D453)</f>
        <v/>
      </c>
      <c r="I453" t="str">
        <f>IF(ISBLANK(ChildSampleReport!J453),"",ChildSampleReport!J453)</f>
        <v/>
      </c>
      <c r="J453" t="str">
        <f>IF(ISBLANK(ChildSampleReport!B453),"",VLOOKUP(ChildSampleReport!J453,ParentSampleReport!$A$2:$Y$1000,13,))</f>
        <v/>
      </c>
      <c r="K453" t="str">
        <f>IF(ISBLANK(ChildSampleReport!B453),"",VLOOKUP(ChildSampleReport!J453,ParentSampleReport!$A$2:$Y$1000,2,))</f>
        <v/>
      </c>
      <c r="L453" t="str">
        <f>IF(ISBLANK(ChildSampleReport!B453),"",VLOOKUP(ChildSampleReport!J453,ParentSampleReport!$A$2:$Y$1000,4,))</f>
        <v/>
      </c>
      <c r="M453" t="str">
        <f>IF(ISBLANK(ChildSampleReport!B453),"",VLOOKUP(ChildSampleReport!J453,ParentSampleReport!$A$2:$Y$1000,14,))</f>
        <v/>
      </c>
      <c r="N453" t="str">
        <f>IF(ISBLANK(ChildSampleReport!B453),"",VLOOKUP(ChildSampleReport!J453,ParentSampleReport!$A$2:$Y$1000,7,))</f>
        <v/>
      </c>
      <c r="O453" t="str">
        <f>IF(ISBLANK(ChildSampleReport!B453),"",VLOOKUP(ChildSampleReport!J453,ParentSampleReport!$A$2:$Y$1000,6,))</f>
        <v/>
      </c>
      <c r="P453" t="str">
        <f>IF(ISBLANK(ChildSampleReport!B453),"",VLOOKUP(ChildSampleReport!J453,ParentSampleReport!$A$2:$Y$1000,15,))</f>
        <v/>
      </c>
      <c r="Q453" t="str">
        <f>IF(ISBLANK(ChildSampleReport!B453),"",VLOOKUP(ChildSampleReport!J453,ParentSampleReport!$A$2:$Y$1000,17,))</f>
        <v/>
      </c>
      <c r="R453" t="str">
        <f>IF(ISBLANK(ChildSampleReport!B453),"",VLOOKUP(ChildSampleReport!J453,ParentSampleReport!$A$2:$Y$1000,18,))</f>
        <v/>
      </c>
      <c r="S453" t="str">
        <f>IF(ISBLANK(ChildSampleReport!B453),"",VLOOKUP(ChildSampleReport!J453,ParentSampleReport!$A$2:$Y$1000,19,))</f>
        <v/>
      </c>
      <c r="T453" t="str">
        <f>IF(ISBLANK(ChildSampleReport!B453),"",VLOOKUP(ChildSampleReport!J453,ParentSampleReport!$A$2:$Y$1000,20,))</f>
        <v/>
      </c>
      <c r="U453" t="str">
        <f>IF(ISBLANK(ChildSampleReport!B453),"",VLOOKUP(ChildSampleReport!J453,ParentSampleReport!$A$2:$Y$1000,21,))</f>
        <v/>
      </c>
      <c r="V453" t="str">
        <f>IF(ISBLANK(ChildSampleReport!B453),"",VLOOKUP(ChildSampleReport!J453,ParentSampleReport!$A$2:$Y$1000,22,))</f>
        <v/>
      </c>
      <c r="W453" t="str">
        <f>IF(ISBLANK(ChildSampleReport!B453),"",VLOOKUP(ChildSampleReport!J453,ParentSampleReport!$A$2:$Y$1000,23,))</f>
        <v/>
      </c>
      <c r="X453" t="str">
        <f>IF(ISBLANK(ChildSampleReport!B453),"",VLOOKUP(ChildSampleReport!J453,ParentSampleReport!$A$2:$Y$1000,24,))</f>
        <v/>
      </c>
      <c r="Y453" t="str">
        <f>IF(ISBLANK(ChildSampleReport!B453),"",VLOOKUP(ChildSampleReport!J453,ParentSampleReport!$A$2:$Y$1000,25,))</f>
        <v/>
      </c>
    </row>
    <row r="454" spans="1:25">
      <c r="A454" t="str">
        <f>IF(ISBLANK(ChildSampleReport!C454),"",ChildSampleReport!C454)</f>
        <v/>
      </c>
      <c r="B454" t="str">
        <f>IF(ISBLANK(ChildSampleReport!B454),"",ChildSampleReport!B454)</f>
        <v/>
      </c>
      <c r="C454" t="str">
        <f>IF(ISBLANK(ChildSampleReport!E454),"",ChildSampleReport!E454)</f>
        <v/>
      </c>
      <c r="D454" t="str">
        <f>IF(B454="","",IFERROR(VLOOKUP(ChildSampleReport!B454,Randomization!$A$1:$AC$1000,3,),""))</f>
        <v/>
      </c>
      <c r="E454" t="str">
        <f>IF(B454="","",IFERROR(VLOOKUP(ChildSampleReport!B454,Randomization!$A$1:$AC$1000,2,),""))</f>
        <v/>
      </c>
      <c r="F454" t="str">
        <f>IF(ISBLANK(ChildSampleReport!P454),"",ChildSampleReport!P454)</f>
        <v/>
      </c>
      <c r="G454" t="str">
        <f>IF(ISBLANK(ChildSampleReport!O454),"",ChildSampleReport!O454)</f>
        <v/>
      </c>
      <c r="H454" t="str">
        <f>IF(ISBLANK(ChildSampleReport!D454),"",ChildSampleReport!D454)</f>
        <v/>
      </c>
      <c r="I454" t="str">
        <f>IF(ISBLANK(ChildSampleReport!J454),"",ChildSampleReport!J454)</f>
        <v/>
      </c>
      <c r="J454" t="str">
        <f>IF(ISBLANK(ChildSampleReport!B454),"",VLOOKUP(ChildSampleReport!J454,ParentSampleReport!$A$2:$Y$1000,13,))</f>
        <v/>
      </c>
      <c r="K454" t="str">
        <f>IF(ISBLANK(ChildSampleReport!B454),"",VLOOKUP(ChildSampleReport!J454,ParentSampleReport!$A$2:$Y$1000,2,))</f>
        <v/>
      </c>
      <c r="L454" t="str">
        <f>IF(ISBLANK(ChildSampleReport!B454),"",VLOOKUP(ChildSampleReport!J454,ParentSampleReport!$A$2:$Y$1000,4,))</f>
        <v/>
      </c>
      <c r="M454" t="str">
        <f>IF(ISBLANK(ChildSampleReport!B454),"",VLOOKUP(ChildSampleReport!J454,ParentSampleReport!$A$2:$Y$1000,14,))</f>
        <v/>
      </c>
      <c r="N454" t="str">
        <f>IF(ISBLANK(ChildSampleReport!B454),"",VLOOKUP(ChildSampleReport!J454,ParentSampleReport!$A$2:$Y$1000,7,))</f>
        <v/>
      </c>
      <c r="O454" t="str">
        <f>IF(ISBLANK(ChildSampleReport!B454),"",VLOOKUP(ChildSampleReport!J454,ParentSampleReport!$A$2:$Y$1000,6,))</f>
        <v/>
      </c>
      <c r="P454" t="str">
        <f>IF(ISBLANK(ChildSampleReport!B454),"",VLOOKUP(ChildSampleReport!J454,ParentSampleReport!$A$2:$Y$1000,15,))</f>
        <v/>
      </c>
      <c r="Q454" t="str">
        <f>IF(ISBLANK(ChildSampleReport!B454),"",VLOOKUP(ChildSampleReport!J454,ParentSampleReport!$A$2:$Y$1000,17,))</f>
        <v/>
      </c>
      <c r="R454" t="str">
        <f>IF(ISBLANK(ChildSampleReport!B454),"",VLOOKUP(ChildSampleReport!J454,ParentSampleReport!$A$2:$Y$1000,18,))</f>
        <v/>
      </c>
      <c r="S454" t="str">
        <f>IF(ISBLANK(ChildSampleReport!B454),"",VLOOKUP(ChildSampleReport!J454,ParentSampleReport!$A$2:$Y$1000,19,))</f>
        <v/>
      </c>
      <c r="T454" t="str">
        <f>IF(ISBLANK(ChildSampleReport!B454),"",VLOOKUP(ChildSampleReport!J454,ParentSampleReport!$A$2:$Y$1000,20,))</f>
        <v/>
      </c>
      <c r="U454" t="str">
        <f>IF(ISBLANK(ChildSampleReport!B454),"",VLOOKUP(ChildSampleReport!J454,ParentSampleReport!$A$2:$Y$1000,21,))</f>
        <v/>
      </c>
      <c r="V454" t="str">
        <f>IF(ISBLANK(ChildSampleReport!B454),"",VLOOKUP(ChildSampleReport!J454,ParentSampleReport!$A$2:$Y$1000,22,))</f>
        <v/>
      </c>
      <c r="W454" t="str">
        <f>IF(ISBLANK(ChildSampleReport!B454),"",VLOOKUP(ChildSampleReport!J454,ParentSampleReport!$A$2:$Y$1000,23,))</f>
        <v/>
      </c>
      <c r="X454" t="str">
        <f>IF(ISBLANK(ChildSampleReport!B454),"",VLOOKUP(ChildSampleReport!J454,ParentSampleReport!$A$2:$Y$1000,24,))</f>
        <v/>
      </c>
      <c r="Y454" t="str">
        <f>IF(ISBLANK(ChildSampleReport!B454),"",VLOOKUP(ChildSampleReport!J454,ParentSampleReport!$A$2:$Y$1000,25,))</f>
        <v/>
      </c>
    </row>
    <row r="455" spans="1:25">
      <c r="A455" t="str">
        <f>IF(ISBLANK(ChildSampleReport!C455),"",ChildSampleReport!C455)</f>
        <v/>
      </c>
      <c r="B455" t="str">
        <f>IF(ISBLANK(ChildSampleReport!B455),"",ChildSampleReport!B455)</f>
        <v/>
      </c>
      <c r="C455" t="str">
        <f>IF(ISBLANK(ChildSampleReport!E455),"",ChildSampleReport!E455)</f>
        <v/>
      </c>
      <c r="D455" t="str">
        <f>IF(B455="","",IFERROR(VLOOKUP(ChildSampleReport!B455,Randomization!$A$1:$AC$1000,3,),""))</f>
        <v/>
      </c>
      <c r="E455" t="str">
        <f>IF(B455="","",IFERROR(VLOOKUP(ChildSampleReport!B455,Randomization!$A$1:$AC$1000,2,),""))</f>
        <v/>
      </c>
      <c r="F455" t="str">
        <f>IF(ISBLANK(ChildSampleReport!P455),"",ChildSampleReport!P455)</f>
        <v/>
      </c>
      <c r="G455" t="str">
        <f>IF(ISBLANK(ChildSampleReport!O455),"",ChildSampleReport!O455)</f>
        <v/>
      </c>
      <c r="H455" t="str">
        <f>IF(ISBLANK(ChildSampleReport!D455),"",ChildSampleReport!D455)</f>
        <v/>
      </c>
      <c r="I455" t="str">
        <f>IF(ISBLANK(ChildSampleReport!J455),"",ChildSampleReport!J455)</f>
        <v/>
      </c>
      <c r="J455" t="str">
        <f>IF(ISBLANK(ChildSampleReport!B455),"",VLOOKUP(ChildSampleReport!J455,ParentSampleReport!$A$2:$Y$1000,13,))</f>
        <v/>
      </c>
      <c r="K455" t="str">
        <f>IF(ISBLANK(ChildSampleReport!B455),"",VLOOKUP(ChildSampleReport!J455,ParentSampleReport!$A$2:$Y$1000,2,))</f>
        <v/>
      </c>
      <c r="L455" t="str">
        <f>IF(ISBLANK(ChildSampleReport!B455),"",VLOOKUP(ChildSampleReport!J455,ParentSampleReport!$A$2:$Y$1000,4,))</f>
        <v/>
      </c>
      <c r="M455" t="str">
        <f>IF(ISBLANK(ChildSampleReport!B455),"",VLOOKUP(ChildSampleReport!J455,ParentSampleReport!$A$2:$Y$1000,14,))</f>
        <v/>
      </c>
      <c r="N455" t="str">
        <f>IF(ISBLANK(ChildSampleReport!B455),"",VLOOKUP(ChildSampleReport!J455,ParentSampleReport!$A$2:$Y$1000,7,))</f>
        <v/>
      </c>
      <c r="O455" t="str">
        <f>IF(ISBLANK(ChildSampleReport!B455),"",VLOOKUP(ChildSampleReport!J455,ParentSampleReport!$A$2:$Y$1000,6,))</f>
        <v/>
      </c>
      <c r="P455" t="str">
        <f>IF(ISBLANK(ChildSampleReport!B455),"",VLOOKUP(ChildSampleReport!J455,ParentSampleReport!$A$2:$Y$1000,15,))</f>
        <v/>
      </c>
      <c r="Q455" t="str">
        <f>IF(ISBLANK(ChildSampleReport!B455),"",VLOOKUP(ChildSampleReport!J455,ParentSampleReport!$A$2:$Y$1000,17,))</f>
        <v/>
      </c>
      <c r="R455" t="str">
        <f>IF(ISBLANK(ChildSampleReport!B455),"",VLOOKUP(ChildSampleReport!J455,ParentSampleReport!$A$2:$Y$1000,18,))</f>
        <v/>
      </c>
      <c r="S455" t="str">
        <f>IF(ISBLANK(ChildSampleReport!B455),"",VLOOKUP(ChildSampleReport!J455,ParentSampleReport!$A$2:$Y$1000,19,))</f>
        <v/>
      </c>
      <c r="T455" t="str">
        <f>IF(ISBLANK(ChildSampleReport!B455),"",VLOOKUP(ChildSampleReport!J455,ParentSampleReport!$A$2:$Y$1000,20,))</f>
        <v/>
      </c>
      <c r="U455" t="str">
        <f>IF(ISBLANK(ChildSampleReport!B455),"",VLOOKUP(ChildSampleReport!J455,ParentSampleReport!$A$2:$Y$1000,21,))</f>
        <v/>
      </c>
      <c r="V455" t="str">
        <f>IF(ISBLANK(ChildSampleReport!B455),"",VLOOKUP(ChildSampleReport!J455,ParentSampleReport!$A$2:$Y$1000,22,))</f>
        <v/>
      </c>
      <c r="W455" t="str">
        <f>IF(ISBLANK(ChildSampleReport!B455),"",VLOOKUP(ChildSampleReport!J455,ParentSampleReport!$A$2:$Y$1000,23,))</f>
        <v/>
      </c>
      <c r="X455" t="str">
        <f>IF(ISBLANK(ChildSampleReport!B455),"",VLOOKUP(ChildSampleReport!J455,ParentSampleReport!$A$2:$Y$1000,24,))</f>
        <v/>
      </c>
      <c r="Y455" t="str">
        <f>IF(ISBLANK(ChildSampleReport!B455),"",VLOOKUP(ChildSampleReport!J455,ParentSampleReport!$A$2:$Y$1000,25,))</f>
        <v/>
      </c>
    </row>
    <row r="456" spans="1:25">
      <c r="A456" t="str">
        <f>IF(ISBLANK(ChildSampleReport!C456),"",ChildSampleReport!C456)</f>
        <v/>
      </c>
      <c r="B456" t="str">
        <f>IF(ISBLANK(ChildSampleReport!B456),"",ChildSampleReport!B456)</f>
        <v/>
      </c>
      <c r="C456" t="str">
        <f>IF(ISBLANK(ChildSampleReport!E456),"",ChildSampleReport!E456)</f>
        <v/>
      </c>
      <c r="D456" t="str">
        <f>IF(B456="","",IFERROR(VLOOKUP(ChildSampleReport!B456,Randomization!$A$1:$AC$1000,3,),""))</f>
        <v/>
      </c>
      <c r="E456" t="str">
        <f>IF(B456="","",IFERROR(VLOOKUP(ChildSampleReport!B456,Randomization!$A$1:$AC$1000,2,),""))</f>
        <v/>
      </c>
      <c r="F456" t="str">
        <f>IF(ISBLANK(ChildSampleReport!P456),"",ChildSampleReport!P456)</f>
        <v/>
      </c>
      <c r="G456" t="str">
        <f>IF(ISBLANK(ChildSampleReport!O456),"",ChildSampleReport!O456)</f>
        <v/>
      </c>
      <c r="H456" t="str">
        <f>IF(ISBLANK(ChildSampleReport!D456),"",ChildSampleReport!D456)</f>
        <v/>
      </c>
      <c r="I456" t="str">
        <f>IF(ISBLANK(ChildSampleReport!J456),"",ChildSampleReport!J456)</f>
        <v/>
      </c>
      <c r="J456" t="str">
        <f>IF(ISBLANK(ChildSampleReport!B456),"",VLOOKUP(ChildSampleReport!J456,ParentSampleReport!$A$2:$Y$1000,13,))</f>
        <v/>
      </c>
      <c r="K456" t="str">
        <f>IF(ISBLANK(ChildSampleReport!B456),"",VLOOKUP(ChildSampleReport!J456,ParentSampleReport!$A$2:$Y$1000,2,))</f>
        <v/>
      </c>
      <c r="L456" t="str">
        <f>IF(ISBLANK(ChildSampleReport!B456),"",VLOOKUP(ChildSampleReport!J456,ParentSampleReport!$A$2:$Y$1000,4,))</f>
        <v/>
      </c>
      <c r="M456" t="str">
        <f>IF(ISBLANK(ChildSampleReport!B456),"",VLOOKUP(ChildSampleReport!J456,ParentSampleReport!$A$2:$Y$1000,14,))</f>
        <v/>
      </c>
      <c r="N456" t="str">
        <f>IF(ISBLANK(ChildSampleReport!B456),"",VLOOKUP(ChildSampleReport!J456,ParentSampleReport!$A$2:$Y$1000,7,))</f>
        <v/>
      </c>
      <c r="O456" t="str">
        <f>IF(ISBLANK(ChildSampleReport!B456),"",VLOOKUP(ChildSampleReport!J456,ParentSampleReport!$A$2:$Y$1000,6,))</f>
        <v/>
      </c>
      <c r="P456" t="str">
        <f>IF(ISBLANK(ChildSampleReport!B456),"",VLOOKUP(ChildSampleReport!J456,ParentSampleReport!$A$2:$Y$1000,15,))</f>
        <v/>
      </c>
      <c r="Q456" t="str">
        <f>IF(ISBLANK(ChildSampleReport!B456),"",VLOOKUP(ChildSampleReport!J456,ParentSampleReport!$A$2:$Y$1000,17,))</f>
        <v/>
      </c>
      <c r="R456" t="str">
        <f>IF(ISBLANK(ChildSampleReport!B456),"",VLOOKUP(ChildSampleReport!J456,ParentSampleReport!$A$2:$Y$1000,18,))</f>
        <v/>
      </c>
      <c r="S456" t="str">
        <f>IF(ISBLANK(ChildSampleReport!B456),"",VLOOKUP(ChildSampleReport!J456,ParentSampleReport!$A$2:$Y$1000,19,))</f>
        <v/>
      </c>
      <c r="T456" t="str">
        <f>IF(ISBLANK(ChildSampleReport!B456),"",VLOOKUP(ChildSampleReport!J456,ParentSampleReport!$A$2:$Y$1000,20,))</f>
        <v/>
      </c>
      <c r="U456" t="str">
        <f>IF(ISBLANK(ChildSampleReport!B456),"",VLOOKUP(ChildSampleReport!J456,ParentSampleReport!$A$2:$Y$1000,21,))</f>
        <v/>
      </c>
      <c r="V456" t="str">
        <f>IF(ISBLANK(ChildSampleReport!B456),"",VLOOKUP(ChildSampleReport!J456,ParentSampleReport!$A$2:$Y$1000,22,))</f>
        <v/>
      </c>
      <c r="W456" t="str">
        <f>IF(ISBLANK(ChildSampleReport!B456),"",VLOOKUP(ChildSampleReport!J456,ParentSampleReport!$A$2:$Y$1000,23,))</f>
        <v/>
      </c>
      <c r="X456" t="str">
        <f>IF(ISBLANK(ChildSampleReport!B456),"",VLOOKUP(ChildSampleReport!J456,ParentSampleReport!$A$2:$Y$1000,24,))</f>
        <v/>
      </c>
      <c r="Y456" t="str">
        <f>IF(ISBLANK(ChildSampleReport!B456),"",VLOOKUP(ChildSampleReport!J456,ParentSampleReport!$A$2:$Y$1000,25,))</f>
        <v/>
      </c>
    </row>
    <row r="457" spans="1:25">
      <c r="A457" t="str">
        <f>IF(ISBLANK(ChildSampleReport!C457),"",ChildSampleReport!C457)</f>
        <v/>
      </c>
      <c r="B457" t="str">
        <f>IF(ISBLANK(ChildSampleReport!B457),"",ChildSampleReport!B457)</f>
        <v/>
      </c>
      <c r="C457" t="str">
        <f>IF(ISBLANK(ChildSampleReport!E457),"",ChildSampleReport!E457)</f>
        <v/>
      </c>
      <c r="D457" t="str">
        <f>IF(B457="","",IFERROR(VLOOKUP(ChildSampleReport!B457,Randomization!$A$1:$AC$1000,3,),""))</f>
        <v/>
      </c>
      <c r="E457" t="str">
        <f>IF(B457="","",IFERROR(VLOOKUP(ChildSampleReport!B457,Randomization!$A$1:$AC$1000,2,),""))</f>
        <v/>
      </c>
      <c r="F457" t="str">
        <f>IF(ISBLANK(ChildSampleReport!P457),"",ChildSampleReport!P457)</f>
        <v/>
      </c>
      <c r="G457" t="str">
        <f>IF(ISBLANK(ChildSampleReport!O457),"",ChildSampleReport!O457)</f>
        <v/>
      </c>
      <c r="H457" t="str">
        <f>IF(ISBLANK(ChildSampleReport!D457),"",ChildSampleReport!D457)</f>
        <v/>
      </c>
      <c r="I457" t="str">
        <f>IF(ISBLANK(ChildSampleReport!J457),"",ChildSampleReport!J457)</f>
        <v/>
      </c>
      <c r="J457" t="str">
        <f>IF(ISBLANK(ChildSampleReport!B457),"",VLOOKUP(ChildSampleReport!J457,ParentSampleReport!$A$2:$Y$1000,13,))</f>
        <v/>
      </c>
      <c r="K457" t="str">
        <f>IF(ISBLANK(ChildSampleReport!B457),"",VLOOKUP(ChildSampleReport!J457,ParentSampleReport!$A$2:$Y$1000,2,))</f>
        <v/>
      </c>
      <c r="L457" t="str">
        <f>IF(ISBLANK(ChildSampleReport!B457),"",VLOOKUP(ChildSampleReport!J457,ParentSampleReport!$A$2:$Y$1000,4,))</f>
        <v/>
      </c>
      <c r="M457" t="str">
        <f>IF(ISBLANK(ChildSampleReport!B457),"",VLOOKUP(ChildSampleReport!J457,ParentSampleReport!$A$2:$Y$1000,14,))</f>
        <v/>
      </c>
      <c r="N457" t="str">
        <f>IF(ISBLANK(ChildSampleReport!B457),"",VLOOKUP(ChildSampleReport!J457,ParentSampleReport!$A$2:$Y$1000,7,))</f>
        <v/>
      </c>
      <c r="O457" t="str">
        <f>IF(ISBLANK(ChildSampleReport!B457),"",VLOOKUP(ChildSampleReport!J457,ParentSampleReport!$A$2:$Y$1000,6,))</f>
        <v/>
      </c>
      <c r="P457" t="str">
        <f>IF(ISBLANK(ChildSampleReport!B457),"",VLOOKUP(ChildSampleReport!J457,ParentSampleReport!$A$2:$Y$1000,15,))</f>
        <v/>
      </c>
      <c r="Q457" t="str">
        <f>IF(ISBLANK(ChildSampleReport!B457),"",VLOOKUP(ChildSampleReport!J457,ParentSampleReport!$A$2:$Y$1000,17,))</f>
        <v/>
      </c>
      <c r="R457" t="str">
        <f>IF(ISBLANK(ChildSampleReport!B457),"",VLOOKUP(ChildSampleReport!J457,ParentSampleReport!$A$2:$Y$1000,18,))</f>
        <v/>
      </c>
      <c r="S457" t="str">
        <f>IF(ISBLANK(ChildSampleReport!B457),"",VLOOKUP(ChildSampleReport!J457,ParentSampleReport!$A$2:$Y$1000,19,))</f>
        <v/>
      </c>
      <c r="T457" t="str">
        <f>IF(ISBLANK(ChildSampleReport!B457),"",VLOOKUP(ChildSampleReport!J457,ParentSampleReport!$A$2:$Y$1000,20,))</f>
        <v/>
      </c>
      <c r="U457" t="str">
        <f>IF(ISBLANK(ChildSampleReport!B457),"",VLOOKUP(ChildSampleReport!J457,ParentSampleReport!$A$2:$Y$1000,21,))</f>
        <v/>
      </c>
      <c r="V457" t="str">
        <f>IF(ISBLANK(ChildSampleReport!B457),"",VLOOKUP(ChildSampleReport!J457,ParentSampleReport!$A$2:$Y$1000,22,))</f>
        <v/>
      </c>
      <c r="W457" t="str">
        <f>IF(ISBLANK(ChildSampleReport!B457),"",VLOOKUP(ChildSampleReport!J457,ParentSampleReport!$A$2:$Y$1000,23,))</f>
        <v/>
      </c>
      <c r="X457" t="str">
        <f>IF(ISBLANK(ChildSampleReport!B457),"",VLOOKUP(ChildSampleReport!J457,ParentSampleReport!$A$2:$Y$1000,24,))</f>
        <v/>
      </c>
      <c r="Y457" t="str">
        <f>IF(ISBLANK(ChildSampleReport!B457),"",VLOOKUP(ChildSampleReport!J457,ParentSampleReport!$A$2:$Y$1000,25,))</f>
        <v/>
      </c>
    </row>
    <row r="458" spans="1:25">
      <c r="A458" t="str">
        <f>IF(ISBLANK(ChildSampleReport!C458),"",ChildSampleReport!C458)</f>
        <v/>
      </c>
      <c r="B458" t="str">
        <f>IF(ISBLANK(ChildSampleReport!B458),"",ChildSampleReport!B458)</f>
        <v/>
      </c>
      <c r="C458" t="str">
        <f>IF(ISBLANK(ChildSampleReport!E458),"",ChildSampleReport!E458)</f>
        <v/>
      </c>
      <c r="D458" t="str">
        <f>IF(B458="","",IFERROR(VLOOKUP(ChildSampleReport!B458,Randomization!$A$1:$AC$1000,3,),""))</f>
        <v/>
      </c>
      <c r="E458" t="str">
        <f>IF(B458="","",IFERROR(VLOOKUP(ChildSampleReport!B458,Randomization!$A$1:$AC$1000,2,),""))</f>
        <v/>
      </c>
      <c r="F458" t="str">
        <f>IF(ISBLANK(ChildSampleReport!P458),"",ChildSampleReport!P458)</f>
        <v/>
      </c>
      <c r="G458" t="str">
        <f>IF(ISBLANK(ChildSampleReport!O458),"",ChildSampleReport!O458)</f>
        <v/>
      </c>
      <c r="H458" t="str">
        <f>IF(ISBLANK(ChildSampleReport!D458),"",ChildSampleReport!D458)</f>
        <v/>
      </c>
      <c r="I458" t="str">
        <f>IF(ISBLANK(ChildSampleReport!J458),"",ChildSampleReport!J458)</f>
        <v/>
      </c>
      <c r="J458" t="str">
        <f>IF(ISBLANK(ChildSampleReport!B458),"",VLOOKUP(ChildSampleReport!J458,ParentSampleReport!$A$2:$Y$1000,13,))</f>
        <v/>
      </c>
      <c r="K458" t="str">
        <f>IF(ISBLANK(ChildSampleReport!B458),"",VLOOKUP(ChildSampleReport!J458,ParentSampleReport!$A$2:$Y$1000,2,))</f>
        <v/>
      </c>
      <c r="L458" t="str">
        <f>IF(ISBLANK(ChildSampleReport!B458),"",VLOOKUP(ChildSampleReport!J458,ParentSampleReport!$A$2:$Y$1000,4,))</f>
        <v/>
      </c>
      <c r="M458" t="str">
        <f>IF(ISBLANK(ChildSampleReport!B458),"",VLOOKUP(ChildSampleReport!J458,ParentSampleReport!$A$2:$Y$1000,14,))</f>
        <v/>
      </c>
      <c r="N458" t="str">
        <f>IF(ISBLANK(ChildSampleReport!B458),"",VLOOKUP(ChildSampleReport!J458,ParentSampleReport!$A$2:$Y$1000,7,))</f>
        <v/>
      </c>
      <c r="O458" t="str">
        <f>IF(ISBLANK(ChildSampleReport!B458),"",VLOOKUP(ChildSampleReport!J458,ParentSampleReport!$A$2:$Y$1000,6,))</f>
        <v/>
      </c>
      <c r="P458" t="str">
        <f>IF(ISBLANK(ChildSampleReport!B458),"",VLOOKUP(ChildSampleReport!J458,ParentSampleReport!$A$2:$Y$1000,15,))</f>
        <v/>
      </c>
      <c r="Q458" t="str">
        <f>IF(ISBLANK(ChildSampleReport!B458),"",VLOOKUP(ChildSampleReport!J458,ParentSampleReport!$A$2:$Y$1000,17,))</f>
        <v/>
      </c>
      <c r="R458" t="str">
        <f>IF(ISBLANK(ChildSampleReport!B458),"",VLOOKUP(ChildSampleReport!J458,ParentSampleReport!$A$2:$Y$1000,18,))</f>
        <v/>
      </c>
      <c r="S458" t="str">
        <f>IF(ISBLANK(ChildSampleReport!B458),"",VLOOKUP(ChildSampleReport!J458,ParentSampleReport!$A$2:$Y$1000,19,))</f>
        <v/>
      </c>
      <c r="T458" t="str">
        <f>IF(ISBLANK(ChildSampleReport!B458),"",VLOOKUP(ChildSampleReport!J458,ParentSampleReport!$A$2:$Y$1000,20,))</f>
        <v/>
      </c>
      <c r="U458" t="str">
        <f>IF(ISBLANK(ChildSampleReport!B458),"",VLOOKUP(ChildSampleReport!J458,ParentSampleReport!$A$2:$Y$1000,21,))</f>
        <v/>
      </c>
      <c r="V458" t="str">
        <f>IF(ISBLANK(ChildSampleReport!B458),"",VLOOKUP(ChildSampleReport!J458,ParentSampleReport!$A$2:$Y$1000,22,))</f>
        <v/>
      </c>
      <c r="W458" t="str">
        <f>IF(ISBLANK(ChildSampleReport!B458),"",VLOOKUP(ChildSampleReport!J458,ParentSampleReport!$A$2:$Y$1000,23,))</f>
        <v/>
      </c>
      <c r="X458" t="str">
        <f>IF(ISBLANK(ChildSampleReport!B458),"",VLOOKUP(ChildSampleReport!J458,ParentSampleReport!$A$2:$Y$1000,24,))</f>
        <v/>
      </c>
      <c r="Y458" t="str">
        <f>IF(ISBLANK(ChildSampleReport!B458),"",VLOOKUP(ChildSampleReport!J458,ParentSampleReport!$A$2:$Y$1000,25,))</f>
        <v/>
      </c>
    </row>
    <row r="459" spans="1:25">
      <c r="A459" t="str">
        <f>IF(ISBLANK(ChildSampleReport!C459),"",ChildSampleReport!C459)</f>
        <v/>
      </c>
      <c r="B459" t="str">
        <f>IF(ISBLANK(ChildSampleReport!B459),"",ChildSampleReport!B459)</f>
        <v/>
      </c>
      <c r="C459" t="str">
        <f>IF(ISBLANK(ChildSampleReport!E459),"",ChildSampleReport!E459)</f>
        <v/>
      </c>
      <c r="D459" t="str">
        <f>IF(B459="","",IFERROR(VLOOKUP(ChildSampleReport!B459,Randomization!$A$1:$AC$1000,3,),""))</f>
        <v/>
      </c>
      <c r="E459" t="str">
        <f>IF(B459="","",IFERROR(VLOOKUP(ChildSampleReport!B459,Randomization!$A$1:$AC$1000,2,),""))</f>
        <v/>
      </c>
      <c r="F459" t="str">
        <f>IF(ISBLANK(ChildSampleReport!P459),"",ChildSampleReport!P459)</f>
        <v/>
      </c>
      <c r="G459" t="str">
        <f>IF(ISBLANK(ChildSampleReport!O459),"",ChildSampleReport!O459)</f>
        <v/>
      </c>
      <c r="H459" t="str">
        <f>IF(ISBLANK(ChildSampleReport!D459),"",ChildSampleReport!D459)</f>
        <v/>
      </c>
      <c r="I459" t="str">
        <f>IF(ISBLANK(ChildSampleReport!J459),"",ChildSampleReport!J459)</f>
        <v/>
      </c>
      <c r="J459" t="str">
        <f>IF(ISBLANK(ChildSampleReport!B459),"",VLOOKUP(ChildSampleReport!J459,ParentSampleReport!$A$2:$Y$1000,13,))</f>
        <v/>
      </c>
      <c r="K459" t="str">
        <f>IF(ISBLANK(ChildSampleReport!B459),"",VLOOKUP(ChildSampleReport!J459,ParentSampleReport!$A$2:$Y$1000,2,))</f>
        <v/>
      </c>
      <c r="L459" t="str">
        <f>IF(ISBLANK(ChildSampleReport!B459),"",VLOOKUP(ChildSampleReport!J459,ParentSampleReport!$A$2:$Y$1000,4,))</f>
        <v/>
      </c>
      <c r="M459" t="str">
        <f>IF(ISBLANK(ChildSampleReport!B459),"",VLOOKUP(ChildSampleReport!J459,ParentSampleReport!$A$2:$Y$1000,14,))</f>
        <v/>
      </c>
      <c r="N459" t="str">
        <f>IF(ISBLANK(ChildSampleReport!B459),"",VLOOKUP(ChildSampleReport!J459,ParentSampleReport!$A$2:$Y$1000,7,))</f>
        <v/>
      </c>
      <c r="O459" t="str">
        <f>IF(ISBLANK(ChildSampleReport!B459),"",VLOOKUP(ChildSampleReport!J459,ParentSampleReport!$A$2:$Y$1000,6,))</f>
        <v/>
      </c>
      <c r="P459" t="str">
        <f>IF(ISBLANK(ChildSampleReport!B459),"",VLOOKUP(ChildSampleReport!J459,ParentSampleReport!$A$2:$Y$1000,15,))</f>
        <v/>
      </c>
      <c r="Q459" t="str">
        <f>IF(ISBLANK(ChildSampleReport!B459),"",VLOOKUP(ChildSampleReport!J459,ParentSampleReport!$A$2:$Y$1000,17,))</f>
        <v/>
      </c>
      <c r="R459" t="str">
        <f>IF(ISBLANK(ChildSampleReport!B459),"",VLOOKUP(ChildSampleReport!J459,ParentSampleReport!$A$2:$Y$1000,18,))</f>
        <v/>
      </c>
      <c r="S459" t="str">
        <f>IF(ISBLANK(ChildSampleReport!B459),"",VLOOKUP(ChildSampleReport!J459,ParentSampleReport!$A$2:$Y$1000,19,))</f>
        <v/>
      </c>
      <c r="T459" t="str">
        <f>IF(ISBLANK(ChildSampleReport!B459),"",VLOOKUP(ChildSampleReport!J459,ParentSampleReport!$A$2:$Y$1000,20,))</f>
        <v/>
      </c>
      <c r="U459" t="str">
        <f>IF(ISBLANK(ChildSampleReport!B459),"",VLOOKUP(ChildSampleReport!J459,ParentSampleReport!$A$2:$Y$1000,21,))</f>
        <v/>
      </c>
      <c r="V459" t="str">
        <f>IF(ISBLANK(ChildSampleReport!B459),"",VLOOKUP(ChildSampleReport!J459,ParentSampleReport!$A$2:$Y$1000,22,))</f>
        <v/>
      </c>
      <c r="W459" t="str">
        <f>IF(ISBLANK(ChildSampleReport!B459),"",VLOOKUP(ChildSampleReport!J459,ParentSampleReport!$A$2:$Y$1000,23,))</f>
        <v/>
      </c>
      <c r="X459" t="str">
        <f>IF(ISBLANK(ChildSampleReport!B459),"",VLOOKUP(ChildSampleReport!J459,ParentSampleReport!$A$2:$Y$1000,24,))</f>
        <v/>
      </c>
      <c r="Y459" t="str">
        <f>IF(ISBLANK(ChildSampleReport!B459),"",VLOOKUP(ChildSampleReport!J459,ParentSampleReport!$A$2:$Y$1000,25,))</f>
        <v/>
      </c>
    </row>
    <row r="460" spans="1:25">
      <c r="A460" t="str">
        <f>IF(ISBLANK(ChildSampleReport!C460),"",ChildSampleReport!C460)</f>
        <v/>
      </c>
      <c r="B460" t="str">
        <f>IF(ISBLANK(ChildSampleReport!B460),"",ChildSampleReport!B460)</f>
        <v/>
      </c>
      <c r="C460" t="str">
        <f>IF(ISBLANK(ChildSampleReport!E460),"",ChildSampleReport!E460)</f>
        <v/>
      </c>
      <c r="D460" t="str">
        <f>IF(B460="","",IFERROR(VLOOKUP(ChildSampleReport!B460,Randomization!$A$1:$AC$1000,3,),""))</f>
        <v/>
      </c>
      <c r="E460" t="str">
        <f>IF(B460="","",IFERROR(VLOOKUP(ChildSampleReport!B460,Randomization!$A$1:$AC$1000,2,),""))</f>
        <v/>
      </c>
      <c r="F460" t="str">
        <f>IF(ISBLANK(ChildSampleReport!P460),"",ChildSampleReport!P460)</f>
        <v/>
      </c>
      <c r="G460" t="str">
        <f>IF(ISBLANK(ChildSampleReport!O460),"",ChildSampleReport!O460)</f>
        <v/>
      </c>
      <c r="H460" t="str">
        <f>IF(ISBLANK(ChildSampleReport!D460),"",ChildSampleReport!D460)</f>
        <v/>
      </c>
      <c r="I460" t="str">
        <f>IF(ISBLANK(ChildSampleReport!J460),"",ChildSampleReport!J460)</f>
        <v/>
      </c>
      <c r="J460" t="str">
        <f>IF(ISBLANK(ChildSampleReport!B460),"",VLOOKUP(ChildSampleReport!J460,ParentSampleReport!$A$2:$Y$1000,13,))</f>
        <v/>
      </c>
      <c r="K460" t="str">
        <f>IF(ISBLANK(ChildSampleReport!B460),"",VLOOKUP(ChildSampleReport!J460,ParentSampleReport!$A$2:$Y$1000,2,))</f>
        <v/>
      </c>
      <c r="L460" t="str">
        <f>IF(ISBLANK(ChildSampleReport!B460),"",VLOOKUP(ChildSampleReport!J460,ParentSampleReport!$A$2:$Y$1000,4,))</f>
        <v/>
      </c>
      <c r="M460" t="str">
        <f>IF(ISBLANK(ChildSampleReport!B460),"",VLOOKUP(ChildSampleReport!J460,ParentSampleReport!$A$2:$Y$1000,14,))</f>
        <v/>
      </c>
      <c r="N460" t="str">
        <f>IF(ISBLANK(ChildSampleReport!B460),"",VLOOKUP(ChildSampleReport!J460,ParentSampleReport!$A$2:$Y$1000,7,))</f>
        <v/>
      </c>
      <c r="O460" t="str">
        <f>IF(ISBLANK(ChildSampleReport!B460),"",VLOOKUP(ChildSampleReport!J460,ParentSampleReport!$A$2:$Y$1000,6,))</f>
        <v/>
      </c>
      <c r="P460" t="str">
        <f>IF(ISBLANK(ChildSampleReport!B460),"",VLOOKUP(ChildSampleReport!J460,ParentSampleReport!$A$2:$Y$1000,15,))</f>
        <v/>
      </c>
      <c r="Q460" t="str">
        <f>IF(ISBLANK(ChildSampleReport!B460),"",VLOOKUP(ChildSampleReport!J460,ParentSampleReport!$A$2:$Y$1000,17,))</f>
        <v/>
      </c>
      <c r="R460" t="str">
        <f>IF(ISBLANK(ChildSampleReport!B460),"",VLOOKUP(ChildSampleReport!J460,ParentSampleReport!$A$2:$Y$1000,18,))</f>
        <v/>
      </c>
      <c r="S460" t="str">
        <f>IF(ISBLANK(ChildSampleReport!B460),"",VLOOKUP(ChildSampleReport!J460,ParentSampleReport!$A$2:$Y$1000,19,))</f>
        <v/>
      </c>
      <c r="T460" t="str">
        <f>IF(ISBLANK(ChildSampleReport!B460),"",VLOOKUP(ChildSampleReport!J460,ParentSampleReport!$A$2:$Y$1000,20,))</f>
        <v/>
      </c>
      <c r="U460" t="str">
        <f>IF(ISBLANK(ChildSampleReport!B460),"",VLOOKUP(ChildSampleReport!J460,ParentSampleReport!$A$2:$Y$1000,21,))</f>
        <v/>
      </c>
      <c r="V460" t="str">
        <f>IF(ISBLANK(ChildSampleReport!B460),"",VLOOKUP(ChildSampleReport!J460,ParentSampleReport!$A$2:$Y$1000,22,))</f>
        <v/>
      </c>
      <c r="W460" t="str">
        <f>IF(ISBLANK(ChildSampleReport!B460),"",VLOOKUP(ChildSampleReport!J460,ParentSampleReport!$A$2:$Y$1000,23,))</f>
        <v/>
      </c>
      <c r="X460" t="str">
        <f>IF(ISBLANK(ChildSampleReport!B460),"",VLOOKUP(ChildSampleReport!J460,ParentSampleReport!$A$2:$Y$1000,24,))</f>
        <v/>
      </c>
      <c r="Y460" t="str">
        <f>IF(ISBLANK(ChildSampleReport!B460),"",VLOOKUP(ChildSampleReport!J460,ParentSampleReport!$A$2:$Y$1000,25,))</f>
        <v/>
      </c>
    </row>
    <row r="461" spans="1:25">
      <c r="A461" t="str">
        <f>IF(ISBLANK(ChildSampleReport!C461),"",ChildSampleReport!C461)</f>
        <v/>
      </c>
      <c r="B461" t="str">
        <f>IF(ISBLANK(ChildSampleReport!B461),"",ChildSampleReport!B461)</f>
        <v/>
      </c>
      <c r="C461" t="str">
        <f>IF(ISBLANK(ChildSampleReport!E461),"",ChildSampleReport!E461)</f>
        <v/>
      </c>
      <c r="D461" t="str">
        <f>IF(B461="","",IFERROR(VLOOKUP(ChildSampleReport!B461,Randomization!$A$1:$AC$1000,3,),""))</f>
        <v/>
      </c>
      <c r="E461" t="str">
        <f>IF(B461="","",IFERROR(VLOOKUP(ChildSampleReport!B461,Randomization!$A$1:$AC$1000,2,),""))</f>
        <v/>
      </c>
      <c r="F461" t="str">
        <f>IF(ISBLANK(ChildSampleReport!P461),"",ChildSampleReport!P461)</f>
        <v/>
      </c>
      <c r="G461" t="str">
        <f>IF(ISBLANK(ChildSampleReport!O461),"",ChildSampleReport!O461)</f>
        <v/>
      </c>
      <c r="H461" t="str">
        <f>IF(ISBLANK(ChildSampleReport!D461),"",ChildSampleReport!D461)</f>
        <v/>
      </c>
      <c r="I461" t="str">
        <f>IF(ISBLANK(ChildSampleReport!J461),"",ChildSampleReport!J461)</f>
        <v/>
      </c>
      <c r="J461" t="str">
        <f>IF(ISBLANK(ChildSampleReport!B461),"",VLOOKUP(ChildSampleReport!J461,ParentSampleReport!$A$2:$Y$1000,13,))</f>
        <v/>
      </c>
      <c r="K461" t="str">
        <f>IF(ISBLANK(ChildSampleReport!B461),"",VLOOKUP(ChildSampleReport!J461,ParentSampleReport!$A$2:$Y$1000,2,))</f>
        <v/>
      </c>
      <c r="L461" t="str">
        <f>IF(ISBLANK(ChildSampleReport!B461),"",VLOOKUP(ChildSampleReport!J461,ParentSampleReport!$A$2:$Y$1000,4,))</f>
        <v/>
      </c>
      <c r="M461" t="str">
        <f>IF(ISBLANK(ChildSampleReport!B461),"",VLOOKUP(ChildSampleReport!J461,ParentSampleReport!$A$2:$Y$1000,14,))</f>
        <v/>
      </c>
      <c r="N461" t="str">
        <f>IF(ISBLANK(ChildSampleReport!B461),"",VLOOKUP(ChildSampleReport!J461,ParentSampleReport!$A$2:$Y$1000,7,))</f>
        <v/>
      </c>
      <c r="O461" t="str">
        <f>IF(ISBLANK(ChildSampleReport!B461),"",VLOOKUP(ChildSampleReport!J461,ParentSampleReport!$A$2:$Y$1000,6,))</f>
        <v/>
      </c>
      <c r="P461" t="str">
        <f>IF(ISBLANK(ChildSampleReport!B461),"",VLOOKUP(ChildSampleReport!J461,ParentSampleReport!$A$2:$Y$1000,15,))</f>
        <v/>
      </c>
      <c r="Q461" t="str">
        <f>IF(ISBLANK(ChildSampleReport!B461),"",VLOOKUP(ChildSampleReport!J461,ParentSampleReport!$A$2:$Y$1000,17,))</f>
        <v/>
      </c>
      <c r="R461" t="str">
        <f>IF(ISBLANK(ChildSampleReport!B461),"",VLOOKUP(ChildSampleReport!J461,ParentSampleReport!$A$2:$Y$1000,18,))</f>
        <v/>
      </c>
      <c r="S461" t="str">
        <f>IF(ISBLANK(ChildSampleReport!B461),"",VLOOKUP(ChildSampleReport!J461,ParentSampleReport!$A$2:$Y$1000,19,))</f>
        <v/>
      </c>
      <c r="T461" t="str">
        <f>IF(ISBLANK(ChildSampleReport!B461),"",VLOOKUP(ChildSampleReport!J461,ParentSampleReport!$A$2:$Y$1000,20,))</f>
        <v/>
      </c>
      <c r="U461" t="str">
        <f>IF(ISBLANK(ChildSampleReport!B461),"",VLOOKUP(ChildSampleReport!J461,ParentSampleReport!$A$2:$Y$1000,21,))</f>
        <v/>
      </c>
      <c r="V461" t="str">
        <f>IF(ISBLANK(ChildSampleReport!B461),"",VLOOKUP(ChildSampleReport!J461,ParentSampleReport!$A$2:$Y$1000,22,))</f>
        <v/>
      </c>
      <c r="W461" t="str">
        <f>IF(ISBLANK(ChildSampleReport!B461),"",VLOOKUP(ChildSampleReport!J461,ParentSampleReport!$A$2:$Y$1000,23,))</f>
        <v/>
      </c>
      <c r="X461" t="str">
        <f>IF(ISBLANK(ChildSampleReport!B461),"",VLOOKUP(ChildSampleReport!J461,ParentSampleReport!$A$2:$Y$1000,24,))</f>
        <v/>
      </c>
      <c r="Y461" t="str">
        <f>IF(ISBLANK(ChildSampleReport!B461),"",VLOOKUP(ChildSampleReport!J461,ParentSampleReport!$A$2:$Y$1000,25,))</f>
        <v/>
      </c>
    </row>
    <row r="462" spans="1:25">
      <c r="A462" t="str">
        <f>IF(ISBLANK(ChildSampleReport!C462),"",ChildSampleReport!C462)</f>
        <v/>
      </c>
      <c r="B462" t="str">
        <f>IF(ISBLANK(ChildSampleReport!B462),"",ChildSampleReport!B462)</f>
        <v/>
      </c>
      <c r="C462" t="str">
        <f>IF(ISBLANK(ChildSampleReport!E462),"",ChildSampleReport!E462)</f>
        <v/>
      </c>
      <c r="D462" t="str">
        <f>IF(B462="","",IFERROR(VLOOKUP(ChildSampleReport!B462,Randomization!$A$1:$AC$1000,3,),""))</f>
        <v/>
      </c>
      <c r="E462" t="str">
        <f>IF(B462="","",IFERROR(VLOOKUP(ChildSampleReport!B462,Randomization!$A$1:$AC$1000,2,),""))</f>
        <v/>
      </c>
      <c r="F462" t="str">
        <f>IF(ISBLANK(ChildSampleReport!P462),"",ChildSampleReport!P462)</f>
        <v/>
      </c>
      <c r="G462" t="str">
        <f>IF(ISBLANK(ChildSampleReport!O462),"",ChildSampleReport!O462)</f>
        <v/>
      </c>
      <c r="H462" t="str">
        <f>IF(ISBLANK(ChildSampleReport!D462),"",ChildSampleReport!D462)</f>
        <v/>
      </c>
      <c r="I462" t="str">
        <f>IF(ISBLANK(ChildSampleReport!J462),"",ChildSampleReport!J462)</f>
        <v/>
      </c>
      <c r="J462" t="str">
        <f>IF(ISBLANK(ChildSampleReport!B462),"",VLOOKUP(ChildSampleReport!J462,ParentSampleReport!$A$2:$Y$1000,13,))</f>
        <v/>
      </c>
      <c r="K462" t="str">
        <f>IF(ISBLANK(ChildSampleReport!B462),"",VLOOKUP(ChildSampleReport!J462,ParentSampleReport!$A$2:$Y$1000,2,))</f>
        <v/>
      </c>
      <c r="L462" t="str">
        <f>IF(ISBLANK(ChildSampleReport!B462),"",VLOOKUP(ChildSampleReport!J462,ParentSampleReport!$A$2:$Y$1000,4,))</f>
        <v/>
      </c>
      <c r="M462" t="str">
        <f>IF(ISBLANK(ChildSampleReport!B462),"",VLOOKUP(ChildSampleReport!J462,ParentSampleReport!$A$2:$Y$1000,14,))</f>
        <v/>
      </c>
      <c r="N462" t="str">
        <f>IF(ISBLANK(ChildSampleReport!B462),"",VLOOKUP(ChildSampleReport!J462,ParentSampleReport!$A$2:$Y$1000,7,))</f>
        <v/>
      </c>
      <c r="O462" t="str">
        <f>IF(ISBLANK(ChildSampleReport!B462),"",VLOOKUP(ChildSampleReport!J462,ParentSampleReport!$A$2:$Y$1000,6,))</f>
        <v/>
      </c>
      <c r="P462" t="str">
        <f>IF(ISBLANK(ChildSampleReport!B462),"",VLOOKUP(ChildSampleReport!J462,ParentSampleReport!$A$2:$Y$1000,15,))</f>
        <v/>
      </c>
      <c r="Q462" t="str">
        <f>IF(ISBLANK(ChildSampleReport!B462),"",VLOOKUP(ChildSampleReport!J462,ParentSampleReport!$A$2:$Y$1000,17,))</f>
        <v/>
      </c>
      <c r="R462" t="str">
        <f>IF(ISBLANK(ChildSampleReport!B462),"",VLOOKUP(ChildSampleReport!J462,ParentSampleReport!$A$2:$Y$1000,18,))</f>
        <v/>
      </c>
      <c r="S462" t="str">
        <f>IF(ISBLANK(ChildSampleReport!B462),"",VLOOKUP(ChildSampleReport!J462,ParentSampleReport!$A$2:$Y$1000,19,))</f>
        <v/>
      </c>
      <c r="T462" t="str">
        <f>IF(ISBLANK(ChildSampleReport!B462),"",VLOOKUP(ChildSampleReport!J462,ParentSampleReport!$A$2:$Y$1000,20,))</f>
        <v/>
      </c>
      <c r="U462" t="str">
        <f>IF(ISBLANK(ChildSampleReport!B462),"",VLOOKUP(ChildSampleReport!J462,ParentSampleReport!$A$2:$Y$1000,21,))</f>
        <v/>
      </c>
      <c r="V462" t="str">
        <f>IF(ISBLANK(ChildSampleReport!B462),"",VLOOKUP(ChildSampleReport!J462,ParentSampleReport!$A$2:$Y$1000,22,))</f>
        <v/>
      </c>
      <c r="W462" t="str">
        <f>IF(ISBLANK(ChildSampleReport!B462),"",VLOOKUP(ChildSampleReport!J462,ParentSampleReport!$A$2:$Y$1000,23,))</f>
        <v/>
      </c>
      <c r="X462" t="str">
        <f>IF(ISBLANK(ChildSampleReport!B462),"",VLOOKUP(ChildSampleReport!J462,ParentSampleReport!$A$2:$Y$1000,24,))</f>
        <v/>
      </c>
      <c r="Y462" t="str">
        <f>IF(ISBLANK(ChildSampleReport!B462),"",VLOOKUP(ChildSampleReport!J462,ParentSampleReport!$A$2:$Y$1000,25,))</f>
        <v/>
      </c>
    </row>
    <row r="463" spans="1:25">
      <c r="A463" t="str">
        <f>IF(ISBLANK(ChildSampleReport!C463),"",ChildSampleReport!C463)</f>
        <v/>
      </c>
      <c r="B463" t="str">
        <f>IF(ISBLANK(ChildSampleReport!B463),"",ChildSampleReport!B463)</f>
        <v/>
      </c>
      <c r="C463" t="str">
        <f>IF(ISBLANK(ChildSampleReport!E463),"",ChildSampleReport!E463)</f>
        <v/>
      </c>
      <c r="D463" t="str">
        <f>IF(B463="","",IFERROR(VLOOKUP(ChildSampleReport!B463,Randomization!$A$1:$AC$1000,3,),""))</f>
        <v/>
      </c>
      <c r="E463" t="str">
        <f>IF(B463="","",IFERROR(VLOOKUP(ChildSampleReport!B463,Randomization!$A$1:$AC$1000,2,),""))</f>
        <v/>
      </c>
      <c r="F463" t="str">
        <f>IF(ISBLANK(ChildSampleReport!P463),"",ChildSampleReport!P463)</f>
        <v/>
      </c>
      <c r="G463" t="str">
        <f>IF(ISBLANK(ChildSampleReport!O463),"",ChildSampleReport!O463)</f>
        <v/>
      </c>
      <c r="H463" t="str">
        <f>IF(ISBLANK(ChildSampleReport!D463),"",ChildSampleReport!D463)</f>
        <v/>
      </c>
      <c r="I463" t="str">
        <f>IF(ISBLANK(ChildSampleReport!J463),"",ChildSampleReport!J463)</f>
        <v/>
      </c>
      <c r="J463" t="str">
        <f>IF(ISBLANK(ChildSampleReport!B463),"",VLOOKUP(ChildSampleReport!J463,ParentSampleReport!$A$2:$Y$1000,13,))</f>
        <v/>
      </c>
      <c r="K463" t="str">
        <f>IF(ISBLANK(ChildSampleReport!B463),"",VLOOKUP(ChildSampleReport!J463,ParentSampleReport!$A$2:$Y$1000,2,))</f>
        <v/>
      </c>
      <c r="L463" t="str">
        <f>IF(ISBLANK(ChildSampleReport!B463),"",VLOOKUP(ChildSampleReport!J463,ParentSampleReport!$A$2:$Y$1000,4,))</f>
        <v/>
      </c>
      <c r="M463" t="str">
        <f>IF(ISBLANK(ChildSampleReport!B463),"",VLOOKUP(ChildSampleReport!J463,ParentSampleReport!$A$2:$Y$1000,14,))</f>
        <v/>
      </c>
      <c r="N463" t="str">
        <f>IF(ISBLANK(ChildSampleReport!B463),"",VLOOKUP(ChildSampleReport!J463,ParentSampleReport!$A$2:$Y$1000,7,))</f>
        <v/>
      </c>
      <c r="O463" t="str">
        <f>IF(ISBLANK(ChildSampleReport!B463),"",VLOOKUP(ChildSampleReport!J463,ParentSampleReport!$A$2:$Y$1000,6,))</f>
        <v/>
      </c>
      <c r="P463" t="str">
        <f>IF(ISBLANK(ChildSampleReport!B463),"",VLOOKUP(ChildSampleReport!J463,ParentSampleReport!$A$2:$Y$1000,15,))</f>
        <v/>
      </c>
      <c r="Q463" t="str">
        <f>IF(ISBLANK(ChildSampleReport!B463),"",VLOOKUP(ChildSampleReport!J463,ParentSampleReport!$A$2:$Y$1000,17,))</f>
        <v/>
      </c>
      <c r="R463" t="str">
        <f>IF(ISBLANK(ChildSampleReport!B463),"",VLOOKUP(ChildSampleReport!J463,ParentSampleReport!$A$2:$Y$1000,18,))</f>
        <v/>
      </c>
      <c r="S463" t="str">
        <f>IF(ISBLANK(ChildSampleReport!B463),"",VLOOKUP(ChildSampleReport!J463,ParentSampleReport!$A$2:$Y$1000,19,))</f>
        <v/>
      </c>
      <c r="T463" t="str">
        <f>IF(ISBLANK(ChildSampleReport!B463),"",VLOOKUP(ChildSampleReport!J463,ParentSampleReport!$A$2:$Y$1000,20,))</f>
        <v/>
      </c>
      <c r="U463" t="str">
        <f>IF(ISBLANK(ChildSampleReport!B463),"",VLOOKUP(ChildSampleReport!J463,ParentSampleReport!$A$2:$Y$1000,21,))</f>
        <v/>
      </c>
      <c r="V463" t="str">
        <f>IF(ISBLANK(ChildSampleReport!B463),"",VLOOKUP(ChildSampleReport!J463,ParentSampleReport!$A$2:$Y$1000,22,))</f>
        <v/>
      </c>
      <c r="W463" t="str">
        <f>IF(ISBLANK(ChildSampleReport!B463),"",VLOOKUP(ChildSampleReport!J463,ParentSampleReport!$A$2:$Y$1000,23,))</f>
        <v/>
      </c>
      <c r="X463" t="str">
        <f>IF(ISBLANK(ChildSampleReport!B463),"",VLOOKUP(ChildSampleReport!J463,ParentSampleReport!$A$2:$Y$1000,24,))</f>
        <v/>
      </c>
      <c r="Y463" t="str">
        <f>IF(ISBLANK(ChildSampleReport!B463),"",VLOOKUP(ChildSampleReport!J463,ParentSampleReport!$A$2:$Y$1000,25,))</f>
        <v/>
      </c>
    </row>
    <row r="464" spans="1:25">
      <c r="A464" t="str">
        <f>IF(ISBLANK(ChildSampleReport!C464),"",ChildSampleReport!C464)</f>
        <v/>
      </c>
      <c r="B464" t="str">
        <f>IF(ISBLANK(ChildSampleReport!B464),"",ChildSampleReport!B464)</f>
        <v/>
      </c>
      <c r="C464" t="str">
        <f>IF(ISBLANK(ChildSampleReport!E464),"",ChildSampleReport!E464)</f>
        <v/>
      </c>
      <c r="D464" t="str">
        <f>IF(B464="","",IFERROR(VLOOKUP(ChildSampleReport!B464,Randomization!$A$1:$AC$1000,3,),""))</f>
        <v/>
      </c>
      <c r="E464" t="str">
        <f>IF(B464="","",IFERROR(VLOOKUP(ChildSampleReport!B464,Randomization!$A$1:$AC$1000,2,),""))</f>
        <v/>
      </c>
      <c r="F464" t="str">
        <f>IF(ISBLANK(ChildSampleReport!P464),"",ChildSampleReport!P464)</f>
        <v/>
      </c>
      <c r="G464" t="str">
        <f>IF(ISBLANK(ChildSampleReport!O464),"",ChildSampleReport!O464)</f>
        <v/>
      </c>
      <c r="H464" t="str">
        <f>IF(ISBLANK(ChildSampleReport!D464),"",ChildSampleReport!D464)</f>
        <v/>
      </c>
      <c r="I464" t="str">
        <f>IF(ISBLANK(ChildSampleReport!J464),"",ChildSampleReport!J464)</f>
        <v/>
      </c>
      <c r="J464" t="str">
        <f>IF(ISBLANK(ChildSampleReport!B464),"",VLOOKUP(ChildSampleReport!J464,ParentSampleReport!$A$2:$Y$1000,13,))</f>
        <v/>
      </c>
      <c r="K464" t="str">
        <f>IF(ISBLANK(ChildSampleReport!B464),"",VLOOKUP(ChildSampleReport!J464,ParentSampleReport!$A$2:$Y$1000,2,))</f>
        <v/>
      </c>
      <c r="L464" t="str">
        <f>IF(ISBLANK(ChildSampleReport!B464),"",VLOOKUP(ChildSampleReport!J464,ParentSampleReport!$A$2:$Y$1000,4,))</f>
        <v/>
      </c>
      <c r="M464" t="str">
        <f>IF(ISBLANK(ChildSampleReport!B464),"",VLOOKUP(ChildSampleReport!J464,ParentSampleReport!$A$2:$Y$1000,14,))</f>
        <v/>
      </c>
      <c r="N464" t="str">
        <f>IF(ISBLANK(ChildSampleReport!B464),"",VLOOKUP(ChildSampleReport!J464,ParentSampleReport!$A$2:$Y$1000,7,))</f>
        <v/>
      </c>
      <c r="O464" t="str">
        <f>IF(ISBLANK(ChildSampleReport!B464),"",VLOOKUP(ChildSampleReport!J464,ParentSampleReport!$A$2:$Y$1000,6,))</f>
        <v/>
      </c>
      <c r="P464" t="str">
        <f>IF(ISBLANK(ChildSampleReport!B464),"",VLOOKUP(ChildSampleReport!J464,ParentSampleReport!$A$2:$Y$1000,15,))</f>
        <v/>
      </c>
      <c r="Q464" t="str">
        <f>IF(ISBLANK(ChildSampleReport!B464),"",VLOOKUP(ChildSampleReport!J464,ParentSampleReport!$A$2:$Y$1000,17,))</f>
        <v/>
      </c>
      <c r="R464" t="str">
        <f>IF(ISBLANK(ChildSampleReport!B464),"",VLOOKUP(ChildSampleReport!J464,ParentSampleReport!$A$2:$Y$1000,18,))</f>
        <v/>
      </c>
      <c r="S464" t="str">
        <f>IF(ISBLANK(ChildSampleReport!B464),"",VLOOKUP(ChildSampleReport!J464,ParentSampleReport!$A$2:$Y$1000,19,))</f>
        <v/>
      </c>
      <c r="T464" t="str">
        <f>IF(ISBLANK(ChildSampleReport!B464),"",VLOOKUP(ChildSampleReport!J464,ParentSampleReport!$A$2:$Y$1000,20,))</f>
        <v/>
      </c>
      <c r="U464" t="str">
        <f>IF(ISBLANK(ChildSampleReport!B464),"",VLOOKUP(ChildSampleReport!J464,ParentSampleReport!$A$2:$Y$1000,21,))</f>
        <v/>
      </c>
      <c r="V464" t="str">
        <f>IF(ISBLANK(ChildSampleReport!B464),"",VLOOKUP(ChildSampleReport!J464,ParentSampleReport!$A$2:$Y$1000,22,))</f>
        <v/>
      </c>
      <c r="W464" t="str">
        <f>IF(ISBLANK(ChildSampleReport!B464),"",VLOOKUP(ChildSampleReport!J464,ParentSampleReport!$A$2:$Y$1000,23,))</f>
        <v/>
      </c>
      <c r="X464" t="str">
        <f>IF(ISBLANK(ChildSampleReport!B464),"",VLOOKUP(ChildSampleReport!J464,ParentSampleReport!$A$2:$Y$1000,24,))</f>
        <v/>
      </c>
      <c r="Y464" t="str">
        <f>IF(ISBLANK(ChildSampleReport!B464),"",VLOOKUP(ChildSampleReport!J464,ParentSampleReport!$A$2:$Y$1000,25,))</f>
        <v/>
      </c>
    </row>
    <row r="465" spans="1:25">
      <c r="A465" t="str">
        <f>IF(ISBLANK(ChildSampleReport!C465),"",ChildSampleReport!C465)</f>
        <v/>
      </c>
      <c r="B465" t="str">
        <f>IF(ISBLANK(ChildSampleReport!B465),"",ChildSampleReport!B465)</f>
        <v/>
      </c>
      <c r="C465" t="str">
        <f>IF(ISBLANK(ChildSampleReport!E465),"",ChildSampleReport!E465)</f>
        <v/>
      </c>
      <c r="D465" t="str">
        <f>IF(B465="","",IFERROR(VLOOKUP(ChildSampleReport!B465,Randomization!$A$1:$AC$1000,3,),""))</f>
        <v/>
      </c>
      <c r="E465" t="str">
        <f>IF(B465="","",IFERROR(VLOOKUP(ChildSampleReport!B465,Randomization!$A$1:$AC$1000,2,),""))</f>
        <v/>
      </c>
      <c r="F465" t="str">
        <f>IF(ISBLANK(ChildSampleReport!P465),"",ChildSampleReport!P465)</f>
        <v/>
      </c>
      <c r="G465" t="str">
        <f>IF(ISBLANK(ChildSampleReport!O465),"",ChildSampleReport!O465)</f>
        <v/>
      </c>
      <c r="H465" t="str">
        <f>IF(ISBLANK(ChildSampleReport!D465),"",ChildSampleReport!D465)</f>
        <v/>
      </c>
      <c r="I465" t="str">
        <f>IF(ISBLANK(ChildSampleReport!J465),"",ChildSampleReport!J465)</f>
        <v/>
      </c>
      <c r="J465" t="str">
        <f>IF(ISBLANK(ChildSampleReport!B465),"",VLOOKUP(ChildSampleReport!J465,ParentSampleReport!$A$2:$Y$1000,13,))</f>
        <v/>
      </c>
      <c r="K465" t="str">
        <f>IF(ISBLANK(ChildSampleReport!B465),"",VLOOKUP(ChildSampleReport!J465,ParentSampleReport!$A$2:$Y$1000,2,))</f>
        <v/>
      </c>
      <c r="L465" t="str">
        <f>IF(ISBLANK(ChildSampleReport!B465),"",VLOOKUP(ChildSampleReport!J465,ParentSampleReport!$A$2:$Y$1000,4,))</f>
        <v/>
      </c>
      <c r="M465" t="str">
        <f>IF(ISBLANK(ChildSampleReport!B465),"",VLOOKUP(ChildSampleReport!J465,ParentSampleReport!$A$2:$Y$1000,14,))</f>
        <v/>
      </c>
      <c r="N465" t="str">
        <f>IF(ISBLANK(ChildSampleReport!B465),"",VLOOKUP(ChildSampleReport!J465,ParentSampleReport!$A$2:$Y$1000,7,))</f>
        <v/>
      </c>
      <c r="O465" t="str">
        <f>IF(ISBLANK(ChildSampleReport!B465),"",VLOOKUP(ChildSampleReport!J465,ParentSampleReport!$A$2:$Y$1000,6,))</f>
        <v/>
      </c>
      <c r="P465" t="str">
        <f>IF(ISBLANK(ChildSampleReport!B465),"",VLOOKUP(ChildSampleReport!J465,ParentSampleReport!$A$2:$Y$1000,15,))</f>
        <v/>
      </c>
      <c r="Q465" t="str">
        <f>IF(ISBLANK(ChildSampleReport!B465),"",VLOOKUP(ChildSampleReport!J465,ParentSampleReport!$A$2:$Y$1000,17,))</f>
        <v/>
      </c>
      <c r="R465" t="str">
        <f>IF(ISBLANK(ChildSampleReport!B465),"",VLOOKUP(ChildSampleReport!J465,ParentSampleReport!$A$2:$Y$1000,18,))</f>
        <v/>
      </c>
      <c r="S465" t="str">
        <f>IF(ISBLANK(ChildSampleReport!B465),"",VLOOKUP(ChildSampleReport!J465,ParentSampleReport!$A$2:$Y$1000,19,))</f>
        <v/>
      </c>
      <c r="T465" t="str">
        <f>IF(ISBLANK(ChildSampleReport!B465),"",VLOOKUP(ChildSampleReport!J465,ParentSampleReport!$A$2:$Y$1000,20,))</f>
        <v/>
      </c>
      <c r="U465" t="str">
        <f>IF(ISBLANK(ChildSampleReport!B465),"",VLOOKUP(ChildSampleReport!J465,ParentSampleReport!$A$2:$Y$1000,21,))</f>
        <v/>
      </c>
      <c r="V465" t="str">
        <f>IF(ISBLANK(ChildSampleReport!B465),"",VLOOKUP(ChildSampleReport!J465,ParentSampleReport!$A$2:$Y$1000,22,))</f>
        <v/>
      </c>
      <c r="W465" t="str">
        <f>IF(ISBLANK(ChildSampleReport!B465),"",VLOOKUP(ChildSampleReport!J465,ParentSampleReport!$A$2:$Y$1000,23,))</f>
        <v/>
      </c>
      <c r="X465" t="str">
        <f>IF(ISBLANK(ChildSampleReport!B465),"",VLOOKUP(ChildSampleReport!J465,ParentSampleReport!$A$2:$Y$1000,24,))</f>
        <v/>
      </c>
      <c r="Y465" t="str">
        <f>IF(ISBLANK(ChildSampleReport!B465),"",VLOOKUP(ChildSampleReport!J465,ParentSampleReport!$A$2:$Y$1000,25,))</f>
        <v/>
      </c>
    </row>
    <row r="466" spans="1:25">
      <c r="A466" t="str">
        <f>IF(ISBLANK(ChildSampleReport!C466),"",ChildSampleReport!C466)</f>
        <v/>
      </c>
      <c r="B466" t="str">
        <f>IF(ISBLANK(ChildSampleReport!B466),"",ChildSampleReport!B466)</f>
        <v/>
      </c>
      <c r="C466" t="str">
        <f>IF(ISBLANK(ChildSampleReport!E466),"",ChildSampleReport!E466)</f>
        <v/>
      </c>
      <c r="D466" t="str">
        <f>IF(B466="","",IFERROR(VLOOKUP(ChildSampleReport!B466,Randomization!$A$1:$AC$1000,3,),""))</f>
        <v/>
      </c>
      <c r="E466" t="str">
        <f>IF(B466="","",IFERROR(VLOOKUP(ChildSampleReport!B466,Randomization!$A$1:$AC$1000,2,),""))</f>
        <v/>
      </c>
      <c r="F466" t="str">
        <f>IF(ISBLANK(ChildSampleReport!P466),"",ChildSampleReport!P466)</f>
        <v/>
      </c>
      <c r="G466" t="str">
        <f>IF(ISBLANK(ChildSampleReport!O466),"",ChildSampleReport!O466)</f>
        <v/>
      </c>
      <c r="H466" t="str">
        <f>IF(ISBLANK(ChildSampleReport!D466),"",ChildSampleReport!D466)</f>
        <v/>
      </c>
      <c r="I466" t="str">
        <f>IF(ISBLANK(ChildSampleReport!J466),"",ChildSampleReport!J466)</f>
        <v/>
      </c>
      <c r="J466" t="str">
        <f>IF(ISBLANK(ChildSampleReport!B466),"",VLOOKUP(ChildSampleReport!J466,ParentSampleReport!$A$2:$Y$1000,13,))</f>
        <v/>
      </c>
      <c r="K466" t="str">
        <f>IF(ISBLANK(ChildSampleReport!B466),"",VLOOKUP(ChildSampleReport!J466,ParentSampleReport!$A$2:$Y$1000,2,))</f>
        <v/>
      </c>
      <c r="L466" t="str">
        <f>IF(ISBLANK(ChildSampleReport!B466),"",VLOOKUP(ChildSampleReport!J466,ParentSampleReport!$A$2:$Y$1000,4,))</f>
        <v/>
      </c>
      <c r="M466" t="str">
        <f>IF(ISBLANK(ChildSampleReport!B466),"",VLOOKUP(ChildSampleReport!J466,ParentSampleReport!$A$2:$Y$1000,14,))</f>
        <v/>
      </c>
      <c r="N466" t="str">
        <f>IF(ISBLANK(ChildSampleReport!B466),"",VLOOKUP(ChildSampleReport!J466,ParentSampleReport!$A$2:$Y$1000,7,))</f>
        <v/>
      </c>
      <c r="O466" t="str">
        <f>IF(ISBLANK(ChildSampleReport!B466),"",VLOOKUP(ChildSampleReport!J466,ParentSampleReport!$A$2:$Y$1000,6,))</f>
        <v/>
      </c>
      <c r="P466" t="str">
        <f>IF(ISBLANK(ChildSampleReport!B466),"",VLOOKUP(ChildSampleReport!J466,ParentSampleReport!$A$2:$Y$1000,15,))</f>
        <v/>
      </c>
      <c r="Q466" t="str">
        <f>IF(ISBLANK(ChildSampleReport!B466),"",VLOOKUP(ChildSampleReport!J466,ParentSampleReport!$A$2:$Y$1000,17,))</f>
        <v/>
      </c>
      <c r="R466" t="str">
        <f>IF(ISBLANK(ChildSampleReport!B466),"",VLOOKUP(ChildSampleReport!J466,ParentSampleReport!$A$2:$Y$1000,18,))</f>
        <v/>
      </c>
      <c r="S466" t="str">
        <f>IF(ISBLANK(ChildSampleReport!B466),"",VLOOKUP(ChildSampleReport!J466,ParentSampleReport!$A$2:$Y$1000,19,))</f>
        <v/>
      </c>
      <c r="T466" t="str">
        <f>IF(ISBLANK(ChildSampleReport!B466),"",VLOOKUP(ChildSampleReport!J466,ParentSampleReport!$A$2:$Y$1000,20,))</f>
        <v/>
      </c>
      <c r="U466" t="str">
        <f>IF(ISBLANK(ChildSampleReport!B466),"",VLOOKUP(ChildSampleReport!J466,ParentSampleReport!$A$2:$Y$1000,21,))</f>
        <v/>
      </c>
      <c r="V466" t="str">
        <f>IF(ISBLANK(ChildSampleReport!B466),"",VLOOKUP(ChildSampleReport!J466,ParentSampleReport!$A$2:$Y$1000,22,))</f>
        <v/>
      </c>
      <c r="W466" t="str">
        <f>IF(ISBLANK(ChildSampleReport!B466),"",VLOOKUP(ChildSampleReport!J466,ParentSampleReport!$A$2:$Y$1000,23,))</f>
        <v/>
      </c>
      <c r="X466" t="str">
        <f>IF(ISBLANK(ChildSampleReport!B466),"",VLOOKUP(ChildSampleReport!J466,ParentSampleReport!$A$2:$Y$1000,24,))</f>
        <v/>
      </c>
      <c r="Y466" t="str">
        <f>IF(ISBLANK(ChildSampleReport!B466),"",VLOOKUP(ChildSampleReport!J466,ParentSampleReport!$A$2:$Y$1000,25,))</f>
        <v/>
      </c>
    </row>
    <row r="467" spans="1:25">
      <c r="A467" t="str">
        <f>IF(ISBLANK(ChildSampleReport!C467),"",ChildSampleReport!C467)</f>
        <v/>
      </c>
      <c r="B467" t="str">
        <f>IF(ISBLANK(ChildSampleReport!B467),"",ChildSampleReport!B467)</f>
        <v/>
      </c>
      <c r="C467" t="str">
        <f>IF(ISBLANK(ChildSampleReport!E467),"",ChildSampleReport!E467)</f>
        <v/>
      </c>
      <c r="D467" t="str">
        <f>IF(B467="","",IFERROR(VLOOKUP(ChildSampleReport!B467,Randomization!$A$1:$AC$1000,3,),""))</f>
        <v/>
      </c>
      <c r="E467" t="str">
        <f>IF(B467="","",IFERROR(VLOOKUP(ChildSampleReport!B467,Randomization!$A$1:$AC$1000,2,),""))</f>
        <v/>
      </c>
      <c r="F467" t="str">
        <f>IF(ISBLANK(ChildSampleReport!P467),"",ChildSampleReport!P467)</f>
        <v/>
      </c>
      <c r="G467" t="str">
        <f>IF(ISBLANK(ChildSampleReport!O467),"",ChildSampleReport!O467)</f>
        <v/>
      </c>
      <c r="H467" t="str">
        <f>IF(ISBLANK(ChildSampleReport!D467),"",ChildSampleReport!D467)</f>
        <v/>
      </c>
      <c r="I467" t="str">
        <f>IF(ISBLANK(ChildSampleReport!J467),"",ChildSampleReport!J467)</f>
        <v/>
      </c>
      <c r="J467" t="str">
        <f>IF(ISBLANK(ChildSampleReport!B467),"",VLOOKUP(ChildSampleReport!J467,ParentSampleReport!$A$2:$Y$1000,13,))</f>
        <v/>
      </c>
      <c r="K467" t="str">
        <f>IF(ISBLANK(ChildSampleReport!B467),"",VLOOKUP(ChildSampleReport!J467,ParentSampleReport!$A$2:$Y$1000,2,))</f>
        <v/>
      </c>
      <c r="L467" t="str">
        <f>IF(ISBLANK(ChildSampleReport!B467),"",VLOOKUP(ChildSampleReport!J467,ParentSampleReport!$A$2:$Y$1000,4,))</f>
        <v/>
      </c>
      <c r="M467" t="str">
        <f>IF(ISBLANK(ChildSampleReport!B467),"",VLOOKUP(ChildSampleReport!J467,ParentSampleReport!$A$2:$Y$1000,14,))</f>
        <v/>
      </c>
      <c r="N467" t="str">
        <f>IF(ISBLANK(ChildSampleReport!B467),"",VLOOKUP(ChildSampleReport!J467,ParentSampleReport!$A$2:$Y$1000,7,))</f>
        <v/>
      </c>
      <c r="O467" t="str">
        <f>IF(ISBLANK(ChildSampleReport!B467),"",VLOOKUP(ChildSampleReport!J467,ParentSampleReport!$A$2:$Y$1000,6,))</f>
        <v/>
      </c>
      <c r="P467" t="str">
        <f>IF(ISBLANK(ChildSampleReport!B467),"",VLOOKUP(ChildSampleReport!J467,ParentSampleReport!$A$2:$Y$1000,15,))</f>
        <v/>
      </c>
      <c r="Q467" t="str">
        <f>IF(ISBLANK(ChildSampleReport!B467),"",VLOOKUP(ChildSampleReport!J467,ParentSampleReport!$A$2:$Y$1000,17,))</f>
        <v/>
      </c>
      <c r="R467" t="str">
        <f>IF(ISBLANK(ChildSampleReport!B467),"",VLOOKUP(ChildSampleReport!J467,ParentSampleReport!$A$2:$Y$1000,18,))</f>
        <v/>
      </c>
      <c r="S467" t="str">
        <f>IF(ISBLANK(ChildSampleReport!B467),"",VLOOKUP(ChildSampleReport!J467,ParentSampleReport!$A$2:$Y$1000,19,))</f>
        <v/>
      </c>
      <c r="T467" t="str">
        <f>IF(ISBLANK(ChildSampleReport!B467),"",VLOOKUP(ChildSampleReport!J467,ParentSampleReport!$A$2:$Y$1000,20,))</f>
        <v/>
      </c>
      <c r="U467" t="str">
        <f>IF(ISBLANK(ChildSampleReport!B467),"",VLOOKUP(ChildSampleReport!J467,ParentSampleReport!$A$2:$Y$1000,21,))</f>
        <v/>
      </c>
      <c r="V467" t="str">
        <f>IF(ISBLANK(ChildSampleReport!B467),"",VLOOKUP(ChildSampleReport!J467,ParentSampleReport!$A$2:$Y$1000,22,))</f>
        <v/>
      </c>
      <c r="W467" t="str">
        <f>IF(ISBLANK(ChildSampleReport!B467),"",VLOOKUP(ChildSampleReport!J467,ParentSampleReport!$A$2:$Y$1000,23,))</f>
        <v/>
      </c>
      <c r="X467" t="str">
        <f>IF(ISBLANK(ChildSampleReport!B467),"",VLOOKUP(ChildSampleReport!J467,ParentSampleReport!$A$2:$Y$1000,24,))</f>
        <v/>
      </c>
      <c r="Y467" t="str">
        <f>IF(ISBLANK(ChildSampleReport!B467),"",VLOOKUP(ChildSampleReport!J467,ParentSampleReport!$A$2:$Y$1000,25,))</f>
        <v/>
      </c>
    </row>
    <row r="468" spans="1:25">
      <c r="A468" t="str">
        <f>IF(ISBLANK(ChildSampleReport!C468),"",ChildSampleReport!C468)</f>
        <v/>
      </c>
      <c r="B468" t="str">
        <f>IF(ISBLANK(ChildSampleReport!B468),"",ChildSampleReport!B468)</f>
        <v/>
      </c>
      <c r="C468" t="str">
        <f>IF(ISBLANK(ChildSampleReport!E468),"",ChildSampleReport!E468)</f>
        <v/>
      </c>
      <c r="D468" t="str">
        <f>IF(B468="","",IFERROR(VLOOKUP(ChildSampleReport!B468,Randomization!$A$1:$AC$1000,3,),""))</f>
        <v/>
      </c>
      <c r="E468" t="str">
        <f>IF(B468="","",IFERROR(VLOOKUP(ChildSampleReport!B468,Randomization!$A$1:$AC$1000,2,),""))</f>
        <v/>
      </c>
      <c r="F468" t="str">
        <f>IF(ISBLANK(ChildSampleReport!P468),"",ChildSampleReport!P468)</f>
        <v/>
      </c>
      <c r="G468" t="str">
        <f>IF(ISBLANK(ChildSampleReport!O468),"",ChildSampleReport!O468)</f>
        <v/>
      </c>
      <c r="H468" t="str">
        <f>IF(ISBLANK(ChildSampleReport!D468),"",ChildSampleReport!D468)</f>
        <v/>
      </c>
      <c r="I468" t="str">
        <f>IF(ISBLANK(ChildSampleReport!J468),"",ChildSampleReport!J468)</f>
        <v/>
      </c>
      <c r="J468" t="str">
        <f>IF(ISBLANK(ChildSampleReport!B468),"",VLOOKUP(ChildSampleReport!J468,ParentSampleReport!$A$2:$Y$1000,13,))</f>
        <v/>
      </c>
      <c r="K468" t="str">
        <f>IF(ISBLANK(ChildSampleReport!B468),"",VLOOKUP(ChildSampleReport!J468,ParentSampleReport!$A$2:$Y$1000,2,))</f>
        <v/>
      </c>
      <c r="L468" t="str">
        <f>IF(ISBLANK(ChildSampleReport!B468),"",VLOOKUP(ChildSampleReport!J468,ParentSampleReport!$A$2:$Y$1000,4,))</f>
        <v/>
      </c>
      <c r="M468" t="str">
        <f>IF(ISBLANK(ChildSampleReport!B468),"",VLOOKUP(ChildSampleReport!J468,ParentSampleReport!$A$2:$Y$1000,14,))</f>
        <v/>
      </c>
      <c r="N468" t="str">
        <f>IF(ISBLANK(ChildSampleReport!B468),"",VLOOKUP(ChildSampleReport!J468,ParentSampleReport!$A$2:$Y$1000,7,))</f>
        <v/>
      </c>
      <c r="O468" t="str">
        <f>IF(ISBLANK(ChildSampleReport!B468),"",VLOOKUP(ChildSampleReport!J468,ParentSampleReport!$A$2:$Y$1000,6,))</f>
        <v/>
      </c>
      <c r="P468" t="str">
        <f>IF(ISBLANK(ChildSampleReport!B468),"",VLOOKUP(ChildSampleReport!J468,ParentSampleReport!$A$2:$Y$1000,15,))</f>
        <v/>
      </c>
      <c r="Q468" t="str">
        <f>IF(ISBLANK(ChildSampleReport!B468),"",VLOOKUP(ChildSampleReport!J468,ParentSampleReport!$A$2:$Y$1000,17,))</f>
        <v/>
      </c>
      <c r="R468" t="str">
        <f>IF(ISBLANK(ChildSampleReport!B468),"",VLOOKUP(ChildSampleReport!J468,ParentSampleReport!$A$2:$Y$1000,18,))</f>
        <v/>
      </c>
      <c r="S468" t="str">
        <f>IF(ISBLANK(ChildSampleReport!B468),"",VLOOKUP(ChildSampleReport!J468,ParentSampleReport!$A$2:$Y$1000,19,))</f>
        <v/>
      </c>
      <c r="T468" t="str">
        <f>IF(ISBLANK(ChildSampleReport!B468),"",VLOOKUP(ChildSampleReport!J468,ParentSampleReport!$A$2:$Y$1000,20,))</f>
        <v/>
      </c>
      <c r="U468" t="str">
        <f>IF(ISBLANK(ChildSampleReport!B468),"",VLOOKUP(ChildSampleReport!J468,ParentSampleReport!$A$2:$Y$1000,21,))</f>
        <v/>
      </c>
      <c r="V468" t="str">
        <f>IF(ISBLANK(ChildSampleReport!B468),"",VLOOKUP(ChildSampleReport!J468,ParentSampleReport!$A$2:$Y$1000,22,))</f>
        <v/>
      </c>
      <c r="W468" t="str">
        <f>IF(ISBLANK(ChildSampleReport!B468),"",VLOOKUP(ChildSampleReport!J468,ParentSampleReport!$A$2:$Y$1000,23,))</f>
        <v/>
      </c>
      <c r="X468" t="str">
        <f>IF(ISBLANK(ChildSampleReport!B468),"",VLOOKUP(ChildSampleReport!J468,ParentSampleReport!$A$2:$Y$1000,24,))</f>
        <v/>
      </c>
      <c r="Y468" t="str">
        <f>IF(ISBLANK(ChildSampleReport!B468),"",VLOOKUP(ChildSampleReport!J468,ParentSampleReport!$A$2:$Y$1000,25,))</f>
        <v/>
      </c>
    </row>
    <row r="469" spans="1:25">
      <c r="A469" t="str">
        <f>IF(ISBLANK(ChildSampleReport!C469),"",ChildSampleReport!C469)</f>
        <v/>
      </c>
      <c r="B469" t="str">
        <f>IF(ISBLANK(ChildSampleReport!B469),"",ChildSampleReport!B469)</f>
        <v/>
      </c>
      <c r="C469" t="str">
        <f>IF(ISBLANK(ChildSampleReport!E469),"",ChildSampleReport!E469)</f>
        <v/>
      </c>
      <c r="D469" t="str">
        <f>IF(B469="","",IFERROR(VLOOKUP(ChildSampleReport!B469,Randomization!$A$1:$AC$1000,3,),""))</f>
        <v/>
      </c>
      <c r="E469" t="str">
        <f>IF(B469="","",IFERROR(VLOOKUP(ChildSampleReport!B469,Randomization!$A$1:$AC$1000,2,),""))</f>
        <v/>
      </c>
      <c r="F469" t="str">
        <f>IF(ISBLANK(ChildSampleReport!P469),"",ChildSampleReport!P469)</f>
        <v/>
      </c>
      <c r="G469" t="str">
        <f>IF(ISBLANK(ChildSampleReport!O469),"",ChildSampleReport!O469)</f>
        <v/>
      </c>
      <c r="H469" t="str">
        <f>IF(ISBLANK(ChildSampleReport!D469),"",ChildSampleReport!D469)</f>
        <v/>
      </c>
      <c r="I469" t="str">
        <f>IF(ISBLANK(ChildSampleReport!J469),"",ChildSampleReport!J469)</f>
        <v/>
      </c>
      <c r="J469" t="str">
        <f>IF(ISBLANK(ChildSampleReport!B469),"",VLOOKUP(ChildSampleReport!J469,ParentSampleReport!$A$2:$Y$1000,13,))</f>
        <v/>
      </c>
      <c r="K469" t="str">
        <f>IF(ISBLANK(ChildSampleReport!B469),"",VLOOKUP(ChildSampleReport!J469,ParentSampleReport!$A$2:$Y$1000,2,))</f>
        <v/>
      </c>
      <c r="L469" t="str">
        <f>IF(ISBLANK(ChildSampleReport!B469),"",VLOOKUP(ChildSampleReport!J469,ParentSampleReport!$A$2:$Y$1000,4,))</f>
        <v/>
      </c>
      <c r="M469" t="str">
        <f>IF(ISBLANK(ChildSampleReport!B469),"",VLOOKUP(ChildSampleReport!J469,ParentSampleReport!$A$2:$Y$1000,14,))</f>
        <v/>
      </c>
      <c r="N469" t="str">
        <f>IF(ISBLANK(ChildSampleReport!B469),"",VLOOKUP(ChildSampleReport!J469,ParentSampleReport!$A$2:$Y$1000,7,))</f>
        <v/>
      </c>
      <c r="O469" t="str">
        <f>IF(ISBLANK(ChildSampleReport!B469),"",VLOOKUP(ChildSampleReport!J469,ParentSampleReport!$A$2:$Y$1000,6,))</f>
        <v/>
      </c>
      <c r="P469" t="str">
        <f>IF(ISBLANK(ChildSampleReport!B469),"",VLOOKUP(ChildSampleReport!J469,ParentSampleReport!$A$2:$Y$1000,15,))</f>
        <v/>
      </c>
      <c r="Q469" t="str">
        <f>IF(ISBLANK(ChildSampleReport!B469),"",VLOOKUP(ChildSampleReport!J469,ParentSampleReport!$A$2:$Y$1000,17,))</f>
        <v/>
      </c>
      <c r="R469" t="str">
        <f>IF(ISBLANK(ChildSampleReport!B469),"",VLOOKUP(ChildSampleReport!J469,ParentSampleReport!$A$2:$Y$1000,18,))</f>
        <v/>
      </c>
      <c r="S469" t="str">
        <f>IF(ISBLANK(ChildSampleReport!B469),"",VLOOKUP(ChildSampleReport!J469,ParentSampleReport!$A$2:$Y$1000,19,))</f>
        <v/>
      </c>
      <c r="T469" t="str">
        <f>IF(ISBLANK(ChildSampleReport!B469),"",VLOOKUP(ChildSampleReport!J469,ParentSampleReport!$A$2:$Y$1000,20,))</f>
        <v/>
      </c>
      <c r="U469" t="str">
        <f>IF(ISBLANK(ChildSampleReport!B469),"",VLOOKUP(ChildSampleReport!J469,ParentSampleReport!$A$2:$Y$1000,21,))</f>
        <v/>
      </c>
      <c r="V469" t="str">
        <f>IF(ISBLANK(ChildSampleReport!B469),"",VLOOKUP(ChildSampleReport!J469,ParentSampleReport!$A$2:$Y$1000,22,))</f>
        <v/>
      </c>
      <c r="W469" t="str">
        <f>IF(ISBLANK(ChildSampleReport!B469),"",VLOOKUP(ChildSampleReport!J469,ParentSampleReport!$A$2:$Y$1000,23,))</f>
        <v/>
      </c>
      <c r="X469" t="str">
        <f>IF(ISBLANK(ChildSampleReport!B469),"",VLOOKUP(ChildSampleReport!J469,ParentSampleReport!$A$2:$Y$1000,24,))</f>
        <v/>
      </c>
      <c r="Y469" t="str">
        <f>IF(ISBLANK(ChildSampleReport!B469),"",VLOOKUP(ChildSampleReport!J469,ParentSampleReport!$A$2:$Y$1000,25,))</f>
        <v/>
      </c>
    </row>
    <row r="470" spans="1:25">
      <c r="A470" t="str">
        <f>IF(ISBLANK(ChildSampleReport!C470),"",ChildSampleReport!C470)</f>
        <v/>
      </c>
      <c r="B470" t="str">
        <f>IF(ISBLANK(ChildSampleReport!B470),"",ChildSampleReport!B470)</f>
        <v/>
      </c>
      <c r="C470" t="str">
        <f>IF(ISBLANK(ChildSampleReport!E470),"",ChildSampleReport!E470)</f>
        <v/>
      </c>
      <c r="D470" t="str">
        <f>IF(B470="","",IFERROR(VLOOKUP(ChildSampleReport!B470,Randomization!$A$1:$AC$1000,3,),""))</f>
        <v/>
      </c>
      <c r="E470" t="str">
        <f>IF(B470="","",IFERROR(VLOOKUP(ChildSampleReport!B470,Randomization!$A$1:$AC$1000,2,),""))</f>
        <v/>
      </c>
      <c r="F470" t="str">
        <f>IF(ISBLANK(ChildSampleReport!P470),"",ChildSampleReport!P470)</f>
        <v/>
      </c>
      <c r="G470" t="str">
        <f>IF(ISBLANK(ChildSampleReport!O470),"",ChildSampleReport!O470)</f>
        <v/>
      </c>
      <c r="H470" t="str">
        <f>IF(ISBLANK(ChildSampleReport!D470),"",ChildSampleReport!D470)</f>
        <v/>
      </c>
      <c r="I470" t="str">
        <f>IF(ISBLANK(ChildSampleReport!J470),"",ChildSampleReport!J470)</f>
        <v/>
      </c>
      <c r="J470" t="str">
        <f>IF(ISBLANK(ChildSampleReport!B470),"",VLOOKUP(ChildSampleReport!J470,ParentSampleReport!$A$2:$Y$1000,13,))</f>
        <v/>
      </c>
      <c r="K470" t="str">
        <f>IF(ISBLANK(ChildSampleReport!B470),"",VLOOKUP(ChildSampleReport!J470,ParentSampleReport!$A$2:$Y$1000,2,))</f>
        <v/>
      </c>
      <c r="L470" t="str">
        <f>IF(ISBLANK(ChildSampleReport!B470),"",VLOOKUP(ChildSampleReport!J470,ParentSampleReport!$A$2:$Y$1000,4,))</f>
        <v/>
      </c>
      <c r="M470" t="str">
        <f>IF(ISBLANK(ChildSampleReport!B470),"",VLOOKUP(ChildSampleReport!J470,ParentSampleReport!$A$2:$Y$1000,14,))</f>
        <v/>
      </c>
      <c r="N470" t="str">
        <f>IF(ISBLANK(ChildSampleReport!B470),"",VLOOKUP(ChildSampleReport!J470,ParentSampleReport!$A$2:$Y$1000,7,))</f>
        <v/>
      </c>
      <c r="O470" t="str">
        <f>IF(ISBLANK(ChildSampleReport!B470),"",VLOOKUP(ChildSampleReport!J470,ParentSampleReport!$A$2:$Y$1000,6,))</f>
        <v/>
      </c>
      <c r="P470" t="str">
        <f>IF(ISBLANK(ChildSampleReport!B470),"",VLOOKUP(ChildSampleReport!J470,ParentSampleReport!$A$2:$Y$1000,15,))</f>
        <v/>
      </c>
      <c r="Q470" t="str">
        <f>IF(ISBLANK(ChildSampleReport!B470),"",VLOOKUP(ChildSampleReport!J470,ParentSampleReport!$A$2:$Y$1000,17,))</f>
        <v/>
      </c>
      <c r="R470" t="str">
        <f>IF(ISBLANK(ChildSampleReport!B470),"",VLOOKUP(ChildSampleReport!J470,ParentSampleReport!$A$2:$Y$1000,18,))</f>
        <v/>
      </c>
      <c r="S470" t="str">
        <f>IF(ISBLANK(ChildSampleReport!B470),"",VLOOKUP(ChildSampleReport!J470,ParentSampleReport!$A$2:$Y$1000,19,))</f>
        <v/>
      </c>
      <c r="T470" t="str">
        <f>IF(ISBLANK(ChildSampleReport!B470),"",VLOOKUP(ChildSampleReport!J470,ParentSampleReport!$A$2:$Y$1000,20,))</f>
        <v/>
      </c>
      <c r="U470" t="str">
        <f>IF(ISBLANK(ChildSampleReport!B470),"",VLOOKUP(ChildSampleReport!J470,ParentSampleReport!$A$2:$Y$1000,21,))</f>
        <v/>
      </c>
      <c r="V470" t="str">
        <f>IF(ISBLANK(ChildSampleReport!B470),"",VLOOKUP(ChildSampleReport!J470,ParentSampleReport!$A$2:$Y$1000,22,))</f>
        <v/>
      </c>
      <c r="W470" t="str">
        <f>IF(ISBLANK(ChildSampleReport!B470),"",VLOOKUP(ChildSampleReport!J470,ParentSampleReport!$A$2:$Y$1000,23,))</f>
        <v/>
      </c>
      <c r="X470" t="str">
        <f>IF(ISBLANK(ChildSampleReport!B470),"",VLOOKUP(ChildSampleReport!J470,ParentSampleReport!$A$2:$Y$1000,24,))</f>
        <v/>
      </c>
      <c r="Y470" t="str">
        <f>IF(ISBLANK(ChildSampleReport!B470),"",VLOOKUP(ChildSampleReport!J470,ParentSampleReport!$A$2:$Y$1000,25,))</f>
        <v/>
      </c>
    </row>
    <row r="471" spans="1:25">
      <c r="A471" t="str">
        <f>IF(ISBLANK(ChildSampleReport!C471),"",ChildSampleReport!C471)</f>
        <v/>
      </c>
      <c r="B471" t="str">
        <f>IF(ISBLANK(ChildSampleReport!B471),"",ChildSampleReport!B471)</f>
        <v/>
      </c>
      <c r="C471" t="str">
        <f>IF(ISBLANK(ChildSampleReport!E471),"",ChildSampleReport!E471)</f>
        <v/>
      </c>
      <c r="D471" t="str">
        <f>IF(B471="","",IFERROR(VLOOKUP(ChildSampleReport!B471,Randomization!$A$1:$AC$1000,3,),""))</f>
        <v/>
      </c>
      <c r="E471" t="str">
        <f>IF(B471="","",IFERROR(VLOOKUP(ChildSampleReport!B471,Randomization!$A$1:$AC$1000,2,),""))</f>
        <v/>
      </c>
      <c r="F471" t="str">
        <f>IF(ISBLANK(ChildSampleReport!P471),"",ChildSampleReport!P471)</f>
        <v/>
      </c>
      <c r="G471" t="str">
        <f>IF(ISBLANK(ChildSampleReport!O471),"",ChildSampleReport!O471)</f>
        <v/>
      </c>
      <c r="H471" t="str">
        <f>IF(ISBLANK(ChildSampleReport!D471),"",ChildSampleReport!D471)</f>
        <v/>
      </c>
      <c r="I471" t="str">
        <f>IF(ISBLANK(ChildSampleReport!J471),"",ChildSampleReport!J471)</f>
        <v/>
      </c>
      <c r="J471" t="str">
        <f>IF(ISBLANK(ChildSampleReport!B471),"",VLOOKUP(ChildSampleReport!J471,ParentSampleReport!$A$2:$Y$1000,13,))</f>
        <v/>
      </c>
      <c r="K471" t="str">
        <f>IF(ISBLANK(ChildSampleReport!B471),"",VLOOKUP(ChildSampleReport!J471,ParentSampleReport!$A$2:$Y$1000,2,))</f>
        <v/>
      </c>
      <c r="L471" t="str">
        <f>IF(ISBLANK(ChildSampleReport!B471),"",VLOOKUP(ChildSampleReport!J471,ParentSampleReport!$A$2:$Y$1000,4,))</f>
        <v/>
      </c>
      <c r="M471" t="str">
        <f>IF(ISBLANK(ChildSampleReport!B471),"",VLOOKUP(ChildSampleReport!J471,ParentSampleReport!$A$2:$Y$1000,14,))</f>
        <v/>
      </c>
      <c r="N471" t="str">
        <f>IF(ISBLANK(ChildSampleReport!B471),"",VLOOKUP(ChildSampleReport!J471,ParentSampleReport!$A$2:$Y$1000,7,))</f>
        <v/>
      </c>
      <c r="O471" t="str">
        <f>IF(ISBLANK(ChildSampleReport!B471),"",VLOOKUP(ChildSampleReport!J471,ParentSampleReport!$A$2:$Y$1000,6,))</f>
        <v/>
      </c>
      <c r="P471" t="str">
        <f>IF(ISBLANK(ChildSampleReport!B471),"",VLOOKUP(ChildSampleReport!J471,ParentSampleReport!$A$2:$Y$1000,15,))</f>
        <v/>
      </c>
      <c r="Q471" t="str">
        <f>IF(ISBLANK(ChildSampleReport!B471),"",VLOOKUP(ChildSampleReport!J471,ParentSampleReport!$A$2:$Y$1000,17,))</f>
        <v/>
      </c>
      <c r="R471" t="str">
        <f>IF(ISBLANK(ChildSampleReport!B471),"",VLOOKUP(ChildSampleReport!J471,ParentSampleReport!$A$2:$Y$1000,18,))</f>
        <v/>
      </c>
      <c r="S471" t="str">
        <f>IF(ISBLANK(ChildSampleReport!B471),"",VLOOKUP(ChildSampleReport!J471,ParentSampleReport!$A$2:$Y$1000,19,))</f>
        <v/>
      </c>
      <c r="T471" t="str">
        <f>IF(ISBLANK(ChildSampleReport!B471),"",VLOOKUP(ChildSampleReport!J471,ParentSampleReport!$A$2:$Y$1000,20,))</f>
        <v/>
      </c>
      <c r="U471" t="str">
        <f>IF(ISBLANK(ChildSampleReport!B471),"",VLOOKUP(ChildSampleReport!J471,ParentSampleReport!$A$2:$Y$1000,21,))</f>
        <v/>
      </c>
      <c r="V471" t="str">
        <f>IF(ISBLANK(ChildSampleReport!B471),"",VLOOKUP(ChildSampleReport!J471,ParentSampleReport!$A$2:$Y$1000,22,))</f>
        <v/>
      </c>
      <c r="W471" t="str">
        <f>IF(ISBLANK(ChildSampleReport!B471),"",VLOOKUP(ChildSampleReport!J471,ParentSampleReport!$A$2:$Y$1000,23,))</f>
        <v/>
      </c>
      <c r="X471" t="str">
        <f>IF(ISBLANK(ChildSampleReport!B471),"",VLOOKUP(ChildSampleReport!J471,ParentSampleReport!$A$2:$Y$1000,24,))</f>
        <v/>
      </c>
      <c r="Y471" t="str">
        <f>IF(ISBLANK(ChildSampleReport!B471),"",VLOOKUP(ChildSampleReport!J471,ParentSampleReport!$A$2:$Y$1000,25,))</f>
        <v/>
      </c>
    </row>
    <row r="472" spans="1:25">
      <c r="A472" t="str">
        <f>IF(ISBLANK(ChildSampleReport!C472),"",ChildSampleReport!C472)</f>
        <v/>
      </c>
      <c r="B472" t="str">
        <f>IF(ISBLANK(ChildSampleReport!B472),"",ChildSampleReport!B472)</f>
        <v/>
      </c>
      <c r="C472" t="str">
        <f>IF(ISBLANK(ChildSampleReport!E472),"",ChildSampleReport!E472)</f>
        <v/>
      </c>
      <c r="D472" t="str">
        <f>IF(B472="","",IFERROR(VLOOKUP(ChildSampleReport!B472,Randomization!$A$1:$AC$1000,3,),""))</f>
        <v/>
      </c>
      <c r="E472" t="str">
        <f>IF(B472="","",IFERROR(VLOOKUP(ChildSampleReport!B472,Randomization!$A$1:$AC$1000,2,),""))</f>
        <v/>
      </c>
      <c r="F472" t="str">
        <f>IF(ISBLANK(ChildSampleReport!P472),"",ChildSampleReport!P472)</f>
        <v/>
      </c>
      <c r="G472" t="str">
        <f>IF(ISBLANK(ChildSampleReport!O472),"",ChildSampleReport!O472)</f>
        <v/>
      </c>
      <c r="H472" t="str">
        <f>IF(ISBLANK(ChildSampleReport!D472),"",ChildSampleReport!D472)</f>
        <v/>
      </c>
      <c r="I472" t="str">
        <f>IF(ISBLANK(ChildSampleReport!J472),"",ChildSampleReport!J472)</f>
        <v/>
      </c>
      <c r="J472" t="str">
        <f>IF(ISBLANK(ChildSampleReport!B472),"",VLOOKUP(ChildSampleReport!J472,ParentSampleReport!$A$2:$Y$1000,13,))</f>
        <v/>
      </c>
      <c r="K472" t="str">
        <f>IF(ISBLANK(ChildSampleReport!B472),"",VLOOKUP(ChildSampleReport!J472,ParentSampleReport!$A$2:$Y$1000,2,))</f>
        <v/>
      </c>
      <c r="L472" t="str">
        <f>IF(ISBLANK(ChildSampleReport!B472),"",VLOOKUP(ChildSampleReport!J472,ParentSampleReport!$A$2:$Y$1000,4,))</f>
        <v/>
      </c>
      <c r="M472" t="str">
        <f>IF(ISBLANK(ChildSampleReport!B472),"",VLOOKUP(ChildSampleReport!J472,ParentSampleReport!$A$2:$Y$1000,14,))</f>
        <v/>
      </c>
      <c r="N472" t="str">
        <f>IF(ISBLANK(ChildSampleReport!B472),"",VLOOKUP(ChildSampleReport!J472,ParentSampleReport!$A$2:$Y$1000,7,))</f>
        <v/>
      </c>
      <c r="O472" t="str">
        <f>IF(ISBLANK(ChildSampleReport!B472),"",VLOOKUP(ChildSampleReport!J472,ParentSampleReport!$A$2:$Y$1000,6,))</f>
        <v/>
      </c>
      <c r="P472" t="str">
        <f>IF(ISBLANK(ChildSampleReport!B472),"",VLOOKUP(ChildSampleReport!J472,ParentSampleReport!$A$2:$Y$1000,15,))</f>
        <v/>
      </c>
      <c r="Q472" t="str">
        <f>IF(ISBLANK(ChildSampleReport!B472),"",VLOOKUP(ChildSampleReport!J472,ParentSampleReport!$A$2:$Y$1000,17,))</f>
        <v/>
      </c>
      <c r="R472" t="str">
        <f>IF(ISBLANK(ChildSampleReport!B472),"",VLOOKUP(ChildSampleReport!J472,ParentSampleReport!$A$2:$Y$1000,18,))</f>
        <v/>
      </c>
      <c r="S472" t="str">
        <f>IF(ISBLANK(ChildSampleReport!B472),"",VLOOKUP(ChildSampleReport!J472,ParentSampleReport!$A$2:$Y$1000,19,))</f>
        <v/>
      </c>
      <c r="T472" t="str">
        <f>IF(ISBLANK(ChildSampleReport!B472),"",VLOOKUP(ChildSampleReport!J472,ParentSampleReport!$A$2:$Y$1000,20,))</f>
        <v/>
      </c>
      <c r="U472" t="str">
        <f>IF(ISBLANK(ChildSampleReport!B472),"",VLOOKUP(ChildSampleReport!J472,ParentSampleReport!$A$2:$Y$1000,21,))</f>
        <v/>
      </c>
      <c r="V472" t="str">
        <f>IF(ISBLANK(ChildSampleReport!B472),"",VLOOKUP(ChildSampleReport!J472,ParentSampleReport!$A$2:$Y$1000,22,))</f>
        <v/>
      </c>
      <c r="W472" t="str">
        <f>IF(ISBLANK(ChildSampleReport!B472),"",VLOOKUP(ChildSampleReport!J472,ParentSampleReport!$A$2:$Y$1000,23,))</f>
        <v/>
      </c>
      <c r="X472" t="str">
        <f>IF(ISBLANK(ChildSampleReport!B472),"",VLOOKUP(ChildSampleReport!J472,ParentSampleReport!$A$2:$Y$1000,24,))</f>
        <v/>
      </c>
      <c r="Y472" t="str">
        <f>IF(ISBLANK(ChildSampleReport!B472),"",VLOOKUP(ChildSampleReport!J472,ParentSampleReport!$A$2:$Y$1000,25,))</f>
        <v/>
      </c>
    </row>
    <row r="473" spans="1:25">
      <c r="A473" t="str">
        <f>IF(ISBLANK(ChildSampleReport!C473),"",ChildSampleReport!C473)</f>
        <v/>
      </c>
      <c r="B473" t="str">
        <f>IF(ISBLANK(ChildSampleReport!B473),"",ChildSampleReport!B473)</f>
        <v/>
      </c>
      <c r="C473" t="str">
        <f>IF(ISBLANK(ChildSampleReport!E473),"",ChildSampleReport!E473)</f>
        <v/>
      </c>
      <c r="D473" t="str">
        <f>IF(B473="","",IFERROR(VLOOKUP(ChildSampleReport!B473,Randomization!$A$1:$AC$1000,3,),""))</f>
        <v/>
      </c>
      <c r="E473" t="str">
        <f>IF(B473="","",IFERROR(VLOOKUP(ChildSampleReport!B473,Randomization!$A$1:$AC$1000,2,),""))</f>
        <v/>
      </c>
      <c r="F473" t="str">
        <f>IF(ISBLANK(ChildSampleReport!P473),"",ChildSampleReport!P473)</f>
        <v/>
      </c>
      <c r="G473" t="str">
        <f>IF(ISBLANK(ChildSampleReport!O473),"",ChildSampleReport!O473)</f>
        <v/>
      </c>
      <c r="H473" t="str">
        <f>IF(ISBLANK(ChildSampleReport!D473),"",ChildSampleReport!D473)</f>
        <v/>
      </c>
      <c r="I473" t="str">
        <f>IF(ISBLANK(ChildSampleReport!J473),"",ChildSampleReport!J473)</f>
        <v/>
      </c>
      <c r="J473" t="str">
        <f>IF(ISBLANK(ChildSampleReport!B473),"",VLOOKUP(ChildSampleReport!J473,ParentSampleReport!$A$2:$Y$1000,13,))</f>
        <v/>
      </c>
      <c r="K473" t="str">
        <f>IF(ISBLANK(ChildSampleReport!B473),"",VLOOKUP(ChildSampleReport!J473,ParentSampleReport!$A$2:$Y$1000,2,))</f>
        <v/>
      </c>
      <c r="L473" t="str">
        <f>IF(ISBLANK(ChildSampleReport!B473),"",VLOOKUP(ChildSampleReport!J473,ParentSampleReport!$A$2:$Y$1000,4,))</f>
        <v/>
      </c>
      <c r="M473" t="str">
        <f>IF(ISBLANK(ChildSampleReport!B473),"",VLOOKUP(ChildSampleReport!J473,ParentSampleReport!$A$2:$Y$1000,14,))</f>
        <v/>
      </c>
      <c r="N473" t="str">
        <f>IF(ISBLANK(ChildSampleReport!B473),"",VLOOKUP(ChildSampleReport!J473,ParentSampleReport!$A$2:$Y$1000,7,))</f>
        <v/>
      </c>
      <c r="O473" t="str">
        <f>IF(ISBLANK(ChildSampleReport!B473),"",VLOOKUP(ChildSampleReport!J473,ParentSampleReport!$A$2:$Y$1000,6,))</f>
        <v/>
      </c>
      <c r="P473" t="str">
        <f>IF(ISBLANK(ChildSampleReport!B473),"",VLOOKUP(ChildSampleReport!J473,ParentSampleReport!$A$2:$Y$1000,15,))</f>
        <v/>
      </c>
      <c r="Q473" t="str">
        <f>IF(ISBLANK(ChildSampleReport!B473),"",VLOOKUP(ChildSampleReport!J473,ParentSampleReport!$A$2:$Y$1000,17,))</f>
        <v/>
      </c>
      <c r="R473" t="str">
        <f>IF(ISBLANK(ChildSampleReport!B473),"",VLOOKUP(ChildSampleReport!J473,ParentSampleReport!$A$2:$Y$1000,18,))</f>
        <v/>
      </c>
      <c r="S473" t="str">
        <f>IF(ISBLANK(ChildSampleReport!B473),"",VLOOKUP(ChildSampleReport!J473,ParentSampleReport!$A$2:$Y$1000,19,))</f>
        <v/>
      </c>
      <c r="T473" t="str">
        <f>IF(ISBLANK(ChildSampleReport!B473),"",VLOOKUP(ChildSampleReport!J473,ParentSampleReport!$A$2:$Y$1000,20,))</f>
        <v/>
      </c>
      <c r="U473" t="str">
        <f>IF(ISBLANK(ChildSampleReport!B473),"",VLOOKUP(ChildSampleReport!J473,ParentSampleReport!$A$2:$Y$1000,21,))</f>
        <v/>
      </c>
      <c r="V473" t="str">
        <f>IF(ISBLANK(ChildSampleReport!B473),"",VLOOKUP(ChildSampleReport!J473,ParentSampleReport!$A$2:$Y$1000,22,))</f>
        <v/>
      </c>
      <c r="W473" t="str">
        <f>IF(ISBLANK(ChildSampleReport!B473),"",VLOOKUP(ChildSampleReport!J473,ParentSampleReport!$A$2:$Y$1000,23,))</f>
        <v/>
      </c>
      <c r="X473" t="str">
        <f>IF(ISBLANK(ChildSampleReport!B473),"",VLOOKUP(ChildSampleReport!J473,ParentSampleReport!$A$2:$Y$1000,24,))</f>
        <v/>
      </c>
      <c r="Y473" t="str">
        <f>IF(ISBLANK(ChildSampleReport!B473),"",VLOOKUP(ChildSampleReport!J473,ParentSampleReport!$A$2:$Y$1000,25,))</f>
        <v/>
      </c>
    </row>
    <row r="474" spans="1:25">
      <c r="A474" t="str">
        <f>IF(ISBLANK(ChildSampleReport!C474),"",ChildSampleReport!C474)</f>
        <v/>
      </c>
      <c r="B474" t="str">
        <f>IF(ISBLANK(ChildSampleReport!B474),"",ChildSampleReport!B474)</f>
        <v/>
      </c>
      <c r="C474" t="str">
        <f>IF(ISBLANK(ChildSampleReport!E474),"",ChildSampleReport!E474)</f>
        <v/>
      </c>
      <c r="D474" t="str">
        <f>IF(B474="","",IFERROR(VLOOKUP(ChildSampleReport!B474,Randomization!$A$1:$AC$1000,3,),""))</f>
        <v/>
      </c>
      <c r="E474" t="str">
        <f>IF(B474="","",IFERROR(VLOOKUP(ChildSampleReport!B474,Randomization!$A$1:$AC$1000,2,),""))</f>
        <v/>
      </c>
      <c r="F474" t="str">
        <f>IF(ISBLANK(ChildSampleReport!P474),"",ChildSampleReport!P474)</f>
        <v/>
      </c>
      <c r="G474" t="str">
        <f>IF(ISBLANK(ChildSampleReport!O474),"",ChildSampleReport!O474)</f>
        <v/>
      </c>
      <c r="H474" t="str">
        <f>IF(ISBLANK(ChildSampleReport!D474),"",ChildSampleReport!D474)</f>
        <v/>
      </c>
      <c r="I474" t="str">
        <f>IF(ISBLANK(ChildSampleReport!J474),"",ChildSampleReport!J474)</f>
        <v/>
      </c>
      <c r="J474" t="str">
        <f>IF(ISBLANK(ChildSampleReport!B474),"",VLOOKUP(ChildSampleReport!J474,ParentSampleReport!$A$2:$Y$1000,13,))</f>
        <v/>
      </c>
      <c r="K474" t="str">
        <f>IF(ISBLANK(ChildSampleReport!B474),"",VLOOKUP(ChildSampleReport!J474,ParentSampleReport!$A$2:$Y$1000,2,))</f>
        <v/>
      </c>
      <c r="L474" t="str">
        <f>IF(ISBLANK(ChildSampleReport!B474),"",VLOOKUP(ChildSampleReport!J474,ParentSampleReport!$A$2:$Y$1000,4,))</f>
        <v/>
      </c>
      <c r="M474" t="str">
        <f>IF(ISBLANK(ChildSampleReport!B474),"",VLOOKUP(ChildSampleReport!J474,ParentSampleReport!$A$2:$Y$1000,14,))</f>
        <v/>
      </c>
      <c r="N474" t="str">
        <f>IF(ISBLANK(ChildSampleReport!B474),"",VLOOKUP(ChildSampleReport!J474,ParentSampleReport!$A$2:$Y$1000,7,))</f>
        <v/>
      </c>
      <c r="O474" t="str">
        <f>IF(ISBLANK(ChildSampleReport!B474),"",VLOOKUP(ChildSampleReport!J474,ParentSampleReport!$A$2:$Y$1000,6,))</f>
        <v/>
      </c>
      <c r="P474" t="str">
        <f>IF(ISBLANK(ChildSampleReport!B474),"",VLOOKUP(ChildSampleReport!J474,ParentSampleReport!$A$2:$Y$1000,15,))</f>
        <v/>
      </c>
      <c r="Q474" t="str">
        <f>IF(ISBLANK(ChildSampleReport!B474),"",VLOOKUP(ChildSampleReport!J474,ParentSampleReport!$A$2:$Y$1000,17,))</f>
        <v/>
      </c>
      <c r="R474" t="str">
        <f>IF(ISBLANK(ChildSampleReport!B474),"",VLOOKUP(ChildSampleReport!J474,ParentSampleReport!$A$2:$Y$1000,18,))</f>
        <v/>
      </c>
      <c r="S474" t="str">
        <f>IF(ISBLANK(ChildSampleReport!B474),"",VLOOKUP(ChildSampleReport!J474,ParentSampleReport!$A$2:$Y$1000,19,))</f>
        <v/>
      </c>
      <c r="T474" t="str">
        <f>IF(ISBLANK(ChildSampleReport!B474),"",VLOOKUP(ChildSampleReport!J474,ParentSampleReport!$A$2:$Y$1000,20,))</f>
        <v/>
      </c>
      <c r="U474" t="str">
        <f>IF(ISBLANK(ChildSampleReport!B474),"",VLOOKUP(ChildSampleReport!J474,ParentSampleReport!$A$2:$Y$1000,21,))</f>
        <v/>
      </c>
      <c r="V474" t="str">
        <f>IF(ISBLANK(ChildSampleReport!B474),"",VLOOKUP(ChildSampleReport!J474,ParentSampleReport!$A$2:$Y$1000,22,))</f>
        <v/>
      </c>
      <c r="W474" t="str">
        <f>IF(ISBLANK(ChildSampleReport!B474),"",VLOOKUP(ChildSampleReport!J474,ParentSampleReport!$A$2:$Y$1000,23,))</f>
        <v/>
      </c>
      <c r="X474" t="str">
        <f>IF(ISBLANK(ChildSampleReport!B474),"",VLOOKUP(ChildSampleReport!J474,ParentSampleReport!$A$2:$Y$1000,24,))</f>
        <v/>
      </c>
      <c r="Y474" t="str">
        <f>IF(ISBLANK(ChildSampleReport!B474),"",VLOOKUP(ChildSampleReport!J474,ParentSampleReport!$A$2:$Y$1000,25,))</f>
        <v/>
      </c>
    </row>
    <row r="475" spans="1:25">
      <c r="A475" t="str">
        <f>IF(ISBLANK(ChildSampleReport!C475),"",ChildSampleReport!C475)</f>
        <v/>
      </c>
      <c r="B475" t="str">
        <f>IF(ISBLANK(ChildSampleReport!B475),"",ChildSampleReport!B475)</f>
        <v/>
      </c>
      <c r="C475" t="str">
        <f>IF(ISBLANK(ChildSampleReport!E475),"",ChildSampleReport!E475)</f>
        <v/>
      </c>
      <c r="D475" t="str">
        <f>IF(B475="","",IFERROR(VLOOKUP(ChildSampleReport!B475,Randomization!$A$1:$AC$1000,3,),""))</f>
        <v/>
      </c>
      <c r="E475" t="str">
        <f>IF(B475="","",IFERROR(VLOOKUP(ChildSampleReport!B475,Randomization!$A$1:$AC$1000,2,),""))</f>
        <v/>
      </c>
      <c r="F475" t="str">
        <f>IF(ISBLANK(ChildSampleReport!P475),"",ChildSampleReport!P475)</f>
        <v/>
      </c>
      <c r="G475" t="str">
        <f>IF(ISBLANK(ChildSampleReport!O475),"",ChildSampleReport!O475)</f>
        <v/>
      </c>
      <c r="H475" t="str">
        <f>IF(ISBLANK(ChildSampleReport!D475),"",ChildSampleReport!D475)</f>
        <v/>
      </c>
      <c r="I475" t="str">
        <f>IF(ISBLANK(ChildSampleReport!J475),"",ChildSampleReport!J475)</f>
        <v/>
      </c>
      <c r="J475" t="str">
        <f>IF(ISBLANK(ChildSampleReport!B475),"",VLOOKUP(ChildSampleReport!J475,ParentSampleReport!$A$2:$Y$1000,13,))</f>
        <v/>
      </c>
      <c r="K475" t="str">
        <f>IF(ISBLANK(ChildSampleReport!B475),"",VLOOKUP(ChildSampleReport!J475,ParentSampleReport!$A$2:$Y$1000,2,))</f>
        <v/>
      </c>
      <c r="L475" t="str">
        <f>IF(ISBLANK(ChildSampleReport!B475),"",VLOOKUP(ChildSampleReport!J475,ParentSampleReport!$A$2:$Y$1000,4,))</f>
        <v/>
      </c>
      <c r="M475" t="str">
        <f>IF(ISBLANK(ChildSampleReport!B475),"",VLOOKUP(ChildSampleReport!J475,ParentSampleReport!$A$2:$Y$1000,14,))</f>
        <v/>
      </c>
      <c r="N475" t="str">
        <f>IF(ISBLANK(ChildSampleReport!B475),"",VLOOKUP(ChildSampleReport!J475,ParentSampleReport!$A$2:$Y$1000,7,))</f>
        <v/>
      </c>
      <c r="O475" t="str">
        <f>IF(ISBLANK(ChildSampleReport!B475),"",VLOOKUP(ChildSampleReport!J475,ParentSampleReport!$A$2:$Y$1000,6,))</f>
        <v/>
      </c>
      <c r="P475" t="str">
        <f>IF(ISBLANK(ChildSampleReport!B475),"",VLOOKUP(ChildSampleReport!J475,ParentSampleReport!$A$2:$Y$1000,15,))</f>
        <v/>
      </c>
      <c r="Q475" t="str">
        <f>IF(ISBLANK(ChildSampleReport!B475),"",VLOOKUP(ChildSampleReport!J475,ParentSampleReport!$A$2:$Y$1000,17,))</f>
        <v/>
      </c>
      <c r="R475" t="str">
        <f>IF(ISBLANK(ChildSampleReport!B475),"",VLOOKUP(ChildSampleReport!J475,ParentSampleReport!$A$2:$Y$1000,18,))</f>
        <v/>
      </c>
      <c r="S475" t="str">
        <f>IF(ISBLANK(ChildSampleReport!B475),"",VLOOKUP(ChildSampleReport!J475,ParentSampleReport!$A$2:$Y$1000,19,))</f>
        <v/>
      </c>
      <c r="T475" t="str">
        <f>IF(ISBLANK(ChildSampleReport!B475),"",VLOOKUP(ChildSampleReport!J475,ParentSampleReport!$A$2:$Y$1000,20,))</f>
        <v/>
      </c>
      <c r="U475" t="str">
        <f>IF(ISBLANK(ChildSampleReport!B475),"",VLOOKUP(ChildSampleReport!J475,ParentSampleReport!$A$2:$Y$1000,21,))</f>
        <v/>
      </c>
      <c r="V475" t="str">
        <f>IF(ISBLANK(ChildSampleReport!B475),"",VLOOKUP(ChildSampleReport!J475,ParentSampleReport!$A$2:$Y$1000,22,))</f>
        <v/>
      </c>
      <c r="W475" t="str">
        <f>IF(ISBLANK(ChildSampleReport!B475),"",VLOOKUP(ChildSampleReport!J475,ParentSampleReport!$A$2:$Y$1000,23,))</f>
        <v/>
      </c>
      <c r="X475" t="str">
        <f>IF(ISBLANK(ChildSampleReport!B475),"",VLOOKUP(ChildSampleReport!J475,ParentSampleReport!$A$2:$Y$1000,24,))</f>
        <v/>
      </c>
      <c r="Y475" t="str">
        <f>IF(ISBLANK(ChildSampleReport!B475),"",VLOOKUP(ChildSampleReport!J475,ParentSampleReport!$A$2:$Y$1000,25,))</f>
        <v/>
      </c>
    </row>
    <row r="476" spans="1:25">
      <c r="A476" t="str">
        <f>IF(ISBLANK(ChildSampleReport!C476),"",ChildSampleReport!C476)</f>
        <v/>
      </c>
      <c r="B476" t="str">
        <f>IF(ISBLANK(ChildSampleReport!B476),"",ChildSampleReport!B476)</f>
        <v/>
      </c>
      <c r="C476" t="str">
        <f>IF(ISBLANK(ChildSampleReport!E476),"",ChildSampleReport!E476)</f>
        <v/>
      </c>
      <c r="D476" t="str">
        <f>IF(B476="","",IFERROR(VLOOKUP(ChildSampleReport!B476,Randomization!$A$1:$AC$1000,3,),""))</f>
        <v/>
      </c>
      <c r="E476" t="str">
        <f>IF(B476="","",IFERROR(VLOOKUP(ChildSampleReport!B476,Randomization!$A$1:$AC$1000,2,),""))</f>
        <v/>
      </c>
      <c r="F476" t="str">
        <f>IF(ISBLANK(ChildSampleReport!P476),"",ChildSampleReport!P476)</f>
        <v/>
      </c>
      <c r="G476" t="str">
        <f>IF(ISBLANK(ChildSampleReport!O476),"",ChildSampleReport!O476)</f>
        <v/>
      </c>
      <c r="H476" t="str">
        <f>IF(ISBLANK(ChildSampleReport!D476),"",ChildSampleReport!D476)</f>
        <v/>
      </c>
      <c r="I476" t="str">
        <f>IF(ISBLANK(ChildSampleReport!J476),"",ChildSampleReport!J476)</f>
        <v/>
      </c>
      <c r="J476" t="str">
        <f>IF(ISBLANK(ChildSampleReport!B476),"",VLOOKUP(ChildSampleReport!J476,ParentSampleReport!$A$2:$Y$1000,13,))</f>
        <v/>
      </c>
      <c r="K476" t="str">
        <f>IF(ISBLANK(ChildSampleReport!B476),"",VLOOKUP(ChildSampleReport!J476,ParentSampleReport!$A$2:$Y$1000,2,))</f>
        <v/>
      </c>
      <c r="L476" t="str">
        <f>IF(ISBLANK(ChildSampleReport!B476),"",VLOOKUP(ChildSampleReport!J476,ParentSampleReport!$A$2:$Y$1000,4,))</f>
        <v/>
      </c>
      <c r="M476" t="str">
        <f>IF(ISBLANK(ChildSampleReport!B476),"",VLOOKUP(ChildSampleReport!J476,ParentSampleReport!$A$2:$Y$1000,14,))</f>
        <v/>
      </c>
      <c r="N476" t="str">
        <f>IF(ISBLANK(ChildSampleReport!B476),"",VLOOKUP(ChildSampleReport!J476,ParentSampleReport!$A$2:$Y$1000,7,))</f>
        <v/>
      </c>
      <c r="O476" t="str">
        <f>IF(ISBLANK(ChildSampleReport!B476),"",VLOOKUP(ChildSampleReport!J476,ParentSampleReport!$A$2:$Y$1000,6,))</f>
        <v/>
      </c>
      <c r="P476" t="str">
        <f>IF(ISBLANK(ChildSampleReport!B476),"",VLOOKUP(ChildSampleReport!J476,ParentSampleReport!$A$2:$Y$1000,15,))</f>
        <v/>
      </c>
      <c r="Q476" t="str">
        <f>IF(ISBLANK(ChildSampleReport!B476),"",VLOOKUP(ChildSampleReport!J476,ParentSampleReport!$A$2:$Y$1000,17,))</f>
        <v/>
      </c>
      <c r="R476" t="str">
        <f>IF(ISBLANK(ChildSampleReport!B476),"",VLOOKUP(ChildSampleReport!J476,ParentSampleReport!$A$2:$Y$1000,18,))</f>
        <v/>
      </c>
      <c r="S476" t="str">
        <f>IF(ISBLANK(ChildSampleReport!B476),"",VLOOKUP(ChildSampleReport!J476,ParentSampleReport!$A$2:$Y$1000,19,))</f>
        <v/>
      </c>
      <c r="T476" t="str">
        <f>IF(ISBLANK(ChildSampleReport!B476),"",VLOOKUP(ChildSampleReport!J476,ParentSampleReport!$A$2:$Y$1000,20,))</f>
        <v/>
      </c>
      <c r="U476" t="str">
        <f>IF(ISBLANK(ChildSampleReport!B476),"",VLOOKUP(ChildSampleReport!J476,ParentSampleReport!$A$2:$Y$1000,21,))</f>
        <v/>
      </c>
      <c r="V476" t="str">
        <f>IF(ISBLANK(ChildSampleReport!B476),"",VLOOKUP(ChildSampleReport!J476,ParentSampleReport!$A$2:$Y$1000,22,))</f>
        <v/>
      </c>
      <c r="W476" t="str">
        <f>IF(ISBLANK(ChildSampleReport!B476),"",VLOOKUP(ChildSampleReport!J476,ParentSampleReport!$A$2:$Y$1000,23,))</f>
        <v/>
      </c>
      <c r="X476" t="str">
        <f>IF(ISBLANK(ChildSampleReport!B476),"",VLOOKUP(ChildSampleReport!J476,ParentSampleReport!$A$2:$Y$1000,24,))</f>
        <v/>
      </c>
      <c r="Y476" t="str">
        <f>IF(ISBLANK(ChildSampleReport!B476),"",VLOOKUP(ChildSampleReport!J476,ParentSampleReport!$A$2:$Y$1000,25,))</f>
        <v/>
      </c>
    </row>
    <row r="477" spans="1:25">
      <c r="A477" t="str">
        <f>IF(ISBLANK(ChildSampleReport!C477),"",ChildSampleReport!C477)</f>
        <v/>
      </c>
      <c r="B477" t="str">
        <f>IF(ISBLANK(ChildSampleReport!B477),"",ChildSampleReport!B477)</f>
        <v/>
      </c>
      <c r="C477" t="str">
        <f>IF(ISBLANK(ChildSampleReport!E477),"",ChildSampleReport!E477)</f>
        <v/>
      </c>
      <c r="D477" t="str">
        <f>IF(B477="","",IFERROR(VLOOKUP(ChildSampleReport!B477,Randomization!$A$1:$AC$1000,3,),""))</f>
        <v/>
      </c>
      <c r="E477" t="str">
        <f>IF(B477="","",IFERROR(VLOOKUP(ChildSampleReport!B477,Randomization!$A$1:$AC$1000,2,),""))</f>
        <v/>
      </c>
      <c r="F477" t="str">
        <f>IF(ISBLANK(ChildSampleReport!P477),"",ChildSampleReport!P477)</f>
        <v/>
      </c>
      <c r="G477" t="str">
        <f>IF(ISBLANK(ChildSampleReport!O477),"",ChildSampleReport!O477)</f>
        <v/>
      </c>
      <c r="H477" t="str">
        <f>IF(ISBLANK(ChildSampleReport!D477),"",ChildSampleReport!D477)</f>
        <v/>
      </c>
      <c r="I477" t="str">
        <f>IF(ISBLANK(ChildSampleReport!J477),"",ChildSampleReport!J477)</f>
        <v/>
      </c>
      <c r="J477" t="str">
        <f>IF(ISBLANK(ChildSampleReport!B477),"",VLOOKUP(ChildSampleReport!J477,ParentSampleReport!$A$2:$Y$1000,13,))</f>
        <v/>
      </c>
      <c r="K477" t="str">
        <f>IF(ISBLANK(ChildSampleReport!B477),"",VLOOKUP(ChildSampleReport!J477,ParentSampleReport!$A$2:$Y$1000,2,))</f>
        <v/>
      </c>
      <c r="L477" t="str">
        <f>IF(ISBLANK(ChildSampleReport!B477),"",VLOOKUP(ChildSampleReport!J477,ParentSampleReport!$A$2:$Y$1000,4,))</f>
        <v/>
      </c>
      <c r="M477" t="str">
        <f>IF(ISBLANK(ChildSampleReport!B477),"",VLOOKUP(ChildSampleReport!J477,ParentSampleReport!$A$2:$Y$1000,14,))</f>
        <v/>
      </c>
      <c r="N477" t="str">
        <f>IF(ISBLANK(ChildSampleReport!B477),"",VLOOKUP(ChildSampleReport!J477,ParentSampleReport!$A$2:$Y$1000,7,))</f>
        <v/>
      </c>
      <c r="O477" t="str">
        <f>IF(ISBLANK(ChildSampleReport!B477),"",VLOOKUP(ChildSampleReport!J477,ParentSampleReport!$A$2:$Y$1000,6,))</f>
        <v/>
      </c>
      <c r="P477" t="str">
        <f>IF(ISBLANK(ChildSampleReport!B477),"",VLOOKUP(ChildSampleReport!J477,ParentSampleReport!$A$2:$Y$1000,15,))</f>
        <v/>
      </c>
      <c r="Q477" t="str">
        <f>IF(ISBLANK(ChildSampleReport!B477),"",VLOOKUP(ChildSampleReport!J477,ParentSampleReport!$A$2:$Y$1000,17,))</f>
        <v/>
      </c>
      <c r="R477" t="str">
        <f>IF(ISBLANK(ChildSampleReport!B477),"",VLOOKUP(ChildSampleReport!J477,ParentSampleReport!$A$2:$Y$1000,18,))</f>
        <v/>
      </c>
      <c r="S477" t="str">
        <f>IF(ISBLANK(ChildSampleReport!B477),"",VLOOKUP(ChildSampleReport!J477,ParentSampleReport!$A$2:$Y$1000,19,))</f>
        <v/>
      </c>
      <c r="T477" t="str">
        <f>IF(ISBLANK(ChildSampleReport!B477),"",VLOOKUP(ChildSampleReport!J477,ParentSampleReport!$A$2:$Y$1000,20,))</f>
        <v/>
      </c>
      <c r="U477" t="str">
        <f>IF(ISBLANK(ChildSampleReport!B477),"",VLOOKUP(ChildSampleReport!J477,ParentSampleReport!$A$2:$Y$1000,21,))</f>
        <v/>
      </c>
      <c r="V477" t="str">
        <f>IF(ISBLANK(ChildSampleReport!B477),"",VLOOKUP(ChildSampleReport!J477,ParentSampleReport!$A$2:$Y$1000,22,))</f>
        <v/>
      </c>
      <c r="W477" t="str">
        <f>IF(ISBLANK(ChildSampleReport!B477),"",VLOOKUP(ChildSampleReport!J477,ParentSampleReport!$A$2:$Y$1000,23,))</f>
        <v/>
      </c>
      <c r="X477" t="str">
        <f>IF(ISBLANK(ChildSampleReport!B477),"",VLOOKUP(ChildSampleReport!J477,ParentSampleReport!$A$2:$Y$1000,24,))</f>
        <v/>
      </c>
      <c r="Y477" t="str">
        <f>IF(ISBLANK(ChildSampleReport!B477),"",VLOOKUP(ChildSampleReport!J477,ParentSampleReport!$A$2:$Y$1000,25,))</f>
        <v/>
      </c>
    </row>
    <row r="478" spans="1:25">
      <c r="A478" t="str">
        <f>IF(ISBLANK(ChildSampleReport!C478),"",ChildSampleReport!C478)</f>
        <v/>
      </c>
      <c r="B478" t="str">
        <f>IF(ISBLANK(ChildSampleReport!B478),"",ChildSampleReport!B478)</f>
        <v/>
      </c>
      <c r="C478" t="str">
        <f>IF(ISBLANK(ChildSampleReport!E478),"",ChildSampleReport!E478)</f>
        <v/>
      </c>
      <c r="D478" t="str">
        <f>IF(B478="","",IFERROR(VLOOKUP(ChildSampleReport!B478,Randomization!$A$1:$AC$1000,3,),""))</f>
        <v/>
      </c>
      <c r="E478" t="str">
        <f>IF(B478="","",IFERROR(VLOOKUP(ChildSampleReport!B478,Randomization!$A$1:$AC$1000,2,),""))</f>
        <v/>
      </c>
      <c r="F478" t="str">
        <f>IF(ISBLANK(ChildSampleReport!P478),"",ChildSampleReport!P478)</f>
        <v/>
      </c>
      <c r="G478" t="str">
        <f>IF(ISBLANK(ChildSampleReport!O478),"",ChildSampleReport!O478)</f>
        <v/>
      </c>
      <c r="H478" t="str">
        <f>IF(ISBLANK(ChildSampleReport!D478),"",ChildSampleReport!D478)</f>
        <v/>
      </c>
      <c r="I478" t="str">
        <f>IF(ISBLANK(ChildSampleReport!J478),"",ChildSampleReport!J478)</f>
        <v/>
      </c>
      <c r="J478" t="str">
        <f>IF(ISBLANK(ChildSampleReport!B478),"",VLOOKUP(ChildSampleReport!J478,ParentSampleReport!$A$2:$Y$1000,13,))</f>
        <v/>
      </c>
      <c r="K478" t="str">
        <f>IF(ISBLANK(ChildSampleReport!B478),"",VLOOKUP(ChildSampleReport!J478,ParentSampleReport!$A$2:$Y$1000,2,))</f>
        <v/>
      </c>
      <c r="L478" t="str">
        <f>IF(ISBLANK(ChildSampleReport!B478),"",VLOOKUP(ChildSampleReport!J478,ParentSampleReport!$A$2:$Y$1000,4,))</f>
        <v/>
      </c>
      <c r="M478" t="str">
        <f>IF(ISBLANK(ChildSampleReport!B478),"",VLOOKUP(ChildSampleReport!J478,ParentSampleReport!$A$2:$Y$1000,14,))</f>
        <v/>
      </c>
      <c r="N478" t="str">
        <f>IF(ISBLANK(ChildSampleReport!B478),"",VLOOKUP(ChildSampleReport!J478,ParentSampleReport!$A$2:$Y$1000,7,))</f>
        <v/>
      </c>
      <c r="O478" t="str">
        <f>IF(ISBLANK(ChildSampleReport!B478),"",VLOOKUP(ChildSampleReport!J478,ParentSampleReport!$A$2:$Y$1000,6,))</f>
        <v/>
      </c>
      <c r="P478" t="str">
        <f>IF(ISBLANK(ChildSampleReport!B478),"",VLOOKUP(ChildSampleReport!J478,ParentSampleReport!$A$2:$Y$1000,15,))</f>
        <v/>
      </c>
      <c r="Q478" t="str">
        <f>IF(ISBLANK(ChildSampleReport!B478),"",VLOOKUP(ChildSampleReport!J478,ParentSampleReport!$A$2:$Y$1000,17,))</f>
        <v/>
      </c>
      <c r="R478" t="str">
        <f>IF(ISBLANK(ChildSampleReport!B478),"",VLOOKUP(ChildSampleReport!J478,ParentSampleReport!$A$2:$Y$1000,18,))</f>
        <v/>
      </c>
      <c r="S478" t="str">
        <f>IF(ISBLANK(ChildSampleReport!B478),"",VLOOKUP(ChildSampleReport!J478,ParentSampleReport!$A$2:$Y$1000,19,))</f>
        <v/>
      </c>
      <c r="T478" t="str">
        <f>IF(ISBLANK(ChildSampleReport!B478),"",VLOOKUP(ChildSampleReport!J478,ParentSampleReport!$A$2:$Y$1000,20,))</f>
        <v/>
      </c>
      <c r="U478" t="str">
        <f>IF(ISBLANK(ChildSampleReport!B478),"",VLOOKUP(ChildSampleReport!J478,ParentSampleReport!$A$2:$Y$1000,21,))</f>
        <v/>
      </c>
      <c r="V478" t="str">
        <f>IF(ISBLANK(ChildSampleReport!B478),"",VLOOKUP(ChildSampleReport!J478,ParentSampleReport!$A$2:$Y$1000,22,))</f>
        <v/>
      </c>
      <c r="W478" t="str">
        <f>IF(ISBLANK(ChildSampleReport!B478),"",VLOOKUP(ChildSampleReport!J478,ParentSampleReport!$A$2:$Y$1000,23,))</f>
        <v/>
      </c>
      <c r="X478" t="str">
        <f>IF(ISBLANK(ChildSampleReport!B478),"",VLOOKUP(ChildSampleReport!J478,ParentSampleReport!$A$2:$Y$1000,24,))</f>
        <v/>
      </c>
      <c r="Y478" t="str">
        <f>IF(ISBLANK(ChildSampleReport!B478),"",VLOOKUP(ChildSampleReport!J478,ParentSampleReport!$A$2:$Y$1000,25,))</f>
        <v/>
      </c>
    </row>
    <row r="479" spans="1:25">
      <c r="A479" t="str">
        <f>IF(ISBLANK(ChildSampleReport!C479),"",ChildSampleReport!C479)</f>
        <v/>
      </c>
      <c r="B479" t="str">
        <f>IF(ISBLANK(ChildSampleReport!B479),"",ChildSampleReport!B479)</f>
        <v/>
      </c>
      <c r="C479" t="str">
        <f>IF(ISBLANK(ChildSampleReport!E479),"",ChildSampleReport!E479)</f>
        <v/>
      </c>
      <c r="D479" t="str">
        <f>IF(B479="","",IFERROR(VLOOKUP(ChildSampleReport!B479,Randomization!$A$1:$AC$1000,3,),""))</f>
        <v/>
      </c>
      <c r="E479" t="str">
        <f>IF(B479="","",IFERROR(VLOOKUP(ChildSampleReport!B479,Randomization!$A$1:$AC$1000,2,),""))</f>
        <v/>
      </c>
      <c r="F479" t="str">
        <f>IF(ISBLANK(ChildSampleReport!P479),"",ChildSampleReport!P479)</f>
        <v/>
      </c>
      <c r="G479" t="str">
        <f>IF(ISBLANK(ChildSampleReport!O479),"",ChildSampleReport!O479)</f>
        <v/>
      </c>
      <c r="H479" t="str">
        <f>IF(ISBLANK(ChildSampleReport!D479),"",ChildSampleReport!D479)</f>
        <v/>
      </c>
      <c r="I479" t="str">
        <f>IF(ISBLANK(ChildSampleReport!J479),"",ChildSampleReport!J479)</f>
        <v/>
      </c>
      <c r="J479" t="str">
        <f>IF(ISBLANK(ChildSampleReport!B479),"",VLOOKUP(ChildSampleReport!J479,ParentSampleReport!$A$2:$Y$1000,13,))</f>
        <v/>
      </c>
      <c r="K479" t="str">
        <f>IF(ISBLANK(ChildSampleReport!B479),"",VLOOKUP(ChildSampleReport!J479,ParentSampleReport!$A$2:$Y$1000,2,))</f>
        <v/>
      </c>
      <c r="L479" t="str">
        <f>IF(ISBLANK(ChildSampleReport!B479),"",VLOOKUP(ChildSampleReport!J479,ParentSampleReport!$A$2:$Y$1000,4,))</f>
        <v/>
      </c>
      <c r="M479" t="str">
        <f>IF(ISBLANK(ChildSampleReport!B479),"",VLOOKUP(ChildSampleReport!J479,ParentSampleReport!$A$2:$Y$1000,14,))</f>
        <v/>
      </c>
      <c r="N479" t="str">
        <f>IF(ISBLANK(ChildSampleReport!B479),"",VLOOKUP(ChildSampleReport!J479,ParentSampleReport!$A$2:$Y$1000,7,))</f>
        <v/>
      </c>
      <c r="O479" t="str">
        <f>IF(ISBLANK(ChildSampleReport!B479),"",VLOOKUP(ChildSampleReport!J479,ParentSampleReport!$A$2:$Y$1000,6,))</f>
        <v/>
      </c>
      <c r="P479" t="str">
        <f>IF(ISBLANK(ChildSampleReport!B479),"",VLOOKUP(ChildSampleReport!J479,ParentSampleReport!$A$2:$Y$1000,15,))</f>
        <v/>
      </c>
      <c r="Q479" t="str">
        <f>IF(ISBLANK(ChildSampleReport!B479),"",VLOOKUP(ChildSampleReport!J479,ParentSampleReport!$A$2:$Y$1000,17,))</f>
        <v/>
      </c>
      <c r="R479" t="str">
        <f>IF(ISBLANK(ChildSampleReport!B479),"",VLOOKUP(ChildSampleReport!J479,ParentSampleReport!$A$2:$Y$1000,18,))</f>
        <v/>
      </c>
      <c r="S479" t="str">
        <f>IF(ISBLANK(ChildSampleReport!B479),"",VLOOKUP(ChildSampleReport!J479,ParentSampleReport!$A$2:$Y$1000,19,))</f>
        <v/>
      </c>
      <c r="T479" t="str">
        <f>IF(ISBLANK(ChildSampleReport!B479),"",VLOOKUP(ChildSampleReport!J479,ParentSampleReport!$A$2:$Y$1000,20,))</f>
        <v/>
      </c>
      <c r="U479" t="str">
        <f>IF(ISBLANK(ChildSampleReport!B479),"",VLOOKUP(ChildSampleReport!J479,ParentSampleReport!$A$2:$Y$1000,21,))</f>
        <v/>
      </c>
      <c r="V479" t="str">
        <f>IF(ISBLANK(ChildSampleReport!B479),"",VLOOKUP(ChildSampleReport!J479,ParentSampleReport!$A$2:$Y$1000,22,))</f>
        <v/>
      </c>
      <c r="W479" t="str">
        <f>IF(ISBLANK(ChildSampleReport!B479),"",VLOOKUP(ChildSampleReport!J479,ParentSampleReport!$A$2:$Y$1000,23,))</f>
        <v/>
      </c>
      <c r="X479" t="str">
        <f>IF(ISBLANK(ChildSampleReport!B479),"",VLOOKUP(ChildSampleReport!J479,ParentSampleReport!$A$2:$Y$1000,24,))</f>
        <v/>
      </c>
      <c r="Y479" t="str">
        <f>IF(ISBLANK(ChildSampleReport!B479),"",VLOOKUP(ChildSampleReport!J479,ParentSampleReport!$A$2:$Y$1000,25,))</f>
        <v/>
      </c>
    </row>
    <row r="480" spans="1:25">
      <c r="A480" t="str">
        <f>IF(ISBLANK(ChildSampleReport!C480),"",ChildSampleReport!C480)</f>
        <v/>
      </c>
      <c r="B480" t="str">
        <f>IF(ISBLANK(ChildSampleReport!B480),"",ChildSampleReport!B480)</f>
        <v/>
      </c>
      <c r="C480" t="str">
        <f>IF(ISBLANK(ChildSampleReport!E480),"",ChildSampleReport!E480)</f>
        <v/>
      </c>
      <c r="D480" t="str">
        <f>IF(B480="","",IFERROR(VLOOKUP(ChildSampleReport!B480,Randomization!$A$1:$AC$1000,3,),""))</f>
        <v/>
      </c>
      <c r="E480" t="str">
        <f>IF(B480="","",IFERROR(VLOOKUP(ChildSampleReport!B480,Randomization!$A$1:$AC$1000,2,),""))</f>
        <v/>
      </c>
      <c r="F480" t="str">
        <f>IF(ISBLANK(ChildSampleReport!P480),"",ChildSampleReport!P480)</f>
        <v/>
      </c>
      <c r="G480" t="str">
        <f>IF(ISBLANK(ChildSampleReport!O480),"",ChildSampleReport!O480)</f>
        <v/>
      </c>
      <c r="H480" t="str">
        <f>IF(ISBLANK(ChildSampleReport!D480),"",ChildSampleReport!D480)</f>
        <v/>
      </c>
      <c r="I480" t="str">
        <f>IF(ISBLANK(ChildSampleReport!J480),"",ChildSampleReport!J480)</f>
        <v/>
      </c>
      <c r="J480" t="str">
        <f>IF(ISBLANK(ChildSampleReport!B480),"",VLOOKUP(ChildSampleReport!J480,ParentSampleReport!$A$2:$Y$1000,13,))</f>
        <v/>
      </c>
      <c r="K480" t="str">
        <f>IF(ISBLANK(ChildSampleReport!B480),"",VLOOKUP(ChildSampleReport!J480,ParentSampleReport!$A$2:$Y$1000,2,))</f>
        <v/>
      </c>
      <c r="L480" t="str">
        <f>IF(ISBLANK(ChildSampleReport!B480),"",VLOOKUP(ChildSampleReport!J480,ParentSampleReport!$A$2:$Y$1000,4,))</f>
        <v/>
      </c>
      <c r="M480" t="str">
        <f>IF(ISBLANK(ChildSampleReport!B480),"",VLOOKUP(ChildSampleReport!J480,ParentSampleReport!$A$2:$Y$1000,14,))</f>
        <v/>
      </c>
      <c r="N480" t="str">
        <f>IF(ISBLANK(ChildSampleReport!B480),"",VLOOKUP(ChildSampleReport!J480,ParentSampleReport!$A$2:$Y$1000,7,))</f>
        <v/>
      </c>
      <c r="O480" t="str">
        <f>IF(ISBLANK(ChildSampleReport!B480),"",VLOOKUP(ChildSampleReport!J480,ParentSampleReport!$A$2:$Y$1000,6,))</f>
        <v/>
      </c>
      <c r="P480" t="str">
        <f>IF(ISBLANK(ChildSampleReport!B480),"",VLOOKUP(ChildSampleReport!J480,ParentSampleReport!$A$2:$Y$1000,15,))</f>
        <v/>
      </c>
      <c r="Q480" t="str">
        <f>IF(ISBLANK(ChildSampleReport!B480),"",VLOOKUP(ChildSampleReport!J480,ParentSampleReport!$A$2:$Y$1000,17,))</f>
        <v/>
      </c>
      <c r="R480" t="str">
        <f>IF(ISBLANK(ChildSampleReport!B480),"",VLOOKUP(ChildSampleReport!J480,ParentSampleReport!$A$2:$Y$1000,18,))</f>
        <v/>
      </c>
      <c r="S480" t="str">
        <f>IF(ISBLANK(ChildSampleReport!B480),"",VLOOKUP(ChildSampleReport!J480,ParentSampleReport!$A$2:$Y$1000,19,))</f>
        <v/>
      </c>
      <c r="T480" t="str">
        <f>IF(ISBLANK(ChildSampleReport!B480),"",VLOOKUP(ChildSampleReport!J480,ParentSampleReport!$A$2:$Y$1000,20,))</f>
        <v/>
      </c>
      <c r="U480" t="str">
        <f>IF(ISBLANK(ChildSampleReport!B480),"",VLOOKUP(ChildSampleReport!J480,ParentSampleReport!$A$2:$Y$1000,21,))</f>
        <v/>
      </c>
      <c r="V480" t="str">
        <f>IF(ISBLANK(ChildSampleReport!B480),"",VLOOKUP(ChildSampleReport!J480,ParentSampleReport!$A$2:$Y$1000,22,))</f>
        <v/>
      </c>
      <c r="W480" t="str">
        <f>IF(ISBLANK(ChildSampleReport!B480),"",VLOOKUP(ChildSampleReport!J480,ParentSampleReport!$A$2:$Y$1000,23,))</f>
        <v/>
      </c>
      <c r="X480" t="str">
        <f>IF(ISBLANK(ChildSampleReport!B480),"",VLOOKUP(ChildSampleReport!J480,ParentSampleReport!$A$2:$Y$1000,24,))</f>
        <v/>
      </c>
      <c r="Y480" t="str">
        <f>IF(ISBLANK(ChildSampleReport!B480),"",VLOOKUP(ChildSampleReport!J480,ParentSampleReport!$A$2:$Y$1000,25,))</f>
        <v/>
      </c>
    </row>
    <row r="481" spans="1:25">
      <c r="A481" t="str">
        <f>IF(ISBLANK(ChildSampleReport!C481),"",ChildSampleReport!C481)</f>
        <v/>
      </c>
      <c r="B481" t="str">
        <f>IF(ISBLANK(ChildSampleReport!B481),"",ChildSampleReport!B481)</f>
        <v/>
      </c>
      <c r="C481" t="str">
        <f>IF(ISBLANK(ChildSampleReport!E481),"",ChildSampleReport!E481)</f>
        <v/>
      </c>
      <c r="D481" t="str">
        <f>IF(B481="","",IFERROR(VLOOKUP(ChildSampleReport!B481,Randomization!$A$1:$AC$1000,3,),""))</f>
        <v/>
      </c>
      <c r="E481" t="str">
        <f>IF(B481="","",IFERROR(VLOOKUP(ChildSampleReport!B481,Randomization!$A$1:$AC$1000,2,),""))</f>
        <v/>
      </c>
      <c r="F481" t="str">
        <f>IF(ISBLANK(ChildSampleReport!P481),"",ChildSampleReport!P481)</f>
        <v/>
      </c>
      <c r="G481" t="str">
        <f>IF(ISBLANK(ChildSampleReport!O481),"",ChildSampleReport!O481)</f>
        <v/>
      </c>
      <c r="H481" t="str">
        <f>IF(ISBLANK(ChildSampleReport!D481),"",ChildSampleReport!D481)</f>
        <v/>
      </c>
      <c r="I481" t="str">
        <f>IF(ISBLANK(ChildSampleReport!J481),"",ChildSampleReport!J481)</f>
        <v/>
      </c>
      <c r="J481" t="str">
        <f>IF(ISBLANK(ChildSampleReport!B481),"",VLOOKUP(ChildSampleReport!J481,ParentSampleReport!$A$2:$Y$1000,13,))</f>
        <v/>
      </c>
      <c r="K481" t="str">
        <f>IF(ISBLANK(ChildSampleReport!B481),"",VLOOKUP(ChildSampleReport!J481,ParentSampleReport!$A$2:$Y$1000,2,))</f>
        <v/>
      </c>
      <c r="L481" t="str">
        <f>IF(ISBLANK(ChildSampleReport!B481),"",VLOOKUP(ChildSampleReport!J481,ParentSampleReport!$A$2:$Y$1000,4,))</f>
        <v/>
      </c>
      <c r="M481" t="str">
        <f>IF(ISBLANK(ChildSampleReport!B481),"",VLOOKUP(ChildSampleReport!J481,ParentSampleReport!$A$2:$Y$1000,14,))</f>
        <v/>
      </c>
      <c r="N481" t="str">
        <f>IF(ISBLANK(ChildSampleReport!B481),"",VLOOKUP(ChildSampleReport!J481,ParentSampleReport!$A$2:$Y$1000,7,))</f>
        <v/>
      </c>
      <c r="O481" t="str">
        <f>IF(ISBLANK(ChildSampleReport!B481),"",VLOOKUP(ChildSampleReport!J481,ParentSampleReport!$A$2:$Y$1000,6,))</f>
        <v/>
      </c>
      <c r="P481" t="str">
        <f>IF(ISBLANK(ChildSampleReport!B481),"",VLOOKUP(ChildSampleReport!J481,ParentSampleReport!$A$2:$Y$1000,15,))</f>
        <v/>
      </c>
      <c r="Q481" t="str">
        <f>IF(ISBLANK(ChildSampleReport!B481),"",VLOOKUP(ChildSampleReport!J481,ParentSampleReport!$A$2:$Y$1000,17,))</f>
        <v/>
      </c>
      <c r="R481" t="str">
        <f>IF(ISBLANK(ChildSampleReport!B481),"",VLOOKUP(ChildSampleReport!J481,ParentSampleReport!$A$2:$Y$1000,18,))</f>
        <v/>
      </c>
      <c r="S481" t="str">
        <f>IF(ISBLANK(ChildSampleReport!B481),"",VLOOKUP(ChildSampleReport!J481,ParentSampleReport!$A$2:$Y$1000,19,))</f>
        <v/>
      </c>
      <c r="T481" t="str">
        <f>IF(ISBLANK(ChildSampleReport!B481),"",VLOOKUP(ChildSampleReport!J481,ParentSampleReport!$A$2:$Y$1000,20,))</f>
        <v/>
      </c>
      <c r="U481" t="str">
        <f>IF(ISBLANK(ChildSampleReport!B481),"",VLOOKUP(ChildSampleReport!J481,ParentSampleReport!$A$2:$Y$1000,21,))</f>
        <v/>
      </c>
      <c r="V481" t="str">
        <f>IF(ISBLANK(ChildSampleReport!B481),"",VLOOKUP(ChildSampleReport!J481,ParentSampleReport!$A$2:$Y$1000,22,))</f>
        <v/>
      </c>
      <c r="W481" t="str">
        <f>IF(ISBLANK(ChildSampleReport!B481),"",VLOOKUP(ChildSampleReport!J481,ParentSampleReport!$A$2:$Y$1000,23,))</f>
        <v/>
      </c>
      <c r="X481" t="str">
        <f>IF(ISBLANK(ChildSampleReport!B481),"",VLOOKUP(ChildSampleReport!J481,ParentSampleReport!$A$2:$Y$1000,24,))</f>
        <v/>
      </c>
      <c r="Y481" t="str">
        <f>IF(ISBLANK(ChildSampleReport!B481),"",VLOOKUP(ChildSampleReport!J481,ParentSampleReport!$A$2:$Y$1000,25,))</f>
        <v/>
      </c>
    </row>
    <row r="482" spans="1:25">
      <c r="A482" t="str">
        <f>IF(ISBLANK(ChildSampleReport!C482),"",ChildSampleReport!C482)</f>
        <v/>
      </c>
      <c r="B482" t="str">
        <f>IF(ISBLANK(ChildSampleReport!B482),"",ChildSampleReport!B482)</f>
        <v/>
      </c>
      <c r="C482" t="str">
        <f>IF(ISBLANK(ChildSampleReport!E482),"",ChildSampleReport!E482)</f>
        <v/>
      </c>
      <c r="D482" t="str">
        <f>IF(B482="","",IFERROR(VLOOKUP(ChildSampleReport!B482,Randomization!$A$1:$AC$1000,3,),""))</f>
        <v/>
      </c>
      <c r="E482" t="str">
        <f>IF(B482="","",IFERROR(VLOOKUP(ChildSampleReport!B482,Randomization!$A$1:$AC$1000,2,),""))</f>
        <v/>
      </c>
      <c r="F482" t="str">
        <f>IF(ISBLANK(ChildSampleReport!P482),"",ChildSampleReport!P482)</f>
        <v/>
      </c>
      <c r="G482" t="str">
        <f>IF(ISBLANK(ChildSampleReport!O482),"",ChildSampleReport!O482)</f>
        <v/>
      </c>
      <c r="H482" t="str">
        <f>IF(ISBLANK(ChildSampleReport!D482),"",ChildSampleReport!D482)</f>
        <v/>
      </c>
      <c r="I482" t="str">
        <f>IF(ISBLANK(ChildSampleReport!J482),"",ChildSampleReport!J482)</f>
        <v/>
      </c>
      <c r="J482" t="str">
        <f>IF(ISBLANK(ChildSampleReport!B482),"",VLOOKUP(ChildSampleReport!J482,ParentSampleReport!$A$2:$Y$1000,13,))</f>
        <v/>
      </c>
      <c r="K482" t="str">
        <f>IF(ISBLANK(ChildSampleReport!B482),"",VLOOKUP(ChildSampleReport!J482,ParentSampleReport!$A$2:$Y$1000,2,))</f>
        <v/>
      </c>
      <c r="L482" t="str">
        <f>IF(ISBLANK(ChildSampleReport!B482),"",VLOOKUP(ChildSampleReport!J482,ParentSampleReport!$A$2:$Y$1000,4,))</f>
        <v/>
      </c>
      <c r="M482" t="str">
        <f>IF(ISBLANK(ChildSampleReport!B482),"",VLOOKUP(ChildSampleReport!J482,ParentSampleReport!$A$2:$Y$1000,14,))</f>
        <v/>
      </c>
      <c r="N482" t="str">
        <f>IF(ISBLANK(ChildSampleReport!B482),"",VLOOKUP(ChildSampleReport!J482,ParentSampleReport!$A$2:$Y$1000,7,))</f>
        <v/>
      </c>
      <c r="O482" t="str">
        <f>IF(ISBLANK(ChildSampleReport!B482),"",VLOOKUP(ChildSampleReport!J482,ParentSampleReport!$A$2:$Y$1000,6,))</f>
        <v/>
      </c>
      <c r="P482" t="str">
        <f>IF(ISBLANK(ChildSampleReport!B482),"",VLOOKUP(ChildSampleReport!J482,ParentSampleReport!$A$2:$Y$1000,15,))</f>
        <v/>
      </c>
      <c r="Q482" t="str">
        <f>IF(ISBLANK(ChildSampleReport!B482),"",VLOOKUP(ChildSampleReport!J482,ParentSampleReport!$A$2:$Y$1000,17,))</f>
        <v/>
      </c>
      <c r="R482" t="str">
        <f>IF(ISBLANK(ChildSampleReport!B482),"",VLOOKUP(ChildSampleReport!J482,ParentSampleReport!$A$2:$Y$1000,18,))</f>
        <v/>
      </c>
      <c r="S482" t="str">
        <f>IF(ISBLANK(ChildSampleReport!B482),"",VLOOKUP(ChildSampleReport!J482,ParentSampleReport!$A$2:$Y$1000,19,))</f>
        <v/>
      </c>
      <c r="T482" t="str">
        <f>IF(ISBLANK(ChildSampleReport!B482),"",VLOOKUP(ChildSampleReport!J482,ParentSampleReport!$A$2:$Y$1000,20,))</f>
        <v/>
      </c>
      <c r="U482" t="str">
        <f>IF(ISBLANK(ChildSampleReport!B482),"",VLOOKUP(ChildSampleReport!J482,ParentSampleReport!$A$2:$Y$1000,21,))</f>
        <v/>
      </c>
      <c r="V482" t="str">
        <f>IF(ISBLANK(ChildSampleReport!B482),"",VLOOKUP(ChildSampleReport!J482,ParentSampleReport!$A$2:$Y$1000,22,))</f>
        <v/>
      </c>
      <c r="W482" t="str">
        <f>IF(ISBLANK(ChildSampleReport!B482),"",VLOOKUP(ChildSampleReport!J482,ParentSampleReport!$A$2:$Y$1000,23,))</f>
        <v/>
      </c>
      <c r="X482" t="str">
        <f>IF(ISBLANK(ChildSampleReport!B482),"",VLOOKUP(ChildSampleReport!J482,ParentSampleReport!$A$2:$Y$1000,24,))</f>
        <v/>
      </c>
      <c r="Y482" t="str">
        <f>IF(ISBLANK(ChildSampleReport!B482),"",VLOOKUP(ChildSampleReport!J482,ParentSampleReport!$A$2:$Y$1000,25,))</f>
        <v/>
      </c>
    </row>
    <row r="483" spans="1:25">
      <c r="A483" t="str">
        <f>IF(ISBLANK(ChildSampleReport!C483),"",ChildSampleReport!C483)</f>
        <v/>
      </c>
      <c r="B483" t="str">
        <f>IF(ISBLANK(ChildSampleReport!B483),"",ChildSampleReport!B483)</f>
        <v/>
      </c>
      <c r="C483" t="str">
        <f>IF(ISBLANK(ChildSampleReport!E483),"",ChildSampleReport!E483)</f>
        <v/>
      </c>
      <c r="D483" t="str">
        <f>IF(B483="","",IFERROR(VLOOKUP(ChildSampleReport!B483,Randomization!$A$1:$AC$1000,3,),""))</f>
        <v/>
      </c>
      <c r="E483" t="str">
        <f>IF(B483="","",IFERROR(VLOOKUP(ChildSampleReport!B483,Randomization!$A$1:$AC$1000,2,),""))</f>
        <v/>
      </c>
      <c r="F483" t="str">
        <f>IF(ISBLANK(ChildSampleReport!P483),"",ChildSampleReport!P483)</f>
        <v/>
      </c>
      <c r="G483" t="str">
        <f>IF(ISBLANK(ChildSampleReport!O483),"",ChildSampleReport!O483)</f>
        <v/>
      </c>
      <c r="H483" t="str">
        <f>IF(ISBLANK(ChildSampleReport!D483),"",ChildSampleReport!D483)</f>
        <v/>
      </c>
      <c r="I483" t="str">
        <f>IF(ISBLANK(ChildSampleReport!J483),"",ChildSampleReport!J483)</f>
        <v/>
      </c>
      <c r="J483" t="str">
        <f>IF(ISBLANK(ChildSampleReport!B483),"",VLOOKUP(ChildSampleReport!J483,ParentSampleReport!$A$2:$Y$1000,13,))</f>
        <v/>
      </c>
      <c r="K483" t="str">
        <f>IF(ISBLANK(ChildSampleReport!B483),"",VLOOKUP(ChildSampleReport!J483,ParentSampleReport!$A$2:$Y$1000,2,))</f>
        <v/>
      </c>
      <c r="L483" t="str">
        <f>IF(ISBLANK(ChildSampleReport!B483),"",VLOOKUP(ChildSampleReport!J483,ParentSampleReport!$A$2:$Y$1000,4,))</f>
        <v/>
      </c>
      <c r="M483" t="str">
        <f>IF(ISBLANK(ChildSampleReport!B483),"",VLOOKUP(ChildSampleReport!J483,ParentSampleReport!$A$2:$Y$1000,14,))</f>
        <v/>
      </c>
      <c r="N483" t="str">
        <f>IF(ISBLANK(ChildSampleReport!B483),"",VLOOKUP(ChildSampleReport!J483,ParentSampleReport!$A$2:$Y$1000,7,))</f>
        <v/>
      </c>
      <c r="O483" t="str">
        <f>IF(ISBLANK(ChildSampleReport!B483),"",VLOOKUP(ChildSampleReport!J483,ParentSampleReport!$A$2:$Y$1000,6,))</f>
        <v/>
      </c>
      <c r="P483" t="str">
        <f>IF(ISBLANK(ChildSampleReport!B483),"",VLOOKUP(ChildSampleReport!J483,ParentSampleReport!$A$2:$Y$1000,15,))</f>
        <v/>
      </c>
      <c r="Q483" t="str">
        <f>IF(ISBLANK(ChildSampleReport!B483),"",VLOOKUP(ChildSampleReport!J483,ParentSampleReport!$A$2:$Y$1000,17,))</f>
        <v/>
      </c>
      <c r="R483" t="str">
        <f>IF(ISBLANK(ChildSampleReport!B483),"",VLOOKUP(ChildSampleReport!J483,ParentSampleReport!$A$2:$Y$1000,18,))</f>
        <v/>
      </c>
      <c r="S483" t="str">
        <f>IF(ISBLANK(ChildSampleReport!B483),"",VLOOKUP(ChildSampleReport!J483,ParentSampleReport!$A$2:$Y$1000,19,))</f>
        <v/>
      </c>
      <c r="T483" t="str">
        <f>IF(ISBLANK(ChildSampleReport!B483),"",VLOOKUP(ChildSampleReport!J483,ParentSampleReport!$A$2:$Y$1000,20,))</f>
        <v/>
      </c>
      <c r="U483" t="str">
        <f>IF(ISBLANK(ChildSampleReport!B483),"",VLOOKUP(ChildSampleReport!J483,ParentSampleReport!$A$2:$Y$1000,21,))</f>
        <v/>
      </c>
      <c r="V483" t="str">
        <f>IF(ISBLANK(ChildSampleReport!B483),"",VLOOKUP(ChildSampleReport!J483,ParentSampleReport!$A$2:$Y$1000,22,))</f>
        <v/>
      </c>
      <c r="W483" t="str">
        <f>IF(ISBLANK(ChildSampleReport!B483),"",VLOOKUP(ChildSampleReport!J483,ParentSampleReport!$A$2:$Y$1000,23,))</f>
        <v/>
      </c>
      <c r="X483" t="str">
        <f>IF(ISBLANK(ChildSampleReport!B483),"",VLOOKUP(ChildSampleReport!J483,ParentSampleReport!$A$2:$Y$1000,24,))</f>
        <v/>
      </c>
      <c r="Y483" t="str">
        <f>IF(ISBLANK(ChildSampleReport!B483),"",VLOOKUP(ChildSampleReport!J483,ParentSampleReport!$A$2:$Y$1000,25,))</f>
        <v/>
      </c>
    </row>
    <row r="484" spans="1:25">
      <c r="A484" t="str">
        <f>IF(ISBLANK(ChildSampleReport!C484),"",ChildSampleReport!C484)</f>
        <v/>
      </c>
      <c r="B484" t="str">
        <f>IF(ISBLANK(ChildSampleReport!B484),"",ChildSampleReport!B484)</f>
        <v/>
      </c>
      <c r="C484" t="str">
        <f>IF(ISBLANK(ChildSampleReport!E484),"",ChildSampleReport!E484)</f>
        <v/>
      </c>
      <c r="D484" t="str">
        <f>IF(B484="","",IFERROR(VLOOKUP(ChildSampleReport!B484,Randomization!$A$1:$AC$1000,3,),""))</f>
        <v/>
      </c>
      <c r="E484" t="str">
        <f>IF(B484="","",IFERROR(VLOOKUP(ChildSampleReport!B484,Randomization!$A$1:$AC$1000,2,),""))</f>
        <v/>
      </c>
      <c r="F484" t="str">
        <f>IF(ISBLANK(ChildSampleReport!P484),"",ChildSampleReport!P484)</f>
        <v/>
      </c>
      <c r="G484" t="str">
        <f>IF(ISBLANK(ChildSampleReport!O484),"",ChildSampleReport!O484)</f>
        <v/>
      </c>
      <c r="H484" t="str">
        <f>IF(ISBLANK(ChildSampleReport!D484),"",ChildSampleReport!D484)</f>
        <v/>
      </c>
      <c r="I484" t="str">
        <f>IF(ISBLANK(ChildSampleReport!J484),"",ChildSampleReport!J484)</f>
        <v/>
      </c>
      <c r="J484" t="str">
        <f>IF(ISBLANK(ChildSampleReport!B484),"",VLOOKUP(ChildSampleReport!J484,ParentSampleReport!$A$2:$Y$1000,13,))</f>
        <v/>
      </c>
      <c r="K484" t="str">
        <f>IF(ISBLANK(ChildSampleReport!B484),"",VLOOKUP(ChildSampleReport!J484,ParentSampleReport!$A$2:$Y$1000,2,))</f>
        <v/>
      </c>
      <c r="L484" t="str">
        <f>IF(ISBLANK(ChildSampleReport!B484),"",VLOOKUP(ChildSampleReport!J484,ParentSampleReport!$A$2:$Y$1000,4,))</f>
        <v/>
      </c>
      <c r="M484" t="str">
        <f>IF(ISBLANK(ChildSampleReport!B484),"",VLOOKUP(ChildSampleReport!J484,ParentSampleReport!$A$2:$Y$1000,14,))</f>
        <v/>
      </c>
      <c r="N484" t="str">
        <f>IF(ISBLANK(ChildSampleReport!B484),"",VLOOKUP(ChildSampleReport!J484,ParentSampleReport!$A$2:$Y$1000,7,))</f>
        <v/>
      </c>
      <c r="O484" t="str">
        <f>IF(ISBLANK(ChildSampleReport!B484),"",VLOOKUP(ChildSampleReport!J484,ParentSampleReport!$A$2:$Y$1000,6,))</f>
        <v/>
      </c>
      <c r="P484" t="str">
        <f>IF(ISBLANK(ChildSampleReport!B484),"",VLOOKUP(ChildSampleReport!J484,ParentSampleReport!$A$2:$Y$1000,15,))</f>
        <v/>
      </c>
      <c r="Q484" t="str">
        <f>IF(ISBLANK(ChildSampleReport!B484),"",VLOOKUP(ChildSampleReport!J484,ParentSampleReport!$A$2:$Y$1000,17,))</f>
        <v/>
      </c>
      <c r="R484" t="str">
        <f>IF(ISBLANK(ChildSampleReport!B484),"",VLOOKUP(ChildSampleReport!J484,ParentSampleReport!$A$2:$Y$1000,18,))</f>
        <v/>
      </c>
      <c r="S484" t="str">
        <f>IF(ISBLANK(ChildSampleReport!B484),"",VLOOKUP(ChildSampleReport!J484,ParentSampleReport!$A$2:$Y$1000,19,))</f>
        <v/>
      </c>
      <c r="T484" t="str">
        <f>IF(ISBLANK(ChildSampleReport!B484),"",VLOOKUP(ChildSampleReport!J484,ParentSampleReport!$A$2:$Y$1000,20,))</f>
        <v/>
      </c>
      <c r="U484" t="str">
        <f>IF(ISBLANK(ChildSampleReport!B484),"",VLOOKUP(ChildSampleReport!J484,ParentSampleReport!$A$2:$Y$1000,21,))</f>
        <v/>
      </c>
      <c r="V484" t="str">
        <f>IF(ISBLANK(ChildSampleReport!B484),"",VLOOKUP(ChildSampleReport!J484,ParentSampleReport!$A$2:$Y$1000,22,))</f>
        <v/>
      </c>
      <c r="W484" t="str">
        <f>IF(ISBLANK(ChildSampleReport!B484),"",VLOOKUP(ChildSampleReport!J484,ParentSampleReport!$A$2:$Y$1000,23,))</f>
        <v/>
      </c>
      <c r="X484" t="str">
        <f>IF(ISBLANK(ChildSampleReport!B484),"",VLOOKUP(ChildSampleReport!J484,ParentSampleReport!$A$2:$Y$1000,24,))</f>
        <v/>
      </c>
      <c r="Y484" t="str">
        <f>IF(ISBLANK(ChildSampleReport!B484),"",VLOOKUP(ChildSampleReport!J484,ParentSampleReport!$A$2:$Y$1000,25,))</f>
        <v/>
      </c>
    </row>
    <row r="485" spans="1:25">
      <c r="A485" t="str">
        <f>IF(ISBLANK(ChildSampleReport!C485),"",ChildSampleReport!C485)</f>
        <v/>
      </c>
      <c r="B485" t="str">
        <f>IF(ISBLANK(ChildSampleReport!B485),"",ChildSampleReport!B485)</f>
        <v/>
      </c>
      <c r="C485" t="str">
        <f>IF(ISBLANK(ChildSampleReport!E485),"",ChildSampleReport!E485)</f>
        <v/>
      </c>
      <c r="D485" t="str">
        <f>IF(B485="","",IFERROR(VLOOKUP(ChildSampleReport!B485,Randomization!$A$1:$AC$1000,3,),""))</f>
        <v/>
      </c>
      <c r="E485" t="str">
        <f>IF(B485="","",IFERROR(VLOOKUP(ChildSampleReport!B485,Randomization!$A$1:$AC$1000,2,),""))</f>
        <v/>
      </c>
      <c r="F485" t="str">
        <f>IF(ISBLANK(ChildSampleReport!P485),"",ChildSampleReport!P485)</f>
        <v/>
      </c>
      <c r="G485" t="str">
        <f>IF(ISBLANK(ChildSampleReport!O485),"",ChildSampleReport!O485)</f>
        <v/>
      </c>
      <c r="H485" t="str">
        <f>IF(ISBLANK(ChildSampleReport!D485),"",ChildSampleReport!D485)</f>
        <v/>
      </c>
      <c r="I485" t="str">
        <f>IF(ISBLANK(ChildSampleReport!J485),"",ChildSampleReport!J485)</f>
        <v/>
      </c>
      <c r="J485" t="str">
        <f>IF(ISBLANK(ChildSampleReport!B485),"",VLOOKUP(ChildSampleReport!J485,ParentSampleReport!$A$2:$Y$1000,13,))</f>
        <v/>
      </c>
      <c r="K485" t="str">
        <f>IF(ISBLANK(ChildSampleReport!B485),"",VLOOKUP(ChildSampleReport!J485,ParentSampleReport!$A$2:$Y$1000,2,))</f>
        <v/>
      </c>
      <c r="L485" t="str">
        <f>IF(ISBLANK(ChildSampleReport!B485),"",VLOOKUP(ChildSampleReport!J485,ParentSampleReport!$A$2:$Y$1000,4,))</f>
        <v/>
      </c>
      <c r="M485" t="str">
        <f>IF(ISBLANK(ChildSampleReport!B485),"",VLOOKUP(ChildSampleReport!J485,ParentSampleReport!$A$2:$Y$1000,14,))</f>
        <v/>
      </c>
      <c r="N485" t="str">
        <f>IF(ISBLANK(ChildSampleReport!B485),"",VLOOKUP(ChildSampleReport!J485,ParentSampleReport!$A$2:$Y$1000,7,))</f>
        <v/>
      </c>
      <c r="O485" t="str">
        <f>IF(ISBLANK(ChildSampleReport!B485),"",VLOOKUP(ChildSampleReport!J485,ParentSampleReport!$A$2:$Y$1000,6,))</f>
        <v/>
      </c>
      <c r="P485" t="str">
        <f>IF(ISBLANK(ChildSampleReport!B485),"",VLOOKUP(ChildSampleReport!J485,ParentSampleReport!$A$2:$Y$1000,15,))</f>
        <v/>
      </c>
      <c r="Q485" t="str">
        <f>IF(ISBLANK(ChildSampleReport!B485),"",VLOOKUP(ChildSampleReport!J485,ParentSampleReport!$A$2:$Y$1000,17,))</f>
        <v/>
      </c>
      <c r="R485" t="str">
        <f>IF(ISBLANK(ChildSampleReport!B485),"",VLOOKUP(ChildSampleReport!J485,ParentSampleReport!$A$2:$Y$1000,18,))</f>
        <v/>
      </c>
      <c r="S485" t="str">
        <f>IF(ISBLANK(ChildSampleReport!B485),"",VLOOKUP(ChildSampleReport!J485,ParentSampleReport!$A$2:$Y$1000,19,))</f>
        <v/>
      </c>
      <c r="T485" t="str">
        <f>IF(ISBLANK(ChildSampleReport!B485),"",VLOOKUP(ChildSampleReport!J485,ParentSampleReport!$A$2:$Y$1000,20,))</f>
        <v/>
      </c>
      <c r="U485" t="str">
        <f>IF(ISBLANK(ChildSampleReport!B485),"",VLOOKUP(ChildSampleReport!J485,ParentSampleReport!$A$2:$Y$1000,21,))</f>
        <v/>
      </c>
      <c r="V485" t="str">
        <f>IF(ISBLANK(ChildSampleReport!B485),"",VLOOKUP(ChildSampleReport!J485,ParentSampleReport!$A$2:$Y$1000,22,))</f>
        <v/>
      </c>
      <c r="W485" t="str">
        <f>IF(ISBLANK(ChildSampleReport!B485),"",VLOOKUP(ChildSampleReport!J485,ParentSampleReport!$A$2:$Y$1000,23,))</f>
        <v/>
      </c>
      <c r="X485" t="str">
        <f>IF(ISBLANK(ChildSampleReport!B485),"",VLOOKUP(ChildSampleReport!J485,ParentSampleReport!$A$2:$Y$1000,24,))</f>
        <v/>
      </c>
      <c r="Y485" t="str">
        <f>IF(ISBLANK(ChildSampleReport!B485),"",VLOOKUP(ChildSampleReport!J485,ParentSampleReport!$A$2:$Y$1000,25,))</f>
        <v/>
      </c>
    </row>
    <row r="486" spans="1:25">
      <c r="A486" t="str">
        <f>IF(ISBLANK(ChildSampleReport!C486),"",ChildSampleReport!C486)</f>
        <v/>
      </c>
      <c r="B486" t="str">
        <f>IF(ISBLANK(ChildSampleReport!B486),"",ChildSampleReport!B486)</f>
        <v/>
      </c>
      <c r="C486" t="str">
        <f>IF(ISBLANK(ChildSampleReport!E486),"",ChildSampleReport!E486)</f>
        <v/>
      </c>
      <c r="D486" t="str">
        <f>IF(B486="","",IFERROR(VLOOKUP(ChildSampleReport!B486,Randomization!$A$1:$AC$1000,3,),""))</f>
        <v/>
      </c>
      <c r="E486" t="str">
        <f>IF(B486="","",IFERROR(VLOOKUP(ChildSampleReport!B486,Randomization!$A$1:$AC$1000,2,),""))</f>
        <v/>
      </c>
      <c r="F486" t="str">
        <f>IF(ISBLANK(ChildSampleReport!P486),"",ChildSampleReport!P486)</f>
        <v/>
      </c>
      <c r="G486" t="str">
        <f>IF(ISBLANK(ChildSampleReport!O486),"",ChildSampleReport!O486)</f>
        <v/>
      </c>
      <c r="H486" t="str">
        <f>IF(ISBLANK(ChildSampleReport!D486),"",ChildSampleReport!D486)</f>
        <v/>
      </c>
      <c r="I486" t="str">
        <f>IF(ISBLANK(ChildSampleReport!J486),"",ChildSampleReport!J486)</f>
        <v/>
      </c>
      <c r="J486" t="str">
        <f>IF(ISBLANK(ChildSampleReport!B486),"",VLOOKUP(ChildSampleReport!J486,ParentSampleReport!$A$2:$Y$1000,13,))</f>
        <v/>
      </c>
      <c r="K486" t="str">
        <f>IF(ISBLANK(ChildSampleReport!B486),"",VLOOKUP(ChildSampleReport!J486,ParentSampleReport!$A$2:$Y$1000,2,))</f>
        <v/>
      </c>
      <c r="L486" t="str">
        <f>IF(ISBLANK(ChildSampleReport!B486),"",VLOOKUP(ChildSampleReport!J486,ParentSampleReport!$A$2:$Y$1000,4,))</f>
        <v/>
      </c>
      <c r="M486" t="str">
        <f>IF(ISBLANK(ChildSampleReport!B486),"",VLOOKUP(ChildSampleReport!J486,ParentSampleReport!$A$2:$Y$1000,14,))</f>
        <v/>
      </c>
      <c r="N486" t="str">
        <f>IF(ISBLANK(ChildSampleReport!B486),"",VLOOKUP(ChildSampleReport!J486,ParentSampleReport!$A$2:$Y$1000,7,))</f>
        <v/>
      </c>
      <c r="O486" t="str">
        <f>IF(ISBLANK(ChildSampleReport!B486),"",VLOOKUP(ChildSampleReport!J486,ParentSampleReport!$A$2:$Y$1000,6,))</f>
        <v/>
      </c>
      <c r="P486" t="str">
        <f>IF(ISBLANK(ChildSampleReport!B486),"",VLOOKUP(ChildSampleReport!J486,ParentSampleReport!$A$2:$Y$1000,15,))</f>
        <v/>
      </c>
      <c r="Q486" t="str">
        <f>IF(ISBLANK(ChildSampleReport!B486),"",VLOOKUP(ChildSampleReport!J486,ParentSampleReport!$A$2:$Y$1000,17,))</f>
        <v/>
      </c>
      <c r="R486" t="str">
        <f>IF(ISBLANK(ChildSampleReport!B486),"",VLOOKUP(ChildSampleReport!J486,ParentSampleReport!$A$2:$Y$1000,18,))</f>
        <v/>
      </c>
      <c r="S486" t="str">
        <f>IF(ISBLANK(ChildSampleReport!B486),"",VLOOKUP(ChildSampleReport!J486,ParentSampleReport!$A$2:$Y$1000,19,))</f>
        <v/>
      </c>
      <c r="T486" t="str">
        <f>IF(ISBLANK(ChildSampleReport!B486),"",VLOOKUP(ChildSampleReport!J486,ParentSampleReport!$A$2:$Y$1000,20,))</f>
        <v/>
      </c>
      <c r="U486" t="str">
        <f>IF(ISBLANK(ChildSampleReport!B486),"",VLOOKUP(ChildSampleReport!J486,ParentSampleReport!$A$2:$Y$1000,21,))</f>
        <v/>
      </c>
      <c r="V486" t="str">
        <f>IF(ISBLANK(ChildSampleReport!B486),"",VLOOKUP(ChildSampleReport!J486,ParentSampleReport!$A$2:$Y$1000,22,))</f>
        <v/>
      </c>
      <c r="W486" t="str">
        <f>IF(ISBLANK(ChildSampleReport!B486),"",VLOOKUP(ChildSampleReport!J486,ParentSampleReport!$A$2:$Y$1000,23,))</f>
        <v/>
      </c>
      <c r="X486" t="str">
        <f>IF(ISBLANK(ChildSampleReport!B486),"",VLOOKUP(ChildSampleReport!J486,ParentSampleReport!$A$2:$Y$1000,24,))</f>
        <v/>
      </c>
      <c r="Y486" t="str">
        <f>IF(ISBLANK(ChildSampleReport!B486),"",VLOOKUP(ChildSampleReport!J486,ParentSampleReport!$A$2:$Y$1000,25,))</f>
        <v/>
      </c>
    </row>
    <row r="487" spans="1:25">
      <c r="A487" t="str">
        <f>IF(ISBLANK(ChildSampleReport!C487),"",ChildSampleReport!C487)</f>
        <v/>
      </c>
      <c r="B487" t="str">
        <f>IF(ISBLANK(ChildSampleReport!B487),"",ChildSampleReport!B487)</f>
        <v/>
      </c>
      <c r="C487" t="str">
        <f>IF(ISBLANK(ChildSampleReport!E487),"",ChildSampleReport!E487)</f>
        <v/>
      </c>
      <c r="D487" t="str">
        <f>IF(B487="","",IFERROR(VLOOKUP(ChildSampleReport!B487,Randomization!$A$1:$AC$1000,3,),""))</f>
        <v/>
      </c>
      <c r="E487" t="str">
        <f>IF(B487="","",IFERROR(VLOOKUP(ChildSampleReport!B487,Randomization!$A$1:$AC$1000,2,),""))</f>
        <v/>
      </c>
      <c r="F487" t="str">
        <f>IF(ISBLANK(ChildSampleReport!P487),"",ChildSampleReport!P487)</f>
        <v/>
      </c>
      <c r="G487" t="str">
        <f>IF(ISBLANK(ChildSampleReport!O487),"",ChildSampleReport!O487)</f>
        <v/>
      </c>
      <c r="H487" t="str">
        <f>IF(ISBLANK(ChildSampleReport!D487),"",ChildSampleReport!D487)</f>
        <v/>
      </c>
      <c r="I487" t="str">
        <f>IF(ISBLANK(ChildSampleReport!J487),"",ChildSampleReport!J487)</f>
        <v/>
      </c>
      <c r="J487" t="str">
        <f>IF(ISBLANK(ChildSampleReport!B487),"",VLOOKUP(ChildSampleReport!J487,ParentSampleReport!$A$2:$Y$1000,13,))</f>
        <v/>
      </c>
      <c r="K487" t="str">
        <f>IF(ISBLANK(ChildSampleReport!B487),"",VLOOKUP(ChildSampleReport!J487,ParentSampleReport!$A$2:$Y$1000,2,))</f>
        <v/>
      </c>
      <c r="L487" t="str">
        <f>IF(ISBLANK(ChildSampleReport!B487),"",VLOOKUP(ChildSampleReport!J487,ParentSampleReport!$A$2:$Y$1000,4,))</f>
        <v/>
      </c>
      <c r="M487" t="str">
        <f>IF(ISBLANK(ChildSampleReport!B487),"",VLOOKUP(ChildSampleReport!J487,ParentSampleReport!$A$2:$Y$1000,14,))</f>
        <v/>
      </c>
      <c r="N487" t="str">
        <f>IF(ISBLANK(ChildSampleReport!B487),"",VLOOKUP(ChildSampleReport!J487,ParentSampleReport!$A$2:$Y$1000,7,))</f>
        <v/>
      </c>
      <c r="O487" t="str">
        <f>IF(ISBLANK(ChildSampleReport!B487),"",VLOOKUP(ChildSampleReport!J487,ParentSampleReport!$A$2:$Y$1000,6,))</f>
        <v/>
      </c>
      <c r="P487" t="str">
        <f>IF(ISBLANK(ChildSampleReport!B487),"",VLOOKUP(ChildSampleReport!J487,ParentSampleReport!$A$2:$Y$1000,15,))</f>
        <v/>
      </c>
      <c r="Q487" t="str">
        <f>IF(ISBLANK(ChildSampleReport!B487),"",VLOOKUP(ChildSampleReport!J487,ParentSampleReport!$A$2:$Y$1000,17,))</f>
        <v/>
      </c>
      <c r="R487" t="str">
        <f>IF(ISBLANK(ChildSampleReport!B487),"",VLOOKUP(ChildSampleReport!J487,ParentSampleReport!$A$2:$Y$1000,18,))</f>
        <v/>
      </c>
      <c r="S487" t="str">
        <f>IF(ISBLANK(ChildSampleReport!B487),"",VLOOKUP(ChildSampleReport!J487,ParentSampleReport!$A$2:$Y$1000,19,))</f>
        <v/>
      </c>
      <c r="T487" t="str">
        <f>IF(ISBLANK(ChildSampleReport!B487),"",VLOOKUP(ChildSampleReport!J487,ParentSampleReport!$A$2:$Y$1000,20,))</f>
        <v/>
      </c>
      <c r="U487" t="str">
        <f>IF(ISBLANK(ChildSampleReport!B487),"",VLOOKUP(ChildSampleReport!J487,ParentSampleReport!$A$2:$Y$1000,21,))</f>
        <v/>
      </c>
      <c r="V487" t="str">
        <f>IF(ISBLANK(ChildSampleReport!B487),"",VLOOKUP(ChildSampleReport!J487,ParentSampleReport!$A$2:$Y$1000,22,))</f>
        <v/>
      </c>
      <c r="W487" t="str">
        <f>IF(ISBLANK(ChildSampleReport!B487),"",VLOOKUP(ChildSampleReport!J487,ParentSampleReport!$A$2:$Y$1000,23,))</f>
        <v/>
      </c>
      <c r="X487" t="str">
        <f>IF(ISBLANK(ChildSampleReport!B487),"",VLOOKUP(ChildSampleReport!J487,ParentSampleReport!$A$2:$Y$1000,24,))</f>
        <v/>
      </c>
      <c r="Y487" t="str">
        <f>IF(ISBLANK(ChildSampleReport!B487),"",VLOOKUP(ChildSampleReport!J487,ParentSampleReport!$A$2:$Y$1000,25,))</f>
        <v/>
      </c>
    </row>
    <row r="488" spans="1:25">
      <c r="A488" t="str">
        <f>IF(ISBLANK(ChildSampleReport!C488),"",ChildSampleReport!C488)</f>
        <v/>
      </c>
      <c r="B488" t="str">
        <f>IF(ISBLANK(ChildSampleReport!B488),"",ChildSampleReport!B488)</f>
        <v/>
      </c>
      <c r="C488" t="str">
        <f>IF(ISBLANK(ChildSampleReport!E488),"",ChildSampleReport!E488)</f>
        <v/>
      </c>
      <c r="D488" t="str">
        <f>IF(B488="","",IFERROR(VLOOKUP(ChildSampleReport!B488,Randomization!$A$1:$AC$1000,3,),""))</f>
        <v/>
      </c>
      <c r="E488" t="str">
        <f>IF(B488="","",IFERROR(VLOOKUP(ChildSampleReport!B488,Randomization!$A$1:$AC$1000,2,),""))</f>
        <v/>
      </c>
      <c r="F488" t="str">
        <f>IF(ISBLANK(ChildSampleReport!P488),"",ChildSampleReport!P488)</f>
        <v/>
      </c>
      <c r="G488" t="str">
        <f>IF(ISBLANK(ChildSampleReport!O488),"",ChildSampleReport!O488)</f>
        <v/>
      </c>
      <c r="H488" t="str">
        <f>IF(ISBLANK(ChildSampleReport!D488),"",ChildSampleReport!D488)</f>
        <v/>
      </c>
      <c r="I488" t="str">
        <f>IF(ISBLANK(ChildSampleReport!J488),"",ChildSampleReport!J488)</f>
        <v/>
      </c>
      <c r="J488" t="str">
        <f>IF(ISBLANK(ChildSampleReport!B488),"",VLOOKUP(ChildSampleReport!J488,ParentSampleReport!$A$2:$Y$1000,13,))</f>
        <v/>
      </c>
      <c r="K488" t="str">
        <f>IF(ISBLANK(ChildSampleReport!B488),"",VLOOKUP(ChildSampleReport!J488,ParentSampleReport!$A$2:$Y$1000,2,))</f>
        <v/>
      </c>
      <c r="L488" t="str">
        <f>IF(ISBLANK(ChildSampleReport!B488),"",VLOOKUP(ChildSampleReport!J488,ParentSampleReport!$A$2:$Y$1000,4,))</f>
        <v/>
      </c>
      <c r="M488" t="str">
        <f>IF(ISBLANK(ChildSampleReport!B488),"",VLOOKUP(ChildSampleReport!J488,ParentSampleReport!$A$2:$Y$1000,14,))</f>
        <v/>
      </c>
      <c r="N488" t="str">
        <f>IF(ISBLANK(ChildSampleReport!B488),"",VLOOKUP(ChildSampleReport!J488,ParentSampleReport!$A$2:$Y$1000,7,))</f>
        <v/>
      </c>
      <c r="O488" t="str">
        <f>IF(ISBLANK(ChildSampleReport!B488),"",VLOOKUP(ChildSampleReport!J488,ParentSampleReport!$A$2:$Y$1000,6,))</f>
        <v/>
      </c>
      <c r="P488" t="str">
        <f>IF(ISBLANK(ChildSampleReport!B488),"",VLOOKUP(ChildSampleReport!J488,ParentSampleReport!$A$2:$Y$1000,15,))</f>
        <v/>
      </c>
      <c r="Q488" t="str">
        <f>IF(ISBLANK(ChildSampleReport!B488),"",VLOOKUP(ChildSampleReport!J488,ParentSampleReport!$A$2:$Y$1000,17,))</f>
        <v/>
      </c>
      <c r="R488" t="str">
        <f>IF(ISBLANK(ChildSampleReport!B488),"",VLOOKUP(ChildSampleReport!J488,ParentSampleReport!$A$2:$Y$1000,18,))</f>
        <v/>
      </c>
      <c r="S488" t="str">
        <f>IF(ISBLANK(ChildSampleReport!B488),"",VLOOKUP(ChildSampleReport!J488,ParentSampleReport!$A$2:$Y$1000,19,))</f>
        <v/>
      </c>
      <c r="T488" t="str">
        <f>IF(ISBLANK(ChildSampleReport!B488),"",VLOOKUP(ChildSampleReport!J488,ParentSampleReport!$A$2:$Y$1000,20,))</f>
        <v/>
      </c>
      <c r="U488" t="str">
        <f>IF(ISBLANK(ChildSampleReport!B488),"",VLOOKUP(ChildSampleReport!J488,ParentSampleReport!$A$2:$Y$1000,21,))</f>
        <v/>
      </c>
      <c r="V488" t="str">
        <f>IF(ISBLANK(ChildSampleReport!B488),"",VLOOKUP(ChildSampleReport!J488,ParentSampleReport!$A$2:$Y$1000,22,))</f>
        <v/>
      </c>
      <c r="W488" t="str">
        <f>IF(ISBLANK(ChildSampleReport!B488),"",VLOOKUP(ChildSampleReport!J488,ParentSampleReport!$A$2:$Y$1000,23,))</f>
        <v/>
      </c>
      <c r="X488" t="str">
        <f>IF(ISBLANK(ChildSampleReport!B488),"",VLOOKUP(ChildSampleReport!J488,ParentSampleReport!$A$2:$Y$1000,24,))</f>
        <v/>
      </c>
      <c r="Y488" t="str">
        <f>IF(ISBLANK(ChildSampleReport!B488),"",VLOOKUP(ChildSampleReport!J488,ParentSampleReport!$A$2:$Y$1000,25,))</f>
        <v/>
      </c>
    </row>
    <row r="489" spans="1:25">
      <c r="A489" t="str">
        <f>IF(ISBLANK(ChildSampleReport!C489),"",ChildSampleReport!C489)</f>
        <v/>
      </c>
      <c r="B489" t="str">
        <f>IF(ISBLANK(ChildSampleReport!B489),"",ChildSampleReport!B489)</f>
        <v/>
      </c>
      <c r="C489" t="str">
        <f>IF(ISBLANK(ChildSampleReport!E489),"",ChildSampleReport!E489)</f>
        <v/>
      </c>
      <c r="D489" t="str">
        <f>IF(B489="","",IFERROR(VLOOKUP(ChildSampleReport!B489,Randomization!$A$1:$AC$1000,3,),""))</f>
        <v/>
      </c>
      <c r="E489" t="str">
        <f>IF(B489="","",IFERROR(VLOOKUP(ChildSampleReport!B489,Randomization!$A$1:$AC$1000,2,),""))</f>
        <v/>
      </c>
      <c r="F489" t="str">
        <f>IF(ISBLANK(ChildSampleReport!P489),"",ChildSampleReport!P489)</f>
        <v/>
      </c>
      <c r="G489" t="str">
        <f>IF(ISBLANK(ChildSampleReport!O489),"",ChildSampleReport!O489)</f>
        <v/>
      </c>
      <c r="H489" t="str">
        <f>IF(ISBLANK(ChildSampleReport!D489),"",ChildSampleReport!D489)</f>
        <v/>
      </c>
      <c r="I489" t="str">
        <f>IF(ISBLANK(ChildSampleReport!J489),"",ChildSampleReport!J489)</f>
        <v/>
      </c>
      <c r="J489" t="str">
        <f>IF(ISBLANK(ChildSampleReport!B489),"",VLOOKUP(ChildSampleReport!J489,ParentSampleReport!$A$2:$Y$1000,13,))</f>
        <v/>
      </c>
      <c r="K489" t="str">
        <f>IF(ISBLANK(ChildSampleReport!B489),"",VLOOKUP(ChildSampleReport!J489,ParentSampleReport!$A$2:$Y$1000,2,))</f>
        <v/>
      </c>
      <c r="L489" t="str">
        <f>IF(ISBLANK(ChildSampleReport!B489),"",VLOOKUP(ChildSampleReport!J489,ParentSampleReport!$A$2:$Y$1000,4,))</f>
        <v/>
      </c>
      <c r="M489" t="str">
        <f>IF(ISBLANK(ChildSampleReport!B489),"",VLOOKUP(ChildSampleReport!J489,ParentSampleReport!$A$2:$Y$1000,14,))</f>
        <v/>
      </c>
      <c r="N489" t="str">
        <f>IF(ISBLANK(ChildSampleReport!B489),"",VLOOKUP(ChildSampleReport!J489,ParentSampleReport!$A$2:$Y$1000,7,))</f>
        <v/>
      </c>
      <c r="O489" t="str">
        <f>IF(ISBLANK(ChildSampleReport!B489),"",VLOOKUP(ChildSampleReport!J489,ParentSampleReport!$A$2:$Y$1000,6,))</f>
        <v/>
      </c>
      <c r="P489" t="str">
        <f>IF(ISBLANK(ChildSampleReport!B489),"",VLOOKUP(ChildSampleReport!J489,ParentSampleReport!$A$2:$Y$1000,15,))</f>
        <v/>
      </c>
      <c r="Q489" t="str">
        <f>IF(ISBLANK(ChildSampleReport!B489),"",VLOOKUP(ChildSampleReport!J489,ParentSampleReport!$A$2:$Y$1000,17,))</f>
        <v/>
      </c>
      <c r="R489" t="str">
        <f>IF(ISBLANK(ChildSampleReport!B489),"",VLOOKUP(ChildSampleReport!J489,ParentSampleReport!$A$2:$Y$1000,18,))</f>
        <v/>
      </c>
      <c r="S489" t="str">
        <f>IF(ISBLANK(ChildSampleReport!B489),"",VLOOKUP(ChildSampleReport!J489,ParentSampleReport!$A$2:$Y$1000,19,))</f>
        <v/>
      </c>
      <c r="T489" t="str">
        <f>IF(ISBLANK(ChildSampleReport!B489),"",VLOOKUP(ChildSampleReport!J489,ParentSampleReport!$A$2:$Y$1000,20,))</f>
        <v/>
      </c>
      <c r="U489" t="str">
        <f>IF(ISBLANK(ChildSampleReport!B489),"",VLOOKUP(ChildSampleReport!J489,ParentSampleReport!$A$2:$Y$1000,21,))</f>
        <v/>
      </c>
      <c r="V489" t="str">
        <f>IF(ISBLANK(ChildSampleReport!B489),"",VLOOKUP(ChildSampleReport!J489,ParentSampleReport!$A$2:$Y$1000,22,))</f>
        <v/>
      </c>
      <c r="W489" t="str">
        <f>IF(ISBLANK(ChildSampleReport!B489),"",VLOOKUP(ChildSampleReport!J489,ParentSampleReport!$A$2:$Y$1000,23,))</f>
        <v/>
      </c>
      <c r="X489" t="str">
        <f>IF(ISBLANK(ChildSampleReport!B489),"",VLOOKUP(ChildSampleReport!J489,ParentSampleReport!$A$2:$Y$1000,24,))</f>
        <v/>
      </c>
      <c r="Y489" t="str">
        <f>IF(ISBLANK(ChildSampleReport!B489),"",VLOOKUP(ChildSampleReport!J489,ParentSampleReport!$A$2:$Y$1000,25,))</f>
        <v/>
      </c>
    </row>
    <row r="490" spans="1:25">
      <c r="A490" t="str">
        <f>IF(ISBLANK(ChildSampleReport!C490),"",ChildSampleReport!C490)</f>
        <v/>
      </c>
      <c r="B490" t="str">
        <f>IF(ISBLANK(ChildSampleReport!B490),"",ChildSampleReport!B490)</f>
        <v/>
      </c>
      <c r="C490" t="str">
        <f>IF(ISBLANK(ChildSampleReport!E490),"",ChildSampleReport!E490)</f>
        <v/>
      </c>
      <c r="D490" t="str">
        <f>IF(B490="","",IFERROR(VLOOKUP(ChildSampleReport!B490,Randomization!$A$1:$AC$1000,3,),""))</f>
        <v/>
      </c>
      <c r="E490" t="str">
        <f>IF(B490="","",IFERROR(VLOOKUP(ChildSampleReport!B490,Randomization!$A$1:$AC$1000,2,),""))</f>
        <v/>
      </c>
      <c r="F490" t="str">
        <f>IF(ISBLANK(ChildSampleReport!P490),"",ChildSampleReport!P490)</f>
        <v/>
      </c>
      <c r="G490" t="str">
        <f>IF(ISBLANK(ChildSampleReport!O490),"",ChildSampleReport!O490)</f>
        <v/>
      </c>
      <c r="H490" t="str">
        <f>IF(ISBLANK(ChildSampleReport!D490),"",ChildSampleReport!D490)</f>
        <v/>
      </c>
      <c r="I490" t="str">
        <f>IF(ISBLANK(ChildSampleReport!J490),"",ChildSampleReport!J490)</f>
        <v/>
      </c>
      <c r="J490" t="str">
        <f>IF(ISBLANK(ChildSampleReport!B490),"",VLOOKUP(ChildSampleReport!J490,ParentSampleReport!$A$2:$Y$1000,13,))</f>
        <v/>
      </c>
      <c r="K490" t="str">
        <f>IF(ISBLANK(ChildSampleReport!B490),"",VLOOKUP(ChildSampleReport!J490,ParentSampleReport!$A$2:$Y$1000,2,))</f>
        <v/>
      </c>
      <c r="L490" t="str">
        <f>IF(ISBLANK(ChildSampleReport!B490),"",VLOOKUP(ChildSampleReport!J490,ParentSampleReport!$A$2:$Y$1000,4,))</f>
        <v/>
      </c>
      <c r="M490" t="str">
        <f>IF(ISBLANK(ChildSampleReport!B490),"",VLOOKUP(ChildSampleReport!J490,ParentSampleReport!$A$2:$Y$1000,14,))</f>
        <v/>
      </c>
      <c r="N490" t="str">
        <f>IF(ISBLANK(ChildSampleReport!B490),"",VLOOKUP(ChildSampleReport!J490,ParentSampleReport!$A$2:$Y$1000,7,))</f>
        <v/>
      </c>
      <c r="O490" t="str">
        <f>IF(ISBLANK(ChildSampleReport!B490),"",VLOOKUP(ChildSampleReport!J490,ParentSampleReport!$A$2:$Y$1000,6,))</f>
        <v/>
      </c>
      <c r="P490" t="str">
        <f>IF(ISBLANK(ChildSampleReport!B490),"",VLOOKUP(ChildSampleReport!J490,ParentSampleReport!$A$2:$Y$1000,15,))</f>
        <v/>
      </c>
      <c r="Q490" t="str">
        <f>IF(ISBLANK(ChildSampleReport!B490),"",VLOOKUP(ChildSampleReport!J490,ParentSampleReport!$A$2:$Y$1000,17,))</f>
        <v/>
      </c>
      <c r="R490" t="str">
        <f>IF(ISBLANK(ChildSampleReport!B490),"",VLOOKUP(ChildSampleReport!J490,ParentSampleReport!$A$2:$Y$1000,18,))</f>
        <v/>
      </c>
      <c r="S490" t="str">
        <f>IF(ISBLANK(ChildSampleReport!B490),"",VLOOKUP(ChildSampleReport!J490,ParentSampleReport!$A$2:$Y$1000,19,))</f>
        <v/>
      </c>
      <c r="T490" t="str">
        <f>IF(ISBLANK(ChildSampleReport!B490),"",VLOOKUP(ChildSampleReport!J490,ParentSampleReport!$A$2:$Y$1000,20,))</f>
        <v/>
      </c>
      <c r="U490" t="str">
        <f>IF(ISBLANK(ChildSampleReport!B490),"",VLOOKUP(ChildSampleReport!J490,ParentSampleReport!$A$2:$Y$1000,21,))</f>
        <v/>
      </c>
      <c r="V490" t="str">
        <f>IF(ISBLANK(ChildSampleReport!B490),"",VLOOKUP(ChildSampleReport!J490,ParentSampleReport!$A$2:$Y$1000,22,))</f>
        <v/>
      </c>
      <c r="W490" t="str">
        <f>IF(ISBLANK(ChildSampleReport!B490),"",VLOOKUP(ChildSampleReport!J490,ParentSampleReport!$A$2:$Y$1000,23,))</f>
        <v/>
      </c>
      <c r="X490" t="str">
        <f>IF(ISBLANK(ChildSampleReport!B490),"",VLOOKUP(ChildSampleReport!J490,ParentSampleReport!$A$2:$Y$1000,24,))</f>
        <v/>
      </c>
      <c r="Y490" t="str">
        <f>IF(ISBLANK(ChildSampleReport!B490),"",VLOOKUP(ChildSampleReport!J490,ParentSampleReport!$A$2:$Y$1000,25,))</f>
        <v/>
      </c>
    </row>
    <row r="491" spans="1:25">
      <c r="A491" t="str">
        <f>IF(ISBLANK(ChildSampleReport!C491),"",ChildSampleReport!C491)</f>
        <v/>
      </c>
      <c r="B491" t="str">
        <f>IF(ISBLANK(ChildSampleReport!B491),"",ChildSampleReport!B491)</f>
        <v/>
      </c>
      <c r="C491" t="str">
        <f>IF(ISBLANK(ChildSampleReport!E491),"",ChildSampleReport!E491)</f>
        <v/>
      </c>
      <c r="D491" t="str">
        <f>IF(B491="","",IFERROR(VLOOKUP(ChildSampleReport!B491,Randomization!$A$1:$AC$1000,3,),""))</f>
        <v/>
      </c>
      <c r="E491" t="str">
        <f>IF(B491="","",IFERROR(VLOOKUP(ChildSampleReport!B491,Randomization!$A$1:$AC$1000,2,),""))</f>
        <v/>
      </c>
      <c r="F491" t="str">
        <f>IF(ISBLANK(ChildSampleReport!P491),"",ChildSampleReport!P491)</f>
        <v/>
      </c>
      <c r="G491" t="str">
        <f>IF(ISBLANK(ChildSampleReport!O491),"",ChildSampleReport!O491)</f>
        <v/>
      </c>
      <c r="H491" t="str">
        <f>IF(ISBLANK(ChildSampleReport!D491),"",ChildSampleReport!D491)</f>
        <v/>
      </c>
      <c r="I491" t="str">
        <f>IF(ISBLANK(ChildSampleReport!J491),"",ChildSampleReport!J491)</f>
        <v/>
      </c>
      <c r="J491" t="str">
        <f>IF(ISBLANK(ChildSampleReport!B491),"",VLOOKUP(ChildSampleReport!J491,ParentSampleReport!$A$2:$Y$1000,13,))</f>
        <v/>
      </c>
      <c r="K491" t="str">
        <f>IF(ISBLANK(ChildSampleReport!B491),"",VLOOKUP(ChildSampleReport!J491,ParentSampleReport!$A$2:$Y$1000,2,))</f>
        <v/>
      </c>
      <c r="L491" t="str">
        <f>IF(ISBLANK(ChildSampleReport!B491),"",VLOOKUP(ChildSampleReport!J491,ParentSampleReport!$A$2:$Y$1000,4,))</f>
        <v/>
      </c>
      <c r="M491" t="str">
        <f>IF(ISBLANK(ChildSampleReport!B491),"",VLOOKUP(ChildSampleReport!J491,ParentSampleReport!$A$2:$Y$1000,14,))</f>
        <v/>
      </c>
      <c r="N491" t="str">
        <f>IF(ISBLANK(ChildSampleReport!B491),"",VLOOKUP(ChildSampleReport!J491,ParentSampleReport!$A$2:$Y$1000,7,))</f>
        <v/>
      </c>
      <c r="O491" t="str">
        <f>IF(ISBLANK(ChildSampleReport!B491),"",VLOOKUP(ChildSampleReport!J491,ParentSampleReport!$A$2:$Y$1000,6,))</f>
        <v/>
      </c>
      <c r="P491" t="str">
        <f>IF(ISBLANK(ChildSampleReport!B491),"",VLOOKUP(ChildSampleReport!J491,ParentSampleReport!$A$2:$Y$1000,15,))</f>
        <v/>
      </c>
      <c r="Q491" t="str">
        <f>IF(ISBLANK(ChildSampleReport!B491),"",VLOOKUP(ChildSampleReport!J491,ParentSampleReport!$A$2:$Y$1000,17,))</f>
        <v/>
      </c>
      <c r="R491" t="str">
        <f>IF(ISBLANK(ChildSampleReport!B491),"",VLOOKUP(ChildSampleReport!J491,ParentSampleReport!$A$2:$Y$1000,18,))</f>
        <v/>
      </c>
      <c r="S491" t="str">
        <f>IF(ISBLANK(ChildSampleReport!B491),"",VLOOKUP(ChildSampleReport!J491,ParentSampleReport!$A$2:$Y$1000,19,))</f>
        <v/>
      </c>
      <c r="T491" t="str">
        <f>IF(ISBLANK(ChildSampleReport!B491),"",VLOOKUP(ChildSampleReport!J491,ParentSampleReport!$A$2:$Y$1000,20,))</f>
        <v/>
      </c>
      <c r="U491" t="str">
        <f>IF(ISBLANK(ChildSampleReport!B491),"",VLOOKUP(ChildSampleReport!J491,ParentSampleReport!$A$2:$Y$1000,21,))</f>
        <v/>
      </c>
      <c r="V491" t="str">
        <f>IF(ISBLANK(ChildSampleReport!B491),"",VLOOKUP(ChildSampleReport!J491,ParentSampleReport!$A$2:$Y$1000,22,))</f>
        <v/>
      </c>
      <c r="W491" t="str">
        <f>IF(ISBLANK(ChildSampleReport!B491),"",VLOOKUP(ChildSampleReport!J491,ParentSampleReport!$A$2:$Y$1000,23,))</f>
        <v/>
      </c>
      <c r="X491" t="str">
        <f>IF(ISBLANK(ChildSampleReport!B491),"",VLOOKUP(ChildSampleReport!J491,ParentSampleReport!$A$2:$Y$1000,24,))</f>
        <v/>
      </c>
      <c r="Y491" t="str">
        <f>IF(ISBLANK(ChildSampleReport!B491),"",VLOOKUP(ChildSampleReport!J491,ParentSampleReport!$A$2:$Y$1000,25,))</f>
        <v/>
      </c>
    </row>
    <row r="492" spans="1:25">
      <c r="A492" t="str">
        <f>IF(ISBLANK(ChildSampleReport!C492),"",ChildSampleReport!C492)</f>
        <v/>
      </c>
      <c r="B492" t="str">
        <f>IF(ISBLANK(ChildSampleReport!B492),"",ChildSampleReport!B492)</f>
        <v/>
      </c>
      <c r="C492" t="str">
        <f>IF(ISBLANK(ChildSampleReport!E492),"",ChildSampleReport!E492)</f>
        <v/>
      </c>
      <c r="D492" t="str">
        <f>IF(B492="","",IFERROR(VLOOKUP(ChildSampleReport!B492,Randomization!$A$1:$AC$1000,3,),""))</f>
        <v/>
      </c>
      <c r="E492" t="str">
        <f>IF(B492="","",IFERROR(VLOOKUP(ChildSampleReport!B492,Randomization!$A$1:$AC$1000,2,),""))</f>
        <v/>
      </c>
      <c r="F492" t="str">
        <f>IF(ISBLANK(ChildSampleReport!P492),"",ChildSampleReport!P492)</f>
        <v/>
      </c>
      <c r="G492" t="str">
        <f>IF(ISBLANK(ChildSampleReport!O492),"",ChildSampleReport!O492)</f>
        <v/>
      </c>
      <c r="H492" t="str">
        <f>IF(ISBLANK(ChildSampleReport!D492),"",ChildSampleReport!D492)</f>
        <v/>
      </c>
      <c r="I492" t="str">
        <f>IF(ISBLANK(ChildSampleReport!J492),"",ChildSampleReport!J492)</f>
        <v/>
      </c>
      <c r="J492" t="str">
        <f>IF(ISBLANK(ChildSampleReport!B492),"",VLOOKUP(ChildSampleReport!J492,ParentSampleReport!$A$2:$Y$1000,13,))</f>
        <v/>
      </c>
      <c r="K492" t="str">
        <f>IF(ISBLANK(ChildSampleReport!B492),"",VLOOKUP(ChildSampleReport!J492,ParentSampleReport!$A$2:$Y$1000,2,))</f>
        <v/>
      </c>
      <c r="L492" t="str">
        <f>IF(ISBLANK(ChildSampleReport!B492),"",VLOOKUP(ChildSampleReport!J492,ParentSampleReport!$A$2:$Y$1000,4,))</f>
        <v/>
      </c>
      <c r="M492" t="str">
        <f>IF(ISBLANK(ChildSampleReport!B492),"",VLOOKUP(ChildSampleReport!J492,ParentSampleReport!$A$2:$Y$1000,14,))</f>
        <v/>
      </c>
      <c r="N492" t="str">
        <f>IF(ISBLANK(ChildSampleReport!B492),"",VLOOKUP(ChildSampleReport!J492,ParentSampleReport!$A$2:$Y$1000,7,))</f>
        <v/>
      </c>
      <c r="O492" t="str">
        <f>IF(ISBLANK(ChildSampleReport!B492),"",VLOOKUP(ChildSampleReport!J492,ParentSampleReport!$A$2:$Y$1000,6,))</f>
        <v/>
      </c>
      <c r="P492" t="str">
        <f>IF(ISBLANK(ChildSampleReport!B492),"",VLOOKUP(ChildSampleReport!J492,ParentSampleReport!$A$2:$Y$1000,15,))</f>
        <v/>
      </c>
      <c r="Q492" t="str">
        <f>IF(ISBLANK(ChildSampleReport!B492),"",VLOOKUP(ChildSampleReport!J492,ParentSampleReport!$A$2:$Y$1000,17,))</f>
        <v/>
      </c>
      <c r="R492" t="str">
        <f>IF(ISBLANK(ChildSampleReport!B492),"",VLOOKUP(ChildSampleReport!J492,ParentSampleReport!$A$2:$Y$1000,18,))</f>
        <v/>
      </c>
      <c r="S492" t="str">
        <f>IF(ISBLANK(ChildSampleReport!B492),"",VLOOKUP(ChildSampleReport!J492,ParentSampleReport!$A$2:$Y$1000,19,))</f>
        <v/>
      </c>
      <c r="T492" t="str">
        <f>IF(ISBLANK(ChildSampleReport!B492),"",VLOOKUP(ChildSampleReport!J492,ParentSampleReport!$A$2:$Y$1000,20,))</f>
        <v/>
      </c>
      <c r="U492" t="str">
        <f>IF(ISBLANK(ChildSampleReport!B492),"",VLOOKUP(ChildSampleReport!J492,ParentSampleReport!$A$2:$Y$1000,21,))</f>
        <v/>
      </c>
      <c r="V492" t="str">
        <f>IF(ISBLANK(ChildSampleReport!B492),"",VLOOKUP(ChildSampleReport!J492,ParentSampleReport!$A$2:$Y$1000,22,))</f>
        <v/>
      </c>
      <c r="W492" t="str">
        <f>IF(ISBLANK(ChildSampleReport!B492),"",VLOOKUP(ChildSampleReport!J492,ParentSampleReport!$A$2:$Y$1000,23,))</f>
        <v/>
      </c>
      <c r="X492" t="str">
        <f>IF(ISBLANK(ChildSampleReport!B492),"",VLOOKUP(ChildSampleReport!J492,ParentSampleReport!$A$2:$Y$1000,24,))</f>
        <v/>
      </c>
      <c r="Y492" t="str">
        <f>IF(ISBLANK(ChildSampleReport!B492),"",VLOOKUP(ChildSampleReport!J492,ParentSampleReport!$A$2:$Y$1000,25,))</f>
        <v/>
      </c>
    </row>
    <row r="493" spans="1:25">
      <c r="A493" t="str">
        <f>IF(ISBLANK(ChildSampleReport!C493),"",ChildSampleReport!C493)</f>
        <v/>
      </c>
      <c r="B493" t="str">
        <f>IF(ISBLANK(ChildSampleReport!B493),"",ChildSampleReport!B493)</f>
        <v/>
      </c>
      <c r="C493" t="str">
        <f>IF(ISBLANK(ChildSampleReport!E493),"",ChildSampleReport!E493)</f>
        <v/>
      </c>
      <c r="D493" t="str">
        <f>IF(B493="","",IFERROR(VLOOKUP(ChildSampleReport!B493,Randomization!$A$1:$AC$1000,3,),""))</f>
        <v/>
      </c>
      <c r="E493" t="str">
        <f>IF(B493="","",IFERROR(VLOOKUP(ChildSampleReport!B493,Randomization!$A$1:$AC$1000,2,),""))</f>
        <v/>
      </c>
      <c r="F493" t="str">
        <f>IF(ISBLANK(ChildSampleReport!P493),"",ChildSampleReport!P493)</f>
        <v/>
      </c>
      <c r="G493" t="str">
        <f>IF(ISBLANK(ChildSampleReport!O493),"",ChildSampleReport!O493)</f>
        <v/>
      </c>
      <c r="H493" t="str">
        <f>IF(ISBLANK(ChildSampleReport!D493),"",ChildSampleReport!D493)</f>
        <v/>
      </c>
      <c r="I493" t="str">
        <f>IF(ISBLANK(ChildSampleReport!J493),"",ChildSampleReport!J493)</f>
        <v/>
      </c>
      <c r="J493" t="str">
        <f>IF(ISBLANK(ChildSampleReport!B493),"",VLOOKUP(ChildSampleReport!J493,ParentSampleReport!$A$2:$Y$1000,13,))</f>
        <v/>
      </c>
      <c r="K493" t="str">
        <f>IF(ISBLANK(ChildSampleReport!B493),"",VLOOKUP(ChildSampleReport!J493,ParentSampleReport!$A$2:$Y$1000,2,))</f>
        <v/>
      </c>
      <c r="L493" t="str">
        <f>IF(ISBLANK(ChildSampleReport!B493),"",VLOOKUP(ChildSampleReport!J493,ParentSampleReport!$A$2:$Y$1000,4,))</f>
        <v/>
      </c>
      <c r="M493" t="str">
        <f>IF(ISBLANK(ChildSampleReport!B493),"",VLOOKUP(ChildSampleReport!J493,ParentSampleReport!$A$2:$Y$1000,14,))</f>
        <v/>
      </c>
      <c r="N493" t="str">
        <f>IF(ISBLANK(ChildSampleReport!B493),"",VLOOKUP(ChildSampleReport!J493,ParentSampleReport!$A$2:$Y$1000,7,))</f>
        <v/>
      </c>
      <c r="O493" t="str">
        <f>IF(ISBLANK(ChildSampleReport!B493),"",VLOOKUP(ChildSampleReport!J493,ParentSampleReport!$A$2:$Y$1000,6,))</f>
        <v/>
      </c>
      <c r="P493" t="str">
        <f>IF(ISBLANK(ChildSampleReport!B493),"",VLOOKUP(ChildSampleReport!J493,ParentSampleReport!$A$2:$Y$1000,15,))</f>
        <v/>
      </c>
      <c r="Q493" t="str">
        <f>IF(ISBLANK(ChildSampleReport!B493),"",VLOOKUP(ChildSampleReport!J493,ParentSampleReport!$A$2:$Y$1000,17,))</f>
        <v/>
      </c>
      <c r="R493" t="str">
        <f>IF(ISBLANK(ChildSampleReport!B493),"",VLOOKUP(ChildSampleReport!J493,ParentSampleReport!$A$2:$Y$1000,18,))</f>
        <v/>
      </c>
      <c r="S493" t="str">
        <f>IF(ISBLANK(ChildSampleReport!B493),"",VLOOKUP(ChildSampleReport!J493,ParentSampleReport!$A$2:$Y$1000,19,))</f>
        <v/>
      </c>
      <c r="T493" t="str">
        <f>IF(ISBLANK(ChildSampleReport!B493),"",VLOOKUP(ChildSampleReport!J493,ParentSampleReport!$A$2:$Y$1000,20,))</f>
        <v/>
      </c>
      <c r="U493" t="str">
        <f>IF(ISBLANK(ChildSampleReport!B493),"",VLOOKUP(ChildSampleReport!J493,ParentSampleReport!$A$2:$Y$1000,21,))</f>
        <v/>
      </c>
      <c r="V493" t="str">
        <f>IF(ISBLANK(ChildSampleReport!B493),"",VLOOKUP(ChildSampleReport!J493,ParentSampleReport!$A$2:$Y$1000,22,))</f>
        <v/>
      </c>
      <c r="W493" t="str">
        <f>IF(ISBLANK(ChildSampleReport!B493),"",VLOOKUP(ChildSampleReport!J493,ParentSampleReport!$A$2:$Y$1000,23,))</f>
        <v/>
      </c>
      <c r="X493" t="str">
        <f>IF(ISBLANK(ChildSampleReport!B493),"",VLOOKUP(ChildSampleReport!J493,ParentSampleReport!$A$2:$Y$1000,24,))</f>
        <v/>
      </c>
      <c r="Y493" t="str">
        <f>IF(ISBLANK(ChildSampleReport!B493),"",VLOOKUP(ChildSampleReport!J493,ParentSampleReport!$A$2:$Y$1000,25,))</f>
        <v/>
      </c>
    </row>
    <row r="494" spans="1:25">
      <c r="A494" t="str">
        <f>IF(ISBLANK(ChildSampleReport!C494),"",ChildSampleReport!C494)</f>
        <v/>
      </c>
      <c r="B494" t="str">
        <f>IF(ISBLANK(ChildSampleReport!B494),"",ChildSampleReport!B494)</f>
        <v/>
      </c>
      <c r="C494" t="str">
        <f>IF(ISBLANK(ChildSampleReport!E494),"",ChildSampleReport!E494)</f>
        <v/>
      </c>
      <c r="D494" t="str">
        <f>IF(B494="","",IFERROR(VLOOKUP(ChildSampleReport!B494,Randomization!$A$1:$AC$1000,3,),""))</f>
        <v/>
      </c>
      <c r="E494" t="str">
        <f>IF(B494="","",IFERROR(VLOOKUP(ChildSampleReport!B494,Randomization!$A$1:$AC$1000,2,),""))</f>
        <v/>
      </c>
      <c r="F494" t="str">
        <f>IF(ISBLANK(ChildSampleReport!P494),"",ChildSampleReport!P494)</f>
        <v/>
      </c>
      <c r="G494" t="str">
        <f>IF(ISBLANK(ChildSampleReport!O494),"",ChildSampleReport!O494)</f>
        <v/>
      </c>
      <c r="H494" t="str">
        <f>IF(ISBLANK(ChildSampleReport!D494),"",ChildSampleReport!D494)</f>
        <v/>
      </c>
      <c r="I494" t="str">
        <f>IF(ISBLANK(ChildSampleReport!J494),"",ChildSampleReport!J494)</f>
        <v/>
      </c>
      <c r="J494" t="str">
        <f>IF(ISBLANK(ChildSampleReport!B494),"",VLOOKUP(ChildSampleReport!J494,ParentSampleReport!$A$2:$Y$1000,13,))</f>
        <v/>
      </c>
      <c r="K494" t="str">
        <f>IF(ISBLANK(ChildSampleReport!B494),"",VLOOKUP(ChildSampleReport!J494,ParentSampleReport!$A$2:$Y$1000,2,))</f>
        <v/>
      </c>
      <c r="L494" t="str">
        <f>IF(ISBLANK(ChildSampleReport!B494),"",VLOOKUP(ChildSampleReport!J494,ParentSampleReport!$A$2:$Y$1000,4,))</f>
        <v/>
      </c>
      <c r="M494" t="str">
        <f>IF(ISBLANK(ChildSampleReport!B494),"",VLOOKUP(ChildSampleReport!J494,ParentSampleReport!$A$2:$Y$1000,14,))</f>
        <v/>
      </c>
      <c r="N494" t="str">
        <f>IF(ISBLANK(ChildSampleReport!B494),"",VLOOKUP(ChildSampleReport!J494,ParentSampleReport!$A$2:$Y$1000,7,))</f>
        <v/>
      </c>
      <c r="O494" t="str">
        <f>IF(ISBLANK(ChildSampleReport!B494),"",VLOOKUP(ChildSampleReport!J494,ParentSampleReport!$A$2:$Y$1000,6,))</f>
        <v/>
      </c>
      <c r="P494" t="str">
        <f>IF(ISBLANK(ChildSampleReport!B494),"",VLOOKUP(ChildSampleReport!J494,ParentSampleReport!$A$2:$Y$1000,15,))</f>
        <v/>
      </c>
      <c r="Q494" t="str">
        <f>IF(ISBLANK(ChildSampleReport!B494),"",VLOOKUP(ChildSampleReport!J494,ParentSampleReport!$A$2:$Y$1000,17,))</f>
        <v/>
      </c>
      <c r="R494" t="str">
        <f>IF(ISBLANK(ChildSampleReport!B494),"",VLOOKUP(ChildSampleReport!J494,ParentSampleReport!$A$2:$Y$1000,18,))</f>
        <v/>
      </c>
      <c r="S494" t="str">
        <f>IF(ISBLANK(ChildSampleReport!B494),"",VLOOKUP(ChildSampleReport!J494,ParentSampleReport!$A$2:$Y$1000,19,))</f>
        <v/>
      </c>
      <c r="T494" t="str">
        <f>IF(ISBLANK(ChildSampleReport!B494),"",VLOOKUP(ChildSampleReport!J494,ParentSampleReport!$A$2:$Y$1000,20,))</f>
        <v/>
      </c>
      <c r="U494" t="str">
        <f>IF(ISBLANK(ChildSampleReport!B494),"",VLOOKUP(ChildSampleReport!J494,ParentSampleReport!$A$2:$Y$1000,21,))</f>
        <v/>
      </c>
      <c r="V494" t="str">
        <f>IF(ISBLANK(ChildSampleReport!B494),"",VLOOKUP(ChildSampleReport!J494,ParentSampleReport!$A$2:$Y$1000,22,))</f>
        <v/>
      </c>
      <c r="W494" t="str">
        <f>IF(ISBLANK(ChildSampleReport!B494),"",VLOOKUP(ChildSampleReport!J494,ParentSampleReport!$A$2:$Y$1000,23,))</f>
        <v/>
      </c>
      <c r="X494" t="str">
        <f>IF(ISBLANK(ChildSampleReport!B494),"",VLOOKUP(ChildSampleReport!J494,ParentSampleReport!$A$2:$Y$1000,24,))</f>
        <v/>
      </c>
      <c r="Y494" t="str">
        <f>IF(ISBLANK(ChildSampleReport!B494),"",VLOOKUP(ChildSampleReport!J494,ParentSampleReport!$A$2:$Y$1000,25,))</f>
        <v/>
      </c>
    </row>
    <row r="495" spans="1:25">
      <c r="A495" t="str">
        <f>IF(ISBLANK(ChildSampleReport!C495),"",ChildSampleReport!C495)</f>
        <v/>
      </c>
      <c r="B495" t="str">
        <f>IF(ISBLANK(ChildSampleReport!B495),"",ChildSampleReport!B495)</f>
        <v/>
      </c>
      <c r="C495" t="str">
        <f>IF(ISBLANK(ChildSampleReport!E495),"",ChildSampleReport!E495)</f>
        <v/>
      </c>
      <c r="D495" t="str">
        <f>IF(B495="","",IFERROR(VLOOKUP(ChildSampleReport!B495,Randomization!$A$1:$AC$1000,3,),""))</f>
        <v/>
      </c>
      <c r="E495" t="str">
        <f>IF(B495="","",IFERROR(VLOOKUP(ChildSampleReport!B495,Randomization!$A$1:$AC$1000,2,),""))</f>
        <v/>
      </c>
      <c r="F495" t="str">
        <f>IF(ISBLANK(ChildSampleReport!P495),"",ChildSampleReport!P495)</f>
        <v/>
      </c>
      <c r="G495" t="str">
        <f>IF(ISBLANK(ChildSampleReport!O495),"",ChildSampleReport!O495)</f>
        <v/>
      </c>
      <c r="H495" t="str">
        <f>IF(ISBLANK(ChildSampleReport!D495),"",ChildSampleReport!D495)</f>
        <v/>
      </c>
      <c r="I495" t="str">
        <f>IF(ISBLANK(ChildSampleReport!J495),"",ChildSampleReport!J495)</f>
        <v/>
      </c>
      <c r="J495" t="str">
        <f>IF(ISBLANK(ChildSampleReport!B495),"",VLOOKUP(ChildSampleReport!J495,ParentSampleReport!$A$2:$Y$1000,13,))</f>
        <v/>
      </c>
      <c r="K495" t="str">
        <f>IF(ISBLANK(ChildSampleReport!B495),"",VLOOKUP(ChildSampleReport!J495,ParentSampleReport!$A$2:$Y$1000,2,))</f>
        <v/>
      </c>
      <c r="L495" t="str">
        <f>IF(ISBLANK(ChildSampleReport!B495),"",VLOOKUP(ChildSampleReport!J495,ParentSampleReport!$A$2:$Y$1000,4,))</f>
        <v/>
      </c>
      <c r="M495" t="str">
        <f>IF(ISBLANK(ChildSampleReport!B495),"",VLOOKUP(ChildSampleReport!J495,ParentSampleReport!$A$2:$Y$1000,14,))</f>
        <v/>
      </c>
      <c r="N495" t="str">
        <f>IF(ISBLANK(ChildSampleReport!B495),"",VLOOKUP(ChildSampleReport!J495,ParentSampleReport!$A$2:$Y$1000,7,))</f>
        <v/>
      </c>
      <c r="O495" t="str">
        <f>IF(ISBLANK(ChildSampleReport!B495),"",VLOOKUP(ChildSampleReport!J495,ParentSampleReport!$A$2:$Y$1000,6,))</f>
        <v/>
      </c>
      <c r="P495" t="str">
        <f>IF(ISBLANK(ChildSampleReport!B495),"",VLOOKUP(ChildSampleReport!J495,ParentSampleReport!$A$2:$Y$1000,15,))</f>
        <v/>
      </c>
      <c r="Q495" t="str">
        <f>IF(ISBLANK(ChildSampleReport!B495),"",VLOOKUP(ChildSampleReport!J495,ParentSampleReport!$A$2:$Y$1000,17,))</f>
        <v/>
      </c>
      <c r="R495" t="str">
        <f>IF(ISBLANK(ChildSampleReport!B495),"",VLOOKUP(ChildSampleReport!J495,ParentSampleReport!$A$2:$Y$1000,18,))</f>
        <v/>
      </c>
      <c r="S495" t="str">
        <f>IF(ISBLANK(ChildSampleReport!B495),"",VLOOKUP(ChildSampleReport!J495,ParentSampleReport!$A$2:$Y$1000,19,))</f>
        <v/>
      </c>
      <c r="T495" t="str">
        <f>IF(ISBLANK(ChildSampleReport!B495),"",VLOOKUP(ChildSampleReport!J495,ParentSampleReport!$A$2:$Y$1000,20,))</f>
        <v/>
      </c>
      <c r="U495" t="str">
        <f>IF(ISBLANK(ChildSampleReport!B495),"",VLOOKUP(ChildSampleReport!J495,ParentSampleReport!$A$2:$Y$1000,21,))</f>
        <v/>
      </c>
      <c r="V495" t="str">
        <f>IF(ISBLANK(ChildSampleReport!B495),"",VLOOKUP(ChildSampleReport!J495,ParentSampleReport!$A$2:$Y$1000,22,))</f>
        <v/>
      </c>
      <c r="W495" t="str">
        <f>IF(ISBLANK(ChildSampleReport!B495),"",VLOOKUP(ChildSampleReport!J495,ParentSampleReport!$A$2:$Y$1000,23,))</f>
        <v/>
      </c>
      <c r="X495" t="str">
        <f>IF(ISBLANK(ChildSampleReport!B495),"",VLOOKUP(ChildSampleReport!J495,ParentSampleReport!$A$2:$Y$1000,24,))</f>
        <v/>
      </c>
      <c r="Y495" t="str">
        <f>IF(ISBLANK(ChildSampleReport!B495),"",VLOOKUP(ChildSampleReport!J495,ParentSampleReport!$A$2:$Y$1000,25,))</f>
        <v/>
      </c>
    </row>
    <row r="496" spans="1:25">
      <c r="A496" t="str">
        <f>IF(ISBLANK(ChildSampleReport!C496),"",ChildSampleReport!C496)</f>
        <v/>
      </c>
      <c r="B496" t="str">
        <f>IF(ISBLANK(ChildSampleReport!B496),"",ChildSampleReport!B496)</f>
        <v/>
      </c>
      <c r="C496" t="str">
        <f>IF(ISBLANK(ChildSampleReport!E496),"",ChildSampleReport!E496)</f>
        <v/>
      </c>
      <c r="D496" t="str">
        <f>IF(B496="","",IFERROR(VLOOKUP(ChildSampleReport!B496,Randomization!$A$1:$AC$1000,3,),""))</f>
        <v/>
      </c>
      <c r="E496" t="str">
        <f>IF(B496="","",IFERROR(VLOOKUP(ChildSampleReport!B496,Randomization!$A$1:$AC$1000,2,),""))</f>
        <v/>
      </c>
      <c r="F496" t="str">
        <f>IF(ISBLANK(ChildSampleReport!P496),"",ChildSampleReport!P496)</f>
        <v/>
      </c>
      <c r="G496" t="str">
        <f>IF(ISBLANK(ChildSampleReport!O496),"",ChildSampleReport!O496)</f>
        <v/>
      </c>
      <c r="H496" t="str">
        <f>IF(ISBLANK(ChildSampleReport!D496),"",ChildSampleReport!D496)</f>
        <v/>
      </c>
      <c r="I496" t="str">
        <f>IF(ISBLANK(ChildSampleReport!J496),"",ChildSampleReport!J496)</f>
        <v/>
      </c>
      <c r="J496" t="str">
        <f>IF(ISBLANK(ChildSampleReport!B496),"",VLOOKUP(ChildSampleReport!J496,ParentSampleReport!$A$2:$Y$1000,13,))</f>
        <v/>
      </c>
      <c r="K496" t="str">
        <f>IF(ISBLANK(ChildSampleReport!B496),"",VLOOKUP(ChildSampleReport!J496,ParentSampleReport!$A$2:$Y$1000,2,))</f>
        <v/>
      </c>
      <c r="L496" t="str">
        <f>IF(ISBLANK(ChildSampleReport!B496),"",VLOOKUP(ChildSampleReport!J496,ParentSampleReport!$A$2:$Y$1000,4,))</f>
        <v/>
      </c>
      <c r="M496" t="str">
        <f>IF(ISBLANK(ChildSampleReport!B496),"",VLOOKUP(ChildSampleReport!J496,ParentSampleReport!$A$2:$Y$1000,14,))</f>
        <v/>
      </c>
      <c r="N496" t="str">
        <f>IF(ISBLANK(ChildSampleReport!B496),"",VLOOKUP(ChildSampleReport!J496,ParentSampleReport!$A$2:$Y$1000,7,))</f>
        <v/>
      </c>
      <c r="O496" t="str">
        <f>IF(ISBLANK(ChildSampleReport!B496),"",VLOOKUP(ChildSampleReport!J496,ParentSampleReport!$A$2:$Y$1000,6,))</f>
        <v/>
      </c>
      <c r="P496" t="str">
        <f>IF(ISBLANK(ChildSampleReport!B496),"",VLOOKUP(ChildSampleReport!J496,ParentSampleReport!$A$2:$Y$1000,15,))</f>
        <v/>
      </c>
      <c r="Q496" t="str">
        <f>IF(ISBLANK(ChildSampleReport!B496),"",VLOOKUP(ChildSampleReport!J496,ParentSampleReport!$A$2:$Y$1000,17,))</f>
        <v/>
      </c>
      <c r="R496" t="str">
        <f>IF(ISBLANK(ChildSampleReport!B496),"",VLOOKUP(ChildSampleReport!J496,ParentSampleReport!$A$2:$Y$1000,18,))</f>
        <v/>
      </c>
      <c r="S496" t="str">
        <f>IF(ISBLANK(ChildSampleReport!B496),"",VLOOKUP(ChildSampleReport!J496,ParentSampleReport!$A$2:$Y$1000,19,))</f>
        <v/>
      </c>
      <c r="T496" t="str">
        <f>IF(ISBLANK(ChildSampleReport!B496),"",VLOOKUP(ChildSampleReport!J496,ParentSampleReport!$A$2:$Y$1000,20,))</f>
        <v/>
      </c>
      <c r="U496" t="str">
        <f>IF(ISBLANK(ChildSampleReport!B496),"",VLOOKUP(ChildSampleReport!J496,ParentSampleReport!$A$2:$Y$1000,21,))</f>
        <v/>
      </c>
      <c r="V496" t="str">
        <f>IF(ISBLANK(ChildSampleReport!B496),"",VLOOKUP(ChildSampleReport!J496,ParentSampleReport!$A$2:$Y$1000,22,))</f>
        <v/>
      </c>
      <c r="W496" t="str">
        <f>IF(ISBLANK(ChildSampleReport!B496),"",VLOOKUP(ChildSampleReport!J496,ParentSampleReport!$A$2:$Y$1000,23,))</f>
        <v/>
      </c>
      <c r="X496" t="str">
        <f>IF(ISBLANK(ChildSampleReport!B496),"",VLOOKUP(ChildSampleReport!J496,ParentSampleReport!$A$2:$Y$1000,24,))</f>
        <v/>
      </c>
      <c r="Y496" t="str">
        <f>IF(ISBLANK(ChildSampleReport!B496),"",VLOOKUP(ChildSampleReport!J496,ParentSampleReport!$A$2:$Y$1000,25,))</f>
        <v/>
      </c>
    </row>
    <row r="497" spans="1:25">
      <c r="A497" t="str">
        <f>IF(ISBLANK(ChildSampleReport!C497),"",ChildSampleReport!C497)</f>
        <v/>
      </c>
      <c r="B497" t="str">
        <f>IF(ISBLANK(ChildSampleReport!B497),"",ChildSampleReport!B497)</f>
        <v/>
      </c>
      <c r="C497" t="str">
        <f>IF(ISBLANK(ChildSampleReport!E497),"",ChildSampleReport!E497)</f>
        <v/>
      </c>
      <c r="D497" t="str">
        <f>IF(B497="","",IFERROR(VLOOKUP(ChildSampleReport!B497,Randomization!$A$1:$AC$1000,3,),""))</f>
        <v/>
      </c>
      <c r="E497" t="str">
        <f>IF(B497="","",IFERROR(VLOOKUP(ChildSampleReport!B497,Randomization!$A$1:$AC$1000,2,),""))</f>
        <v/>
      </c>
      <c r="F497" t="str">
        <f>IF(ISBLANK(ChildSampleReport!P497),"",ChildSampleReport!P497)</f>
        <v/>
      </c>
      <c r="G497" t="str">
        <f>IF(ISBLANK(ChildSampleReport!O497),"",ChildSampleReport!O497)</f>
        <v/>
      </c>
      <c r="H497" t="str">
        <f>IF(ISBLANK(ChildSampleReport!D497),"",ChildSampleReport!D497)</f>
        <v/>
      </c>
      <c r="I497" t="str">
        <f>IF(ISBLANK(ChildSampleReport!J497),"",ChildSampleReport!J497)</f>
        <v/>
      </c>
      <c r="J497" t="str">
        <f>IF(ISBLANK(ChildSampleReport!B497),"",VLOOKUP(ChildSampleReport!J497,ParentSampleReport!$A$2:$Y$1000,13,))</f>
        <v/>
      </c>
      <c r="K497" t="str">
        <f>IF(ISBLANK(ChildSampleReport!B497),"",VLOOKUP(ChildSampleReport!J497,ParentSampleReport!$A$2:$Y$1000,2,))</f>
        <v/>
      </c>
      <c r="L497" t="str">
        <f>IF(ISBLANK(ChildSampleReport!B497),"",VLOOKUP(ChildSampleReport!J497,ParentSampleReport!$A$2:$Y$1000,4,))</f>
        <v/>
      </c>
      <c r="M497" t="str">
        <f>IF(ISBLANK(ChildSampleReport!B497),"",VLOOKUP(ChildSampleReport!J497,ParentSampleReport!$A$2:$Y$1000,14,))</f>
        <v/>
      </c>
      <c r="N497" t="str">
        <f>IF(ISBLANK(ChildSampleReport!B497),"",VLOOKUP(ChildSampleReport!J497,ParentSampleReport!$A$2:$Y$1000,7,))</f>
        <v/>
      </c>
      <c r="O497" t="str">
        <f>IF(ISBLANK(ChildSampleReport!B497),"",VLOOKUP(ChildSampleReport!J497,ParentSampleReport!$A$2:$Y$1000,6,))</f>
        <v/>
      </c>
      <c r="P497" t="str">
        <f>IF(ISBLANK(ChildSampleReport!B497),"",VLOOKUP(ChildSampleReport!J497,ParentSampleReport!$A$2:$Y$1000,15,))</f>
        <v/>
      </c>
      <c r="Q497" t="str">
        <f>IF(ISBLANK(ChildSampleReport!B497),"",VLOOKUP(ChildSampleReport!J497,ParentSampleReport!$A$2:$Y$1000,17,))</f>
        <v/>
      </c>
      <c r="R497" t="str">
        <f>IF(ISBLANK(ChildSampleReport!B497),"",VLOOKUP(ChildSampleReport!J497,ParentSampleReport!$A$2:$Y$1000,18,))</f>
        <v/>
      </c>
      <c r="S497" t="str">
        <f>IF(ISBLANK(ChildSampleReport!B497),"",VLOOKUP(ChildSampleReport!J497,ParentSampleReport!$A$2:$Y$1000,19,))</f>
        <v/>
      </c>
      <c r="T497" t="str">
        <f>IF(ISBLANK(ChildSampleReport!B497),"",VLOOKUP(ChildSampleReport!J497,ParentSampleReport!$A$2:$Y$1000,20,))</f>
        <v/>
      </c>
      <c r="U497" t="str">
        <f>IF(ISBLANK(ChildSampleReport!B497),"",VLOOKUP(ChildSampleReport!J497,ParentSampleReport!$A$2:$Y$1000,21,))</f>
        <v/>
      </c>
      <c r="V497" t="str">
        <f>IF(ISBLANK(ChildSampleReport!B497),"",VLOOKUP(ChildSampleReport!J497,ParentSampleReport!$A$2:$Y$1000,22,))</f>
        <v/>
      </c>
      <c r="W497" t="str">
        <f>IF(ISBLANK(ChildSampleReport!B497),"",VLOOKUP(ChildSampleReport!J497,ParentSampleReport!$A$2:$Y$1000,23,))</f>
        <v/>
      </c>
      <c r="X497" t="str">
        <f>IF(ISBLANK(ChildSampleReport!B497),"",VLOOKUP(ChildSampleReport!J497,ParentSampleReport!$A$2:$Y$1000,24,))</f>
        <v/>
      </c>
      <c r="Y497" t="str">
        <f>IF(ISBLANK(ChildSampleReport!B497),"",VLOOKUP(ChildSampleReport!J497,ParentSampleReport!$A$2:$Y$1000,25,))</f>
        <v/>
      </c>
    </row>
    <row r="498" spans="1:25">
      <c r="A498" t="str">
        <f>IF(ISBLANK(ChildSampleReport!C498),"",ChildSampleReport!C498)</f>
        <v/>
      </c>
      <c r="B498" t="str">
        <f>IF(ISBLANK(ChildSampleReport!B498),"",ChildSampleReport!B498)</f>
        <v/>
      </c>
      <c r="C498" t="str">
        <f>IF(ISBLANK(ChildSampleReport!E498),"",ChildSampleReport!E498)</f>
        <v/>
      </c>
      <c r="D498" t="str">
        <f>IF(B498="","",IFERROR(VLOOKUP(ChildSampleReport!B498,Randomization!$A$1:$AC$1000,3,),""))</f>
        <v/>
      </c>
      <c r="E498" t="str">
        <f>IF(B498="","",IFERROR(VLOOKUP(ChildSampleReport!B498,Randomization!$A$1:$AC$1000,2,),""))</f>
        <v/>
      </c>
      <c r="F498" t="str">
        <f>IF(ISBLANK(ChildSampleReport!P498),"",ChildSampleReport!P498)</f>
        <v/>
      </c>
      <c r="G498" t="str">
        <f>IF(ISBLANK(ChildSampleReport!O498),"",ChildSampleReport!O498)</f>
        <v/>
      </c>
      <c r="H498" t="str">
        <f>IF(ISBLANK(ChildSampleReport!D498),"",ChildSampleReport!D498)</f>
        <v/>
      </c>
      <c r="I498" t="str">
        <f>IF(ISBLANK(ChildSampleReport!J498),"",ChildSampleReport!J498)</f>
        <v/>
      </c>
      <c r="J498" t="str">
        <f>IF(ISBLANK(ChildSampleReport!B498),"",VLOOKUP(ChildSampleReport!J498,ParentSampleReport!$A$2:$Y$1000,13,))</f>
        <v/>
      </c>
      <c r="K498" t="str">
        <f>IF(ISBLANK(ChildSampleReport!B498),"",VLOOKUP(ChildSampleReport!J498,ParentSampleReport!$A$2:$Y$1000,2,))</f>
        <v/>
      </c>
      <c r="L498" t="str">
        <f>IF(ISBLANK(ChildSampleReport!B498),"",VLOOKUP(ChildSampleReport!J498,ParentSampleReport!$A$2:$Y$1000,4,))</f>
        <v/>
      </c>
      <c r="M498" t="str">
        <f>IF(ISBLANK(ChildSampleReport!B498),"",VLOOKUP(ChildSampleReport!J498,ParentSampleReport!$A$2:$Y$1000,14,))</f>
        <v/>
      </c>
      <c r="N498" t="str">
        <f>IF(ISBLANK(ChildSampleReport!B498),"",VLOOKUP(ChildSampleReport!J498,ParentSampleReport!$A$2:$Y$1000,7,))</f>
        <v/>
      </c>
      <c r="O498" t="str">
        <f>IF(ISBLANK(ChildSampleReport!B498),"",VLOOKUP(ChildSampleReport!J498,ParentSampleReport!$A$2:$Y$1000,6,))</f>
        <v/>
      </c>
      <c r="P498" t="str">
        <f>IF(ISBLANK(ChildSampleReport!B498),"",VLOOKUP(ChildSampleReport!J498,ParentSampleReport!$A$2:$Y$1000,15,))</f>
        <v/>
      </c>
      <c r="Q498" t="str">
        <f>IF(ISBLANK(ChildSampleReport!B498),"",VLOOKUP(ChildSampleReport!J498,ParentSampleReport!$A$2:$Y$1000,17,))</f>
        <v/>
      </c>
      <c r="R498" t="str">
        <f>IF(ISBLANK(ChildSampleReport!B498),"",VLOOKUP(ChildSampleReport!J498,ParentSampleReport!$A$2:$Y$1000,18,))</f>
        <v/>
      </c>
      <c r="S498" t="str">
        <f>IF(ISBLANK(ChildSampleReport!B498),"",VLOOKUP(ChildSampleReport!J498,ParentSampleReport!$A$2:$Y$1000,19,))</f>
        <v/>
      </c>
      <c r="T498" t="str">
        <f>IF(ISBLANK(ChildSampleReport!B498),"",VLOOKUP(ChildSampleReport!J498,ParentSampleReport!$A$2:$Y$1000,20,))</f>
        <v/>
      </c>
      <c r="U498" t="str">
        <f>IF(ISBLANK(ChildSampleReport!B498),"",VLOOKUP(ChildSampleReport!J498,ParentSampleReport!$A$2:$Y$1000,21,))</f>
        <v/>
      </c>
      <c r="V498" t="str">
        <f>IF(ISBLANK(ChildSampleReport!B498),"",VLOOKUP(ChildSampleReport!J498,ParentSampleReport!$A$2:$Y$1000,22,))</f>
        <v/>
      </c>
      <c r="W498" t="str">
        <f>IF(ISBLANK(ChildSampleReport!B498),"",VLOOKUP(ChildSampleReport!J498,ParentSampleReport!$A$2:$Y$1000,23,))</f>
        <v/>
      </c>
      <c r="X498" t="str">
        <f>IF(ISBLANK(ChildSampleReport!B498),"",VLOOKUP(ChildSampleReport!J498,ParentSampleReport!$A$2:$Y$1000,24,))</f>
        <v/>
      </c>
      <c r="Y498" t="str">
        <f>IF(ISBLANK(ChildSampleReport!B498),"",VLOOKUP(ChildSampleReport!J498,ParentSampleReport!$A$2:$Y$1000,25,))</f>
        <v/>
      </c>
    </row>
    <row r="499" spans="1:25">
      <c r="A499" t="str">
        <f>IF(ISBLANK(ChildSampleReport!C499),"",ChildSampleReport!C499)</f>
        <v/>
      </c>
      <c r="B499" t="str">
        <f>IF(ISBLANK(ChildSampleReport!B499),"",ChildSampleReport!B499)</f>
        <v/>
      </c>
      <c r="C499" t="str">
        <f>IF(ISBLANK(ChildSampleReport!E499),"",ChildSampleReport!E499)</f>
        <v/>
      </c>
      <c r="D499" t="str">
        <f>IF(B499="","",IFERROR(VLOOKUP(ChildSampleReport!B499,Randomization!$A$1:$AC$1000,3,),""))</f>
        <v/>
      </c>
      <c r="E499" t="str">
        <f>IF(B499="","",IFERROR(VLOOKUP(ChildSampleReport!B499,Randomization!$A$1:$AC$1000,2,),""))</f>
        <v/>
      </c>
      <c r="F499" t="str">
        <f>IF(ISBLANK(ChildSampleReport!P499),"",ChildSampleReport!P499)</f>
        <v/>
      </c>
      <c r="G499" t="str">
        <f>IF(ISBLANK(ChildSampleReport!O499),"",ChildSampleReport!O499)</f>
        <v/>
      </c>
      <c r="H499" t="str">
        <f>IF(ISBLANK(ChildSampleReport!D499),"",ChildSampleReport!D499)</f>
        <v/>
      </c>
      <c r="I499" t="str">
        <f>IF(ISBLANK(ChildSampleReport!J499),"",ChildSampleReport!J499)</f>
        <v/>
      </c>
      <c r="J499" t="str">
        <f>IF(ISBLANK(ChildSampleReport!B499),"",VLOOKUP(ChildSampleReport!J499,ParentSampleReport!$A$2:$Y$1000,13,))</f>
        <v/>
      </c>
      <c r="K499" t="str">
        <f>IF(ISBLANK(ChildSampleReport!B499),"",VLOOKUP(ChildSampleReport!J499,ParentSampleReport!$A$2:$Y$1000,2,))</f>
        <v/>
      </c>
      <c r="L499" t="str">
        <f>IF(ISBLANK(ChildSampleReport!B499),"",VLOOKUP(ChildSampleReport!J499,ParentSampleReport!$A$2:$Y$1000,4,))</f>
        <v/>
      </c>
      <c r="M499" t="str">
        <f>IF(ISBLANK(ChildSampleReport!B499),"",VLOOKUP(ChildSampleReport!J499,ParentSampleReport!$A$2:$Y$1000,14,))</f>
        <v/>
      </c>
      <c r="N499" t="str">
        <f>IF(ISBLANK(ChildSampleReport!B499),"",VLOOKUP(ChildSampleReport!J499,ParentSampleReport!$A$2:$Y$1000,7,))</f>
        <v/>
      </c>
      <c r="O499" t="str">
        <f>IF(ISBLANK(ChildSampleReport!B499),"",VLOOKUP(ChildSampleReport!J499,ParentSampleReport!$A$2:$Y$1000,6,))</f>
        <v/>
      </c>
      <c r="P499" t="str">
        <f>IF(ISBLANK(ChildSampleReport!B499),"",VLOOKUP(ChildSampleReport!J499,ParentSampleReport!$A$2:$Y$1000,15,))</f>
        <v/>
      </c>
      <c r="Q499" t="str">
        <f>IF(ISBLANK(ChildSampleReport!B499),"",VLOOKUP(ChildSampleReport!J499,ParentSampleReport!$A$2:$Y$1000,17,))</f>
        <v/>
      </c>
      <c r="R499" t="str">
        <f>IF(ISBLANK(ChildSampleReport!B499),"",VLOOKUP(ChildSampleReport!J499,ParentSampleReport!$A$2:$Y$1000,18,))</f>
        <v/>
      </c>
      <c r="S499" t="str">
        <f>IF(ISBLANK(ChildSampleReport!B499),"",VLOOKUP(ChildSampleReport!J499,ParentSampleReport!$A$2:$Y$1000,19,))</f>
        <v/>
      </c>
      <c r="T499" t="str">
        <f>IF(ISBLANK(ChildSampleReport!B499),"",VLOOKUP(ChildSampleReport!J499,ParentSampleReport!$A$2:$Y$1000,20,))</f>
        <v/>
      </c>
      <c r="U499" t="str">
        <f>IF(ISBLANK(ChildSampleReport!B499),"",VLOOKUP(ChildSampleReport!J499,ParentSampleReport!$A$2:$Y$1000,21,))</f>
        <v/>
      </c>
      <c r="V499" t="str">
        <f>IF(ISBLANK(ChildSampleReport!B499),"",VLOOKUP(ChildSampleReport!J499,ParentSampleReport!$A$2:$Y$1000,22,))</f>
        <v/>
      </c>
      <c r="W499" t="str">
        <f>IF(ISBLANK(ChildSampleReport!B499),"",VLOOKUP(ChildSampleReport!J499,ParentSampleReport!$A$2:$Y$1000,23,))</f>
        <v/>
      </c>
      <c r="X499" t="str">
        <f>IF(ISBLANK(ChildSampleReport!B499),"",VLOOKUP(ChildSampleReport!J499,ParentSampleReport!$A$2:$Y$1000,24,))</f>
        <v/>
      </c>
      <c r="Y499" t="str">
        <f>IF(ISBLANK(ChildSampleReport!B499),"",VLOOKUP(ChildSampleReport!J499,ParentSampleReport!$A$2:$Y$1000,25,))</f>
        <v/>
      </c>
    </row>
    <row r="500" spans="1:25">
      <c r="A500" t="str">
        <f>IF(ISBLANK(ChildSampleReport!C500),"",ChildSampleReport!C500)</f>
        <v/>
      </c>
      <c r="B500" t="str">
        <f>IF(ISBLANK(ChildSampleReport!B500),"",ChildSampleReport!B500)</f>
        <v/>
      </c>
      <c r="C500" t="str">
        <f>IF(ISBLANK(ChildSampleReport!E500),"",ChildSampleReport!E500)</f>
        <v/>
      </c>
      <c r="D500" t="str">
        <f>IF(B500="","",IFERROR(VLOOKUP(ChildSampleReport!B500,Randomization!$A$1:$AC$1000,3,),""))</f>
        <v/>
      </c>
      <c r="E500" t="str">
        <f>IF(B500="","",IFERROR(VLOOKUP(ChildSampleReport!B500,Randomization!$A$1:$AC$1000,2,),""))</f>
        <v/>
      </c>
      <c r="F500" t="str">
        <f>IF(ISBLANK(ChildSampleReport!P500),"",ChildSampleReport!P500)</f>
        <v/>
      </c>
      <c r="G500" t="str">
        <f>IF(ISBLANK(ChildSampleReport!O500),"",ChildSampleReport!O500)</f>
        <v/>
      </c>
      <c r="H500" t="str">
        <f>IF(ISBLANK(ChildSampleReport!D500),"",ChildSampleReport!D500)</f>
        <v/>
      </c>
      <c r="I500" t="str">
        <f>IF(ISBLANK(ChildSampleReport!J500),"",ChildSampleReport!J500)</f>
        <v/>
      </c>
      <c r="J500" t="str">
        <f>IF(ISBLANK(ChildSampleReport!B500),"",VLOOKUP(ChildSampleReport!J500,ParentSampleReport!$A$2:$Y$1000,13,))</f>
        <v/>
      </c>
      <c r="K500" t="str">
        <f>IF(ISBLANK(ChildSampleReport!B500),"",VLOOKUP(ChildSampleReport!J500,ParentSampleReport!$A$2:$Y$1000,2,))</f>
        <v/>
      </c>
      <c r="L500" t="str">
        <f>IF(ISBLANK(ChildSampleReport!B500),"",VLOOKUP(ChildSampleReport!J500,ParentSampleReport!$A$2:$Y$1000,4,))</f>
        <v/>
      </c>
      <c r="M500" t="str">
        <f>IF(ISBLANK(ChildSampleReport!B500),"",VLOOKUP(ChildSampleReport!J500,ParentSampleReport!$A$2:$Y$1000,14,))</f>
        <v/>
      </c>
      <c r="N500" t="str">
        <f>IF(ISBLANK(ChildSampleReport!B500),"",VLOOKUP(ChildSampleReport!J500,ParentSampleReport!$A$2:$Y$1000,7,))</f>
        <v/>
      </c>
      <c r="O500" t="str">
        <f>IF(ISBLANK(ChildSampleReport!B500),"",VLOOKUP(ChildSampleReport!J500,ParentSampleReport!$A$2:$Y$1000,6,))</f>
        <v/>
      </c>
      <c r="P500" t="str">
        <f>IF(ISBLANK(ChildSampleReport!B500),"",VLOOKUP(ChildSampleReport!J500,ParentSampleReport!$A$2:$Y$1000,15,))</f>
        <v/>
      </c>
      <c r="Q500" t="str">
        <f>IF(ISBLANK(ChildSampleReport!B500),"",VLOOKUP(ChildSampleReport!J500,ParentSampleReport!$A$2:$Y$1000,17,))</f>
        <v/>
      </c>
      <c r="R500" t="str">
        <f>IF(ISBLANK(ChildSampleReport!B500),"",VLOOKUP(ChildSampleReport!J500,ParentSampleReport!$A$2:$Y$1000,18,))</f>
        <v/>
      </c>
      <c r="S500" t="str">
        <f>IF(ISBLANK(ChildSampleReport!B500),"",VLOOKUP(ChildSampleReport!J500,ParentSampleReport!$A$2:$Y$1000,19,))</f>
        <v/>
      </c>
      <c r="T500" t="str">
        <f>IF(ISBLANK(ChildSampleReport!B500),"",VLOOKUP(ChildSampleReport!J500,ParentSampleReport!$A$2:$Y$1000,20,))</f>
        <v/>
      </c>
      <c r="U500" t="str">
        <f>IF(ISBLANK(ChildSampleReport!B500),"",VLOOKUP(ChildSampleReport!J500,ParentSampleReport!$A$2:$Y$1000,21,))</f>
        <v/>
      </c>
      <c r="V500" t="str">
        <f>IF(ISBLANK(ChildSampleReport!B500),"",VLOOKUP(ChildSampleReport!J500,ParentSampleReport!$A$2:$Y$1000,22,))</f>
        <v/>
      </c>
      <c r="W500" t="str">
        <f>IF(ISBLANK(ChildSampleReport!B500),"",VLOOKUP(ChildSampleReport!J500,ParentSampleReport!$A$2:$Y$1000,23,))</f>
        <v/>
      </c>
      <c r="X500" t="str">
        <f>IF(ISBLANK(ChildSampleReport!B500),"",VLOOKUP(ChildSampleReport!J500,ParentSampleReport!$A$2:$Y$1000,24,))</f>
        <v/>
      </c>
      <c r="Y500" t="str">
        <f>IF(ISBLANK(ChildSampleReport!B500),"",VLOOKUP(ChildSampleReport!J500,ParentSampleReport!$A$2:$Y$1000,25,))</f>
        <v/>
      </c>
    </row>
    <row r="501" spans="1:25">
      <c r="A501" t="str">
        <f>IF(ISBLANK(ChildSampleReport!C501),"",ChildSampleReport!C501)</f>
        <v/>
      </c>
      <c r="B501" t="str">
        <f>IF(ISBLANK(ChildSampleReport!B501),"",ChildSampleReport!B501)</f>
        <v/>
      </c>
      <c r="C501" t="str">
        <f>IF(ISBLANK(ChildSampleReport!E501),"",ChildSampleReport!E501)</f>
        <v/>
      </c>
      <c r="D501" t="str">
        <f>IF(B501="","",IFERROR(VLOOKUP(ChildSampleReport!B501,Randomization!$A$1:$AC$1000,3,),""))</f>
        <v/>
      </c>
      <c r="E501" t="str">
        <f>IF(B501="","",IFERROR(VLOOKUP(ChildSampleReport!B501,Randomization!$A$1:$AC$1000,2,),""))</f>
        <v/>
      </c>
      <c r="F501" t="str">
        <f>IF(ISBLANK(ChildSampleReport!P501),"",ChildSampleReport!P501)</f>
        <v/>
      </c>
      <c r="G501" t="str">
        <f>IF(ISBLANK(ChildSampleReport!O501),"",ChildSampleReport!O501)</f>
        <v/>
      </c>
      <c r="H501" t="str">
        <f>IF(ISBLANK(ChildSampleReport!D501),"",ChildSampleReport!D501)</f>
        <v/>
      </c>
      <c r="I501" t="str">
        <f>IF(ISBLANK(ChildSampleReport!J501),"",ChildSampleReport!J501)</f>
        <v/>
      </c>
      <c r="J501" t="str">
        <f>IF(ISBLANK(ChildSampleReport!B501),"",VLOOKUP(ChildSampleReport!J501,ParentSampleReport!$A$2:$Y$1000,13,))</f>
        <v/>
      </c>
      <c r="K501" t="str">
        <f>IF(ISBLANK(ChildSampleReport!B501),"",VLOOKUP(ChildSampleReport!J501,ParentSampleReport!$A$2:$Y$1000,2,))</f>
        <v/>
      </c>
      <c r="L501" t="str">
        <f>IF(ISBLANK(ChildSampleReport!B501),"",VLOOKUP(ChildSampleReport!J501,ParentSampleReport!$A$2:$Y$1000,4,))</f>
        <v/>
      </c>
      <c r="M501" t="str">
        <f>IF(ISBLANK(ChildSampleReport!B501),"",VLOOKUP(ChildSampleReport!J501,ParentSampleReport!$A$2:$Y$1000,14,))</f>
        <v/>
      </c>
      <c r="N501" t="str">
        <f>IF(ISBLANK(ChildSampleReport!B501),"",VLOOKUP(ChildSampleReport!J501,ParentSampleReport!$A$2:$Y$1000,7,))</f>
        <v/>
      </c>
      <c r="O501" t="str">
        <f>IF(ISBLANK(ChildSampleReport!B501),"",VLOOKUP(ChildSampleReport!J501,ParentSampleReport!$A$2:$Y$1000,6,))</f>
        <v/>
      </c>
      <c r="P501" t="str">
        <f>IF(ISBLANK(ChildSampleReport!B501),"",VLOOKUP(ChildSampleReport!J501,ParentSampleReport!$A$2:$Y$1000,15,))</f>
        <v/>
      </c>
      <c r="Q501" t="str">
        <f>IF(ISBLANK(ChildSampleReport!B501),"",VLOOKUP(ChildSampleReport!J501,ParentSampleReport!$A$2:$Y$1000,17,))</f>
        <v/>
      </c>
      <c r="R501" t="str">
        <f>IF(ISBLANK(ChildSampleReport!B501),"",VLOOKUP(ChildSampleReport!J501,ParentSampleReport!$A$2:$Y$1000,18,))</f>
        <v/>
      </c>
      <c r="S501" t="str">
        <f>IF(ISBLANK(ChildSampleReport!B501),"",VLOOKUP(ChildSampleReport!J501,ParentSampleReport!$A$2:$Y$1000,19,))</f>
        <v/>
      </c>
      <c r="T501" t="str">
        <f>IF(ISBLANK(ChildSampleReport!B501),"",VLOOKUP(ChildSampleReport!J501,ParentSampleReport!$A$2:$Y$1000,20,))</f>
        <v/>
      </c>
      <c r="U501" t="str">
        <f>IF(ISBLANK(ChildSampleReport!B501),"",VLOOKUP(ChildSampleReport!J501,ParentSampleReport!$A$2:$Y$1000,21,))</f>
        <v/>
      </c>
      <c r="V501" t="str">
        <f>IF(ISBLANK(ChildSampleReport!B501),"",VLOOKUP(ChildSampleReport!J501,ParentSampleReport!$A$2:$Y$1000,22,))</f>
        <v/>
      </c>
      <c r="W501" t="str">
        <f>IF(ISBLANK(ChildSampleReport!B501),"",VLOOKUP(ChildSampleReport!J501,ParentSampleReport!$A$2:$Y$1000,23,))</f>
        <v/>
      </c>
      <c r="X501" t="str">
        <f>IF(ISBLANK(ChildSampleReport!B501),"",VLOOKUP(ChildSampleReport!J501,ParentSampleReport!$A$2:$Y$1000,24,))</f>
        <v/>
      </c>
      <c r="Y501" t="str">
        <f>IF(ISBLANK(ChildSampleReport!B501),"",VLOOKUP(ChildSampleReport!J501,ParentSampleReport!$A$2:$Y$1000,25,))</f>
        <v/>
      </c>
    </row>
    <row r="502" spans="1:25">
      <c r="A502" t="str">
        <f>IF(ISBLANK(ChildSampleReport!C502),"",ChildSampleReport!C502)</f>
        <v/>
      </c>
      <c r="B502" t="str">
        <f>IF(ISBLANK(ChildSampleReport!B502),"",ChildSampleReport!B502)</f>
        <v/>
      </c>
      <c r="C502" t="str">
        <f>IF(ISBLANK(ChildSampleReport!E502),"",ChildSampleReport!E502)</f>
        <v/>
      </c>
      <c r="D502" t="str">
        <f>IF(B502="","",IFERROR(VLOOKUP(ChildSampleReport!B502,Randomization!$A$1:$AC$1000,3,),""))</f>
        <v/>
      </c>
      <c r="E502" t="str">
        <f>IF(B502="","",IFERROR(VLOOKUP(ChildSampleReport!B502,Randomization!$A$1:$AC$1000,2,),""))</f>
        <v/>
      </c>
      <c r="F502" t="str">
        <f>IF(ISBLANK(ChildSampleReport!P502),"",ChildSampleReport!P502)</f>
        <v/>
      </c>
      <c r="G502" t="str">
        <f>IF(ISBLANK(ChildSampleReport!O502),"",ChildSampleReport!O502)</f>
        <v/>
      </c>
      <c r="H502" t="str">
        <f>IF(ISBLANK(ChildSampleReport!D502),"",ChildSampleReport!D502)</f>
        <v/>
      </c>
      <c r="I502" t="str">
        <f>IF(ISBLANK(ChildSampleReport!J502),"",ChildSampleReport!J502)</f>
        <v/>
      </c>
      <c r="J502" t="str">
        <f>IF(ISBLANK(ChildSampleReport!B502),"",VLOOKUP(ChildSampleReport!J502,ParentSampleReport!$A$2:$Y$1000,13,))</f>
        <v/>
      </c>
      <c r="K502" t="str">
        <f>IF(ISBLANK(ChildSampleReport!B502),"",VLOOKUP(ChildSampleReport!J502,ParentSampleReport!$A$2:$Y$1000,2,))</f>
        <v/>
      </c>
      <c r="L502" t="str">
        <f>IF(ISBLANK(ChildSampleReport!B502),"",VLOOKUP(ChildSampleReport!J502,ParentSampleReport!$A$2:$Y$1000,4,))</f>
        <v/>
      </c>
      <c r="M502" t="str">
        <f>IF(ISBLANK(ChildSampleReport!B502),"",VLOOKUP(ChildSampleReport!J502,ParentSampleReport!$A$2:$Y$1000,14,))</f>
        <v/>
      </c>
      <c r="N502" t="str">
        <f>IF(ISBLANK(ChildSampleReport!B502),"",VLOOKUP(ChildSampleReport!J502,ParentSampleReport!$A$2:$Y$1000,7,))</f>
        <v/>
      </c>
      <c r="O502" t="str">
        <f>IF(ISBLANK(ChildSampleReport!B502),"",VLOOKUP(ChildSampleReport!J502,ParentSampleReport!$A$2:$Y$1000,6,))</f>
        <v/>
      </c>
      <c r="P502" t="str">
        <f>IF(ISBLANK(ChildSampleReport!B502),"",VLOOKUP(ChildSampleReport!J502,ParentSampleReport!$A$2:$Y$1000,15,))</f>
        <v/>
      </c>
      <c r="Q502" t="str">
        <f>IF(ISBLANK(ChildSampleReport!B502),"",VLOOKUP(ChildSampleReport!J502,ParentSampleReport!$A$2:$Y$1000,17,))</f>
        <v/>
      </c>
      <c r="R502" t="str">
        <f>IF(ISBLANK(ChildSampleReport!B502),"",VLOOKUP(ChildSampleReport!J502,ParentSampleReport!$A$2:$Y$1000,18,))</f>
        <v/>
      </c>
      <c r="S502" t="str">
        <f>IF(ISBLANK(ChildSampleReport!B502),"",VLOOKUP(ChildSampleReport!J502,ParentSampleReport!$A$2:$Y$1000,19,))</f>
        <v/>
      </c>
      <c r="T502" t="str">
        <f>IF(ISBLANK(ChildSampleReport!B502),"",VLOOKUP(ChildSampleReport!J502,ParentSampleReport!$A$2:$Y$1000,20,))</f>
        <v/>
      </c>
      <c r="U502" t="str">
        <f>IF(ISBLANK(ChildSampleReport!B502),"",VLOOKUP(ChildSampleReport!J502,ParentSampleReport!$A$2:$Y$1000,21,))</f>
        <v/>
      </c>
      <c r="V502" t="str">
        <f>IF(ISBLANK(ChildSampleReport!B502),"",VLOOKUP(ChildSampleReport!J502,ParentSampleReport!$A$2:$Y$1000,22,))</f>
        <v/>
      </c>
      <c r="W502" t="str">
        <f>IF(ISBLANK(ChildSampleReport!B502),"",VLOOKUP(ChildSampleReport!J502,ParentSampleReport!$A$2:$Y$1000,23,))</f>
        <v/>
      </c>
      <c r="X502" t="str">
        <f>IF(ISBLANK(ChildSampleReport!B502),"",VLOOKUP(ChildSampleReport!J502,ParentSampleReport!$A$2:$Y$1000,24,))</f>
        <v/>
      </c>
      <c r="Y502" t="str">
        <f>IF(ISBLANK(ChildSampleReport!B502),"",VLOOKUP(ChildSampleReport!J502,ParentSampleReport!$A$2:$Y$1000,25,))</f>
        <v/>
      </c>
    </row>
    <row r="503" spans="1:25">
      <c r="A503" t="str">
        <f>IF(ISBLANK(ChildSampleReport!C503),"",ChildSampleReport!C503)</f>
        <v/>
      </c>
      <c r="B503" t="str">
        <f>IF(ISBLANK(ChildSampleReport!B503),"",ChildSampleReport!B503)</f>
        <v/>
      </c>
      <c r="C503" t="str">
        <f>IF(ISBLANK(ChildSampleReport!E503),"",ChildSampleReport!E503)</f>
        <v/>
      </c>
      <c r="D503" t="str">
        <f>IF(B503="","",IFERROR(VLOOKUP(ChildSampleReport!B503,Randomization!$A$1:$AC$1000,3,),""))</f>
        <v/>
      </c>
      <c r="E503" t="str">
        <f>IF(B503="","",IFERROR(VLOOKUP(ChildSampleReport!B503,Randomization!$A$1:$AC$1000,2,),""))</f>
        <v/>
      </c>
      <c r="F503" t="str">
        <f>IF(ISBLANK(ChildSampleReport!P503),"",ChildSampleReport!P503)</f>
        <v/>
      </c>
      <c r="G503" t="str">
        <f>IF(ISBLANK(ChildSampleReport!O503),"",ChildSampleReport!O503)</f>
        <v/>
      </c>
      <c r="H503" t="str">
        <f>IF(ISBLANK(ChildSampleReport!D503),"",ChildSampleReport!D503)</f>
        <v/>
      </c>
      <c r="I503" t="str">
        <f>IF(ISBLANK(ChildSampleReport!J503),"",ChildSampleReport!J503)</f>
        <v/>
      </c>
      <c r="J503" t="str">
        <f>IF(ISBLANK(ChildSampleReport!B503),"",VLOOKUP(ChildSampleReport!J503,ParentSampleReport!$A$2:$Y$1000,13,))</f>
        <v/>
      </c>
      <c r="K503" t="str">
        <f>IF(ISBLANK(ChildSampleReport!B503),"",VLOOKUP(ChildSampleReport!J503,ParentSampleReport!$A$2:$Y$1000,2,))</f>
        <v/>
      </c>
      <c r="L503" t="str">
        <f>IF(ISBLANK(ChildSampleReport!B503),"",VLOOKUP(ChildSampleReport!J503,ParentSampleReport!$A$2:$Y$1000,4,))</f>
        <v/>
      </c>
      <c r="M503" t="str">
        <f>IF(ISBLANK(ChildSampleReport!B503),"",VLOOKUP(ChildSampleReport!J503,ParentSampleReport!$A$2:$Y$1000,14,))</f>
        <v/>
      </c>
      <c r="N503" t="str">
        <f>IF(ISBLANK(ChildSampleReport!B503),"",VLOOKUP(ChildSampleReport!J503,ParentSampleReport!$A$2:$Y$1000,7,))</f>
        <v/>
      </c>
      <c r="O503" t="str">
        <f>IF(ISBLANK(ChildSampleReport!B503),"",VLOOKUP(ChildSampleReport!J503,ParentSampleReport!$A$2:$Y$1000,6,))</f>
        <v/>
      </c>
      <c r="P503" t="str">
        <f>IF(ISBLANK(ChildSampleReport!B503),"",VLOOKUP(ChildSampleReport!J503,ParentSampleReport!$A$2:$Y$1000,15,))</f>
        <v/>
      </c>
      <c r="Q503" t="str">
        <f>IF(ISBLANK(ChildSampleReport!B503),"",VLOOKUP(ChildSampleReport!J503,ParentSampleReport!$A$2:$Y$1000,17,))</f>
        <v/>
      </c>
      <c r="R503" t="str">
        <f>IF(ISBLANK(ChildSampleReport!B503),"",VLOOKUP(ChildSampleReport!J503,ParentSampleReport!$A$2:$Y$1000,18,))</f>
        <v/>
      </c>
      <c r="S503" t="str">
        <f>IF(ISBLANK(ChildSampleReport!B503),"",VLOOKUP(ChildSampleReport!J503,ParentSampleReport!$A$2:$Y$1000,19,))</f>
        <v/>
      </c>
      <c r="T503" t="str">
        <f>IF(ISBLANK(ChildSampleReport!B503),"",VLOOKUP(ChildSampleReport!J503,ParentSampleReport!$A$2:$Y$1000,20,))</f>
        <v/>
      </c>
      <c r="U503" t="str">
        <f>IF(ISBLANK(ChildSampleReport!B503),"",VLOOKUP(ChildSampleReport!J503,ParentSampleReport!$A$2:$Y$1000,21,))</f>
        <v/>
      </c>
      <c r="V503" t="str">
        <f>IF(ISBLANK(ChildSampleReport!B503),"",VLOOKUP(ChildSampleReport!J503,ParentSampleReport!$A$2:$Y$1000,22,))</f>
        <v/>
      </c>
      <c r="W503" t="str">
        <f>IF(ISBLANK(ChildSampleReport!B503),"",VLOOKUP(ChildSampleReport!J503,ParentSampleReport!$A$2:$Y$1000,23,))</f>
        <v/>
      </c>
      <c r="X503" t="str">
        <f>IF(ISBLANK(ChildSampleReport!B503),"",VLOOKUP(ChildSampleReport!J503,ParentSampleReport!$A$2:$Y$1000,24,))</f>
        <v/>
      </c>
      <c r="Y503" t="str">
        <f>IF(ISBLANK(ChildSampleReport!B503),"",VLOOKUP(ChildSampleReport!J503,ParentSampleReport!$A$2:$Y$1000,25,))</f>
        <v/>
      </c>
    </row>
    <row r="504" spans="1:25">
      <c r="A504" t="str">
        <f>IF(ISBLANK(ChildSampleReport!C504),"",ChildSampleReport!C504)</f>
        <v/>
      </c>
      <c r="B504" t="str">
        <f>IF(ISBLANK(ChildSampleReport!B504),"",ChildSampleReport!B504)</f>
        <v/>
      </c>
      <c r="C504" t="str">
        <f>IF(ISBLANK(ChildSampleReport!E504),"",ChildSampleReport!E504)</f>
        <v/>
      </c>
      <c r="D504" t="str">
        <f>IF(B504="","",IFERROR(VLOOKUP(ChildSampleReport!B504,Randomization!$A$1:$AC$1000,3,),""))</f>
        <v/>
      </c>
      <c r="E504" t="str">
        <f>IF(B504="","",IFERROR(VLOOKUP(ChildSampleReport!B504,Randomization!$A$1:$AC$1000,2,),""))</f>
        <v/>
      </c>
      <c r="F504" t="str">
        <f>IF(ISBLANK(ChildSampleReport!P504),"",ChildSampleReport!P504)</f>
        <v/>
      </c>
      <c r="G504" t="str">
        <f>IF(ISBLANK(ChildSampleReport!O504),"",ChildSampleReport!O504)</f>
        <v/>
      </c>
      <c r="H504" t="str">
        <f>IF(ISBLANK(ChildSampleReport!D504),"",ChildSampleReport!D504)</f>
        <v/>
      </c>
      <c r="I504" t="str">
        <f>IF(ISBLANK(ChildSampleReport!J504),"",ChildSampleReport!J504)</f>
        <v/>
      </c>
      <c r="J504" t="str">
        <f>IF(ISBLANK(ChildSampleReport!B504),"",VLOOKUP(ChildSampleReport!J504,ParentSampleReport!$A$2:$Y$1000,13,))</f>
        <v/>
      </c>
      <c r="K504" t="str">
        <f>IF(ISBLANK(ChildSampleReport!B504),"",VLOOKUP(ChildSampleReport!J504,ParentSampleReport!$A$2:$Y$1000,2,))</f>
        <v/>
      </c>
      <c r="L504" t="str">
        <f>IF(ISBLANK(ChildSampleReport!B504),"",VLOOKUP(ChildSampleReport!J504,ParentSampleReport!$A$2:$Y$1000,4,))</f>
        <v/>
      </c>
      <c r="M504" t="str">
        <f>IF(ISBLANK(ChildSampleReport!B504),"",VLOOKUP(ChildSampleReport!J504,ParentSampleReport!$A$2:$Y$1000,14,))</f>
        <v/>
      </c>
      <c r="N504" t="str">
        <f>IF(ISBLANK(ChildSampleReport!B504),"",VLOOKUP(ChildSampleReport!J504,ParentSampleReport!$A$2:$Y$1000,7,))</f>
        <v/>
      </c>
      <c r="O504" t="str">
        <f>IF(ISBLANK(ChildSampleReport!B504),"",VLOOKUP(ChildSampleReport!J504,ParentSampleReport!$A$2:$Y$1000,6,))</f>
        <v/>
      </c>
      <c r="P504" t="str">
        <f>IF(ISBLANK(ChildSampleReport!B504),"",VLOOKUP(ChildSampleReport!J504,ParentSampleReport!$A$2:$Y$1000,15,))</f>
        <v/>
      </c>
      <c r="Q504" t="str">
        <f>IF(ISBLANK(ChildSampleReport!B504),"",VLOOKUP(ChildSampleReport!J504,ParentSampleReport!$A$2:$Y$1000,17,))</f>
        <v/>
      </c>
      <c r="R504" t="str">
        <f>IF(ISBLANK(ChildSampleReport!B504),"",VLOOKUP(ChildSampleReport!J504,ParentSampleReport!$A$2:$Y$1000,18,))</f>
        <v/>
      </c>
      <c r="S504" t="str">
        <f>IF(ISBLANK(ChildSampleReport!B504),"",VLOOKUP(ChildSampleReport!J504,ParentSampleReport!$A$2:$Y$1000,19,))</f>
        <v/>
      </c>
      <c r="T504" t="str">
        <f>IF(ISBLANK(ChildSampleReport!B504),"",VLOOKUP(ChildSampleReport!J504,ParentSampleReport!$A$2:$Y$1000,20,))</f>
        <v/>
      </c>
      <c r="U504" t="str">
        <f>IF(ISBLANK(ChildSampleReport!B504),"",VLOOKUP(ChildSampleReport!J504,ParentSampleReport!$A$2:$Y$1000,21,))</f>
        <v/>
      </c>
      <c r="V504" t="str">
        <f>IF(ISBLANK(ChildSampleReport!B504),"",VLOOKUP(ChildSampleReport!J504,ParentSampleReport!$A$2:$Y$1000,22,))</f>
        <v/>
      </c>
      <c r="W504" t="str">
        <f>IF(ISBLANK(ChildSampleReport!B504),"",VLOOKUP(ChildSampleReport!J504,ParentSampleReport!$A$2:$Y$1000,23,))</f>
        <v/>
      </c>
      <c r="X504" t="str">
        <f>IF(ISBLANK(ChildSampleReport!B504),"",VLOOKUP(ChildSampleReport!J504,ParentSampleReport!$A$2:$Y$1000,24,))</f>
        <v/>
      </c>
      <c r="Y504" t="str">
        <f>IF(ISBLANK(ChildSampleReport!B504),"",VLOOKUP(ChildSampleReport!J504,ParentSampleReport!$A$2:$Y$1000,25,))</f>
        <v/>
      </c>
    </row>
    <row r="505" spans="1:25">
      <c r="A505" t="str">
        <f>IF(ISBLANK(ChildSampleReport!C505),"",ChildSampleReport!C505)</f>
        <v/>
      </c>
      <c r="B505" t="str">
        <f>IF(ISBLANK(ChildSampleReport!B505),"",ChildSampleReport!B505)</f>
        <v/>
      </c>
      <c r="C505" t="str">
        <f>IF(ISBLANK(ChildSampleReport!E505),"",ChildSampleReport!E505)</f>
        <v/>
      </c>
      <c r="D505" t="str">
        <f>IF(B505="","",IFERROR(VLOOKUP(ChildSampleReport!B505,Randomization!$A$1:$AC$1000,3,),""))</f>
        <v/>
      </c>
      <c r="E505" t="str">
        <f>IF(B505="","",IFERROR(VLOOKUP(ChildSampleReport!B505,Randomization!$A$1:$AC$1000,2,),""))</f>
        <v/>
      </c>
      <c r="F505" t="str">
        <f>IF(ISBLANK(ChildSampleReport!P505),"",ChildSampleReport!P505)</f>
        <v/>
      </c>
      <c r="G505" t="str">
        <f>IF(ISBLANK(ChildSampleReport!O505),"",ChildSampleReport!O505)</f>
        <v/>
      </c>
      <c r="H505" t="str">
        <f>IF(ISBLANK(ChildSampleReport!D505),"",ChildSampleReport!D505)</f>
        <v/>
      </c>
      <c r="I505" t="str">
        <f>IF(ISBLANK(ChildSampleReport!J505),"",ChildSampleReport!J505)</f>
        <v/>
      </c>
      <c r="J505" t="str">
        <f>IF(ISBLANK(ChildSampleReport!B505),"",VLOOKUP(ChildSampleReport!J505,ParentSampleReport!$A$2:$Y$1000,13,))</f>
        <v/>
      </c>
      <c r="K505" t="str">
        <f>IF(ISBLANK(ChildSampleReport!B505),"",VLOOKUP(ChildSampleReport!J505,ParentSampleReport!$A$2:$Y$1000,2,))</f>
        <v/>
      </c>
      <c r="L505" t="str">
        <f>IF(ISBLANK(ChildSampleReport!B505),"",VLOOKUP(ChildSampleReport!J505,ParentSampleReport!$A$2:$Y$1000,4,))</f>
        <v/>
      </c>
      <c r="M505" t="str">
        <f>IF(ISBLANK(ChildSampleReport!B505),"",VLOOKUP(ChildSampleReport!J505,ParentSampleReport!$A$2:$Y$1000,14,))</f>
        <v/>
      </c>
      <c r="N505" t="str">
        <f>IF(ISBLANK(ChildSampleReport!B505),"",VLOOKUP(ChildSampleReport!J505,ParentSampleReport!$A$2:$Y$1000,7,))</f>
        <v/>
      </c>
      <c r="O505" t="str">
        <f>IF(ISBLANK(ChildSampleReport!B505),"",VLOOKUP(ChildSampleReport!J505,ParentSampleReport!$A$2:$Y$1000,6,))</f>
        <v/>
      </c>
      <c r="P505" t="str">
        <f>IF(ISBLANK(ChildSampleReport!B505),"",VLOOKUP(ChildSampleReport!J505,ParentSampleReport!$A$2:$Y$1000,15,))</f>
        <v/>
      </c>
      <c r="Q505" t="str">
        <f>IF(ISBLANK(ChildSampleReport!B505),"",VLOOKUP(ChildSampleReport!J505,ParentSampleReport!$A$2:$Y$1000,17,))</f>
        <v/>
      </c>
      <c r="R505" t="str">
        <f>IF(ISBLANK(ChildSampleReport!B505),"",VLOOKUP(ChildSampleReport!J505,ParentSampleReport!$A$2:$Y$1000,18,))</f>
        <v/>
      </c>
      <c r="S505" t="str">
        <f>IF(ISBLANK(ChildSampleReport!B505),"",VLOOKUP(ChildSampleReport!J505,ParentSampleReport!$A$2:$Y$1000,19,))</f>
        <v/>
      </c>
      <c r="T505" t="str">
        <f>IF(ISBLANK(ChildSampleReport!B505),"",VLOOKUP(ChildSampleReport!J505,ParentSampleReport!$A$2:$Y$1000,20,))</f>
        <v/>
      </c>
      <c r="U505" t="str">
        <f>IF(ISBLANK(ChildSampleReport!B505),"",VLOOKUP(ChildSampleReport!J505,ParentSampleReport!$A$2:$Y$1000,21,))</f>
        <v/>
      </c>
      <c r="V505" t="str">
        <f>IF(ISBLANK(ChildSampleReport!B505),"",VLOOKUP(ChildSampleReport!J505,ParentSampleReport!$A$2:$Y$1000,22,))</f>
        <v/>
      </c>
      <c r="W505" t="str">
        <f>IF(ISBLANK(ChildSampleReport!B505),"",VLOOKUP(ChildSampleReport!J505,ParentSampleReport!$A$2:$Y$1000,23,))</f>
        <v/>
      </c>
      <c r="X505" t="str">
        <f>IF(ISBLANK(ChildSampleReport!B505),"",VLOOKUP(ChildSampleReport!J505,ParentSampleReport!$A$2:$Y$1000,24,))</f>
        <v/>
      </c>
      <c r="Y505" t="str">
        <f>IF(ISBLANK(ChildSampleReport!B505),"",VLOOKUP(ChildSampleReport!J505,ParentSampleReport!$A$2:$Y$1000,25,))</f>
        <v/>
      </c>
    </row>
    <row r="506" spans="1:25">
      <c r="A506" t="str">
        <f>IF(ISBLANK(ChildSampleReport!C506),"",ChildSampleReport!C506)</f>
        <v/>
      </c>
      <c r="B506" t="str">
        <f>IF(ISBLANK(ChildSampleReport!B506),"",ChildSampleReport!B506)</f>
        <v/>
      </c>
      <c r="C506" t="str">
        <f>IF(ISBLANK(ChildSampleReport!E506),"",ChildSampleReport!E506)</f>
        <v/>
      </c>
      <c r="D506" t="str">
        <f>IF(B506="","",IFERROR(VLOOKUP(ChildSampleReport!B506,Randomization!$A$1:$AC$1000,3,),""))</f>
        <v/>
      </c>
      <c r="E506" t="str">
        <f>IF(B506="","",IFERROR(VLOOKUP(ChildSampleReport!B506,Randomization!$A$1:$AC$1000,2,),""))</f>
        <v/>
      </c>
      <c r="F506" t="str">
        <f>IF(ISBLANK(ChildSampleReport!P506),"",ChildSampleReport!P506)</f>
        <v/>
      </c>
      <c r="G506" t="str">
        <f>IF(ISBLANK(ChildSampleReport!O506),"",ChildSampleReport!O506)</f>
        <v/>
      </c>
      <c r="H506" t="str">
        <f>IF(ISBLANK(ChildSampleReport!D506),"",ChildSampleReport!D506)</f>
        <v/>
      </c>
      <c r="I506" t="str">
        <f>IF(ISBLANK(ChildSampleReport!J506),"",ChildSampleReport!J506)</f>
        <v/>
      </c>
      <c r="J506" t="str">
        <f>IF(ISBLANK(ChildSampleReport!B506),"",VLOOKUP(ChildSampleReport!J506,ParentSampleReport!$A$2:$Y$1000,13,))</f>
        <v/>
      </c>
      <c r="K506" t="str">
        <f>IF(ISBLANK(ChildSampleReport!B506),"",VLOOKUP(ChildSampleReport!J506,ParentSampleReport!$A$2:$Y$1000,2,))</f>
        <v/>
      </c>
      <c r="L506" t="str">
        <f>IF(ISBLANK(ChildSampleReport!B506),"",VLOOKUP(ChildSampleReport!J506,ParentSampleReport!$A$2:$Y$1000,4,))</f>
        <v/>
      </c>
      <c r="M506" t="str">
        <f>IF(ISBLANK(ChildSampleReport!B506),"",VLOOKUP(ChildSampleReport!J506,ParentSampleReport!$A$2:$Y$1000,14,))</f>
        <v/>
      </c>
      <c r="N506" t="str">
        <f>IF(ISBLANK(ChildSampleReport!B506),"",VLOOKUP(ChildSampleReport!J506,ParentSampleReport!$A$2:$Y$1000,7,))</f>
        <v/>
      </c>
      <c r="O506" t="str">
        <f>IF(ISBLANK(ChildSampleReport!B506),"",VLOOKUP(ChildSampleReport!J506,ParentSampleReport!$A$2:$Y$1000,6,))</f>
        <v/>
      </c>
      <c r="P506" t="str">
        <f>IF(ISBLANK(ChildSampleReport!B506),"",VLOOKUP(ChildSampleReport!J506,ParentSampleReport!$A$2:$Y$1000,15,))</f>
        <v/>
      </c>
      <c r="Q506" t="str">
        <f>IF(ISBLANK(ChildSampleReport!B506),"",VLOOKUP(ChildSampleReport!J506,ParentSampleReport!$A$2:$Y$1000,17,))</f>
        <v/>
      </c>
      <c r="R506" t="str">
        <f>IF(ISBLANK(ChildSampleReport!B506),"",VLOOKUP(ChildSampleReport!J506,ParentSampleReport!$A$2:$Y$1000,18,))</f>
        <v/>
      </c>
      <c r="S506" t="str">
        <f>IF(ISBLANK(ChildSampleReport!B506),"",VLOOKUP(ChildSampleReport!J506,ParentSampleReport!$A$2:$Y$1000,19,))</f>
        <v/>
      </c>
      <c r="T506" t="str">
        <f>IF(ISBLANK(ChildSampleReport!B506),"",VLOOKUP(ChildSampleReport!J506,ParentSampleReport!$A$2:$Y$1000,20,))</f>
        <v/>
      </c>
      <c r="U506" t="str">
        <f>IF(ISBLANK(ChildSampleReport!B506),"",VLOOKUP(ChildSampleReport!J506,ParentSampleReport!$A$2:$Y$1000,21,))</f>
        <v/>
      </c>
      <c r="V506" t="str">
        <f>IF(ISBLANK(ChildSampleReport!B506),"",VLOOKUP(ChildSampleReport!J506,ParentSampleReport!$A$2:$Y$1000,22,))</f>
        <v/>
      </c>
      <c r="W506" t="str">
        <f>IF(ISBLANK(ChildSampleReport!B506),"",VLOOKUP(ChildSampleReport!J506,ParentSampleReport!$A$2:$Y$1000,23,))</f>
        <v/>
      </c>
      <c r="X506" t="str">
        <f>IF(ISBLANK(ChildSampleReport!B506),"",VLOOKUP(ChildSampleReport!J506,ParentSampleReport!$A$2:$Y$1000,24,))</f>
        <v/>
      </c>
      <c r="Y506" t="str">
        <f>IF(ISBLANK(ChildSampleReport!B506),"",VLOOKUP(ChildSampleReport!J506,ParentSampleReport!$A$2:$Y$1000,25,))</f>
        <v/>
      </c>
    </row>
    <row r="507" spans="1:25">
      <c r="A507" t="str">
        <f>IF(ISBLANK(ChildSampleReport!C507),"",ChildSampleReport!C507)</f>
        <v/>
      </c>
      <c r="B507" t="str">
        <f>IF(ISBLANK(ChildSampleReport!B507),"",ChildSampleReport!B507)</f>
        <v/>
      </c>
      <c r="C507" t="str">
        <f>IF(ISBLANK(ChildSampleReport!E507),"",ChildSampleReport!E507)</f>
        <v/>
      </c>
      <c r="D507" t="str">
        <f>IF(B507="","",IFERROR(VLOOKUP(ChildSampleReport!B507,Randomization!$A$1:$AC$1000,3,),""))</f>
        <v/>
      </c>
      <c r="E507" t="str">
        <f>IF(B507="","",IFERROR(VLOOKUP(ChildSampleReport!B507,Randomization!$A$1:$AC$1000,2,),""))</f>
        <v/>
      </c>
      <c r="F507" t="str">
        <f>IF(ISBLANK(ChildSampleReport!P507),"",ChildSampleReport!P507)</f>
        <v/>
      </c>
      <c r="G507" t="str">
        <f>IF(ISBLANK(ChildSampleReport!O507),"",ChildSampleReport!O507)</f>
        <v/>
      </c>
      <c r="H507" t="str">
        <f>IF(ISBLANK(ChildSampleReport!D507),"",ChildSampleReport!D507)</f>
        <v/>
      </c>
      <c r="I507" t="str">
        <f>IF(ISBLANK(ChildSampleReport!J507),"",ChildSampleReport!J507)</f>
        <v/>
      </c>
      <c r="J507" t="str">
        <f>IF(ISBLANK(ChildSampleReport!B507),"",VLOOKUP(ChildSampleReport!J507,ParentSampleReport!$A$2:$Y$1000,13,))</f>
        <v/>
      </c>
      <c r="K507" t="str">
        <f>IF(ISBLANK(ChildSampleReport!B507),"",VLOOKUP(ChildSampleReport!J507,ParentSampleReport!$A$2:$Y$1000,2,))</f>
        <v/>
      </c>
      <c r="L507" t="str">
        <f>IF(ISBLANK(ChildSampleReport!B507),"",VLOOKUP(ChildSampleReport!J507,ParentSampleReport!$A$2:$Y$1000,4,))</f>
        <v/>
      </c>
      <c r="M507" t="str">
        <f>IF(ISBLANK(ChildSampleReport!B507),"",VLOOKUP(ChildSampleReport!J507,ParentSampleReport!$A$2:$Y$1000,14,))</f>
        <v/>
      </c>
      <c r="N507" t="str">
        <f>IF(ISBLANK(ChildSampleReport!B507),"",VLOOKUP(ChildSampleReport!J507,ParentSampleReport!$A$2:$Y$1000,7,))</f>
        <v/>
      </c>
      <c r="O507" t="str">
        <f>IF(ISBLANK(ChildSampleReport!B507),"",VLOOKUP(ChildSampleReport!J507,ParentSampleReport!$A$2:$Y$1000,6,))</f>
        <v/>
      </c>
      <c r="P507" t="str">
        <f>IF(ISBLANK(ChildSampleReport!B507),"",VLOOKUP(ChildSampleReport!J507,ParentSampleReport!$A$2:$Y$1000,15,))</f>
        <v/>
      </c>
      <c r="Q507" t="str">
        <f>IF(ISBLANK(ChildSampleReport!B507),"",VLOOKUP(ChildSampleReport!J507,ParentSampleReport!$A$2:$Y$1000,17,))</f>
        <v/>
      </c>
      <c r="R507" t="str">
        <f>IF(ISBLANK(ChildSampleReport!B507),"",VLOOKUP(ChildSampleReport!J507,ParentSampleReport!$A$2:$Y$1000,18,))</f>
        <v/>
      </c>
      <c r="S507" t="str">
        <f>IF(ISBLANK(ChildSampleReport!B507),"",VLOOKUP(ChildSampleReport!J507,ParentSampleReport!$A$2:$Y$1000,19,))</f>
        <v/>
      </c>
      <c r="T507" t="str">
        <f>IF(ISBLANK(ChildSampleReport!B507),"",VLOOKUP(ChildSampleReport!J507,ParentSampleReport!$A$2:$Y$1000,20,))</f>
        <v/>
      </c>
      <c r="U507" t="str">
        <f>IF(ISBLANK(ChildSampleReport!B507),"",VLOOKUP(ChildSampleReport!J507,ParentSampleReport!$A$2:$Y$1000,21,))</f>
        <v/>
      </c>
      <c r="V507" t="str">
        <f>IF(ISBLANK(ChildSampleReport!B507),"",VLOOKUP(ChildSampleReport!J507,ParentSampleReport!$A$2:$Y$1000,22,))</f>
        <v/>
      </c>
      <c r="W507" t="str">
        <f>IF(ISBLANK(ChildSampleReport!B507),"",VLOOKUP(ChildSampleReport!J507,ParentSampleReport!$A$2:$Y$1000,23,))</f>
        <v/>
      </c>
      <c r="X507" t="str">
        <f>IF(ISBLANK(ChildSampleReport!B507),"",VLOOKUP(ChildSampleReport!J507,ParentSampleReport!$A$2:$Y$1000,24,))</f>
        <v/>
      </c>
      <c r="Y507" t="str">
        <f>IF(ISBLANK(ChildSampleReport!B507),"",VLOOKUP(ChildSampleReport!J507,ParentSampleReport!$A$2:$Y$1000,25,))</f>
        <v/>
      </c>
    </row>
    <row r="508" spans="1:25">
      <c r="A508" t="str">
        <f>IF(ISBLANK(ChildSampleReport!C508),"",ChildSampleReport!C508)</f>
        <v/>
      </c>
      <c r="B508" t="str">
        <f>IF(ISBLANK(ChildSampleReport!B508),"",ChildSampleReport!B508)</f>
        <v/>
      </c>
      <c r="C508" t="str">
        <f>IF(ISBLANK(ChildSampleReport!E508),"",ChildSampleReport!E508)</f>
        <v/>
      </c>
      <c r="D508" t="str">
        <f>IF(B508="","",IFERROR(VLOOKUP(ChildSampleReport!B508,Randomization!$A$1:$AC$1000,3,),""))</f>
        <v/>
      </c>
      <c r="E508" t="str">
        <f>IF(B508="","",IFERROR(VLOOKUP(ChildSampleReport!B508,Randomization!$A$1:$AC$1000,2,),""))</f>
        <v/>
      </c>
      <c r="F508" t="str">
        <f>IF(ISBLANK(ChildSampleReport!P508),"",ChildSampleReport!P508)</f>
        <v/>
      </c>
      <c r="G508" t="str">
        <f>IF(ISBLANK(ChildSampleReport!O508),"",ChildSampleReport!O508)</f>
        <v/>
      </c>
      <c r="H508" t="str">
        <f>IF(ISBLANK(ChildSampleReport!D508),"",ChildSampleReport!D508)</f>
        <v/>
      </c>
      <c r="I508" t="str">
        <f>IF(ISBLANK(ChildSampleReport!J508),"",ChildSampleReport!J508)</f>
        <v/>
      </c>
      <c r="J508" t="str">
        <f>IF(ISBLANK(ChildSampleReport!B508),"",VLOOKUP(ChildSampleReport!J508,ParentSampleReport!$A$2:$Y$1000,13,))</f>
        <v/>
      </c>
      <c r="K508" t="str">
        <f>IF(ISBLANK(ChildSampleReport!B508),"",VLOOKUP(ChildSampleReport!J508,ParentSampleReport!$A$2:$Y$1000,2,))</f>
        <v/>
      </c>
      <c r="L508" t="str">
        <f>IF(ISBLANK(ChildSampleReport!B508),"",VLOOKUP(ChildSampleReport!J508,ParentSampleReport!$A$2:$Y$1000,4,))</f>
        <v/>
      </c>
      <c r="M508" t="str">
        <f>IF(ISBLANK(ChildSampleReport!B508),"",VLOOKUP(ChildSampleReport!J508,ParentSampleReport!$A$2:$Y$1000,14,))</f>
        <v/>
      </c>
      <c r="N508" t="str">
        <f>IF(ISBLANK(ChildSampleReport!B508),"",VLOOKUP(ChildSampleReport!J508,ParentSampleReport!$A$2:$Y$1000,7,))</f>
        <v/>
      </c>
      <c r="O508" t="str">
        <f>IF(ISBLANK(ChildSampleReport!B508),"",VLOOKUP(ChildSampleReport!J508,ParentSampleReport!$A$2:$Y$1000,6,))</f>
        <v/>
      </c>
      <c r="P508" t="str">
        <f>IF(ISBLANK(ChildSampleReport!B508),"",VLOOKUP(ChildSampleReport!J508,ParentSampleReport!$A$2:$Y$1000,15,))</f>
        <v/>
      </c>
      <c r="Q508" t="str">
        <f>IF(ISBLANK(ChildSampleReport!B508),"",VLOOKUP(ChildSampleReport!J508,ParentSampleReport!$A$2:$Y$1000,17,))</f>
        <v/>
      </c>
      <c r="R508" t="str">
        <f>IF(ISBLANK(ChildSampleReport!B508),"",VLOOKUP(ChildSampleReport!J508,ParentSampleReport!$A$2:$Y$1000,18,))</f>
        <v/>
      </c>
      <c r="S508" t="str">
        <f>IF(ISBLANK(ChildSampleReport!B508),"",VLOOKUP(ChildSampleReport!J508,ParentSampleReport!$A$2:$Y$1000,19,))</f>
        <v/>
      </c>
      <c r="T508" t="str">
        <f>IF(ISBLANK(ChildSampleReport!B508),"",VLOOKUP(ChildSampleReport!J508,ParentSampleReport!$A$2:$Y$1000,20,))</f>
        <v/>
      </c>
      <c r="U508" t="str">
        <f>IF(ISBLANK(ChildSampleReport!B508),"",VLOOKUP(ChildSampleReport!J508,ParentSampleReport!$A$2:$Y$1000,21,))</f>
        <v/>
      </c>
      <c r="V508" t="str">
        <f>IF(ISBLANK(ChildSampleReport!B508),"",VLOOKUP(ChildSampleReport!J508,ParentSampleReport!$A$2:$Y$1000,22,))</f>
        <v/>
      </c>
      <c r="W508" t="str">
        <f>IF(ISBLANK(ChildSampleReport!B508),"",VLOOKUP(ChildSampleReport!J508,ParentSampleReport!$A$2:$Y$1000,23,))</f>
        <v/>
      </c>
      <c r="X508" t="str">
        <f>IF(ISBLANK(ChildSampleReport!B508),"",VLOOKUP(ChildSampleReport!J508,ParentSampleReport!$A$2:$Y$1000,24,))</f>
        <v/>
      </c>
      <c r="Y508" t="str">
        <f>IF(ISBLANK(ChildSampleReport!B508),"",VLOOKUP(ChildSampleReport!J508,ParentSampleReport!$A$2:$Y$1000,25,))</f>
        <v/>
      </c>
    </row>
    <row r="509" spans="1:25">
      <c r="A509" t="str">
        <f>IF(ISBLANK(ChildSampleReport!C509),"",ChildSampleReport!C509)</f>
        <v/>
      </c>
      <c r="B509" t="str">
        <f>IF(ISBLANK(ChildSampleReport!B509),"",ChildSampleReport!B509)</f>
        <v/>
      </c>
      <c r="C509" t="str">
        <f>IF(ISBLANK(ChildSampleReport!E509),"",ChildSampleReport!E509)</f>
        <v/>
      </c>
      <c r="D509" t="str">
        <f>IF(B509="","",IFERROR(VLOOKUP(ChildSampleReport!B509,Randomization!$A$1:$AC$1000,3,),""))</f>
        <v/>
      </c>
      <c r="E509" t="str">
        <f>IF(B509="","",IFERROR(VLOOKUP(ChildSampleReport!B509,Randomization!$A$1:$AC$1000,2,),""))</f>
        <v/>
      </c>
      <c r="F509" t="str">
        <f>IF(ISBLANK(ChildSampleReport!P509),"",ChildSampleReport!P509)</f>
        <v/>
      </c>
      <c r="G509" t="str">
        <f>IF(ISBLANK(ChildSampleReport!O509),"",ChildSampleReport!O509)</f>
        <v/>
      </c>
      <c r="H509" t="str">
        <f>IF(ISBLANK(ChildSampleReport!D509),"",ChildSampleReport!D509)</f>
        <v/>
      </c>
      <c r="I509" t="str">
        <f>IF(ISBLANK(ChildSampleReport!J509),"",ChildSampleReport!J509)</f>
        <v/>
      </c>
      <c r="J509" t="str">
        <f>IF(ISBLANK(ChildSampleReport!B509),"",VLOOKUP(ChildSampleReport!J509,ParentSampleReport!$A$2:$Y$1000,13,))</f>
        <v/>
      </c>
      <c r="K509" t="str">
        <f>IF(ISBLANK(ChildSampleReport!B509),"",VLOOKUP(ChildSampleReport!J509,ParentSampleReport!$A$2:$Y$1000,2,))</f>
        <v/>
      </c>
      <c r="L509" t="str">
        <f>IF(ISBLANK(ChildSampleReport!B509),"",VLOOKUP(ChildSampleReport!J509,ParentSampleReport!$A$2:$Y$1000,4,))</f>
        <v/>
      </c>
      <c r="M509" t="str">
        <f>IF(ISBLANK(ChildSampleReport!B509),"",VLOOKUP(ChildSampleReport!J509,ParentSampleReport!$A$2:$Y$1000,14,))</f>
        <v/>
      </c>
      <c r="N509" t="str">
        <f>IF(ISBLANK(ChildSampleReport!B509),"",VLOOKUP(ChildSampleReport!J509,ParentSampleReport!$A$2:$Y$1000,7,))</f>
        <v/>
      </c>
      <c r="O509" t="str">
        <f>IF(ISBLANK(ChildSampleReport!B509),"",VLOOKUP(ChildSampleReport!J509,ParentSampleReport!$A$2:$Y$1000,6,))</f>
        <v/>
      </c>
      <c r="P509" t="str">
        <f>IF(ISBLANK(ChildSampleReport!B509),"",VLOOKUP(ChildSampleReport!J509,ParentSampleReport!$A$2:$Y$1000,15,))</f>
        <v/>
      </c>
      <c r="Q509" t="str">
        <f>IF(ISBLANK(ChildSampleReport!B509),"",VLOOKUP(ChildSampleReport!J509,ParentSampleReport!$A$2:$Y$1000,17,))</f>
        <v/>
      </c>
      <c r="R509" t="str">
        <f>IF(ISBLANK(ChildSampleReport!B509),"",VLOOKUP(ChildSampleReport!J509,ParentSampleReport!$A$2:$Y$1000,18,))</f>
        <v/>
      </c>
      <c r="S509" t="str">
        <f>IF(ISBLANK(ChildSampleReport!B509),"",VLOOKUP(ChildSampleReport!J509,ParentSampleReport!$A$2:$Y$1000,19,))</f>
        <v/>
      </c>
      <c r="T509" t="str">
        <f>IF(ISBLANK(ChildSampleReport!B509),"",VLOOKUP(ChildSampleReport!J509,ParentSampleReport!$A$2:$Y$1000,20,))</f>
        <v/>
      </c>
      <c r="U509" t="str">
        <f>IF(ISBLANK(ChildSampleReport!B509),"",VLOOKUP(ChildSampleReport!J509,ParentSampleReport!$A$2:$Y$1000,21,))</f>
        <v/>
      </c>
      <c r="V509" t="str">
        <f>IF(ISBLANK(ChildSampleReport!B509),"",VLOOKUP(ChildSampleReport!J509,ParentSampleReport!$A$2:$Y$1000,22,))</f>
        <v/>
      </c>
      <c r="W509" t="str">
        <f>IF(ISBLANK(ChildSampleReport!B509),"",VLOOKUP(ChildSampleReport!J509,ParentSampleReport!$A$2:$Y$1000,23,))</f>
        <v/>
      </c>
      <c r="X509" t="str">
        <f>IF(ISBLANK(ChildSampleReport!B509),"",VLOOKUP(ChildSampleReport!J509,ParentSampleReport!$A$2:$Y$1000,24,))</f>
        <v/>
      </c>
      <c r="Y509" t="str">
        <f>IF(ISBLANK(ChildSampleReport!B509),"",VLOOKUP(ChildSampleReport!J509,ParentSampleReport!$A$2:$Y$1000,25,))</f>
        <v/>
      </c>
    </row>
    <row r="510" spans="1:25">
      <c r="A510" t="str">
        <f>IF(ISBLANK(ChildSampleReport!C510),"",ChildSampleReport!C510)</f>
        <v/>
      </c>
      <c r="B510" t="str">
        <f>IF(ISBLANK(ChildSampleReport!B510),"",ChildSampleReport!B510)</f>
        <v/>
      </c>
      <c r="C510" t="str">
        <f>IF(ISBLANK(ChildSampleReport!E510),"",ChildSampleReport!E510)</f>
        <v/>
      </c>
      <c r="D510" t="str">
        <f>IF(B510="","",IFERROR(VLOOKUP(ChildSampleReport!B510,Randomization!$A$1:$AC$1000,3,),""))</f>
        <v/>
      </c>
      <c r="E510" t="str">
        <f>IF(B510="","",IFERROR(VLOOKUP(ChildSampleReport!B510,Randomization!$A$1:$AC$1000,2,),""))</f>
        <v/>
      </c>
      <c r="F510" t="str">
        <f>IF(ISBLANK(ChildSampleReport!P510),"",ChildSampleReport!P510)</f>
        <v/>
      </c>
      <c r="G510" t="str">
        <f>IF(ISBLANK(ChildSampleReport!O510),"",ChildSampleReport!O510)</f>
        <v/>
      </c>
      <c r="H510" t="str">
        <f>IF(ISBLANK(ChildSampleReport!D510),"",ChildSampleReport!D510)</f>
        <v/>
      </c>
      <c r="I510" t="str">
        <f>IF(ISBLANK(ChildSampleReport!J510),"",ChildSampleReport!J510)</f>
        <v/>
      </c>
      <c r="J510" t="str">
        <f>IF(ISBLANK(ChildSampleReport!B510),"",VLOOKUP(ChildSampleReport!J510,ParentSampleReport!$A$2:$Y$1000,13,))</f>
        <v/>
      </c>
      <c r="K510" t="str">
        <f>IF(ISBLANK(ChildSampleReport!B510),"",VLOOKUP(ChildSampleReport!J510,ParentSampleReport!$A$2:$Y$1000,2,))</f>
        <v/>
      </c>
      <c r="L510" t="str">
        <f>IF(ISBLANK(ChildSampleReport!B510),"",VLOOKUP(ChildSampleReport!J510,ParentSampleReport!$A$2:$Y$1000,4,))</f>
        <v/>
      </c>
      <c r="M510" t="str">
        <f>IF(ISBLANK(ChildSampleReport!B510),"",VLOOKUP(ChildSampleReport!J510,ParentSampleReport!$A$2:$Y$1000,14,))</f>
        <v/>
      </c>
      <c r="N510" t="str">
        <f>IF(ISBLANK(ChildSampleReport!B510),"",VLOOKUP(ChildSampleReport!J510,ParentSampleReport!$A$2:$Y$1000,7,))</f>
        <v/>
      </c>
      <c r="O510" t="str">
        <f>IF(ISBLANK(ChildSampleReport!B510),"",VLOOKUP(ChildSampleReport!J510,ParentSampleReport!$A$2:$Y$1000,6,))</f>
        <v/>
      </c>
      <c r="P510" t="str">
        <f>IF(ISBLANK(ChildSampleReport!B510),"",VLOOKUP(ChildSampleReport!J510,ParentSampleReport!$A$2:$Y$1000,15,))</f>
        <v/>
      </c>
      <c r="Q510" t="str">
        <f>IF(ISBLANK(ChildSampleReport!B510),"",VLOOKUP(ChildSampleReport!J510,ParentSampleReport!$A$2:$Y$1000,17,))</f>
        <v/>
      </c>
      <c r="R510" t="str">
        <f>IF(ISBLANK(ChildSampleReport!B510),"",VLOOKUP(ChildSampleReport!J510,ParentSampleReport!$A$2:$Y$1000,18,))</f>
        <v/>
      </c>
      <c r="S510" t="str">
        <f>IF(ISBLANK(ChildSampleReport!B510),"",VLOOKUP(ChildSampleReport!J510,ParentSampleReport!$A$2:$Y$1000,19,))</f>
        <v/>
      </c>
      <c r="T510" t="str">
        <f>IF(ISBLANK(ChildSampleReport!B510),"",VLOOKUP(ChildSampleReport!J510,ParentSampleReport!$A$2:$Y$1000,20,))</f>
        <v/>
      </c>
      <c r="U510" t="str">
        <f>IF(ISBLANK(ChildSampleReport!B510),"",VLOOKUP(ChildSampleReport!J510,ParentSampleReport!$A$2:$Y$1000,21,))</f>
        <v/>
      </c>
      <c r="V510" t="str">
        <f>IF(ISBLANK(ChildSampleReport!B510),"",VLOOKUP(ChildSampleReport!J510,ParentSampleReport!$A$2:$Y$1000,22,))</f>
        <v/>
      </c>
      <c r="W510" t="str">
        <f>IF(ISBLANK(ChildSampleReport!B510),"",VLOOKUP(ChildSampleReport!J510,ParentSampleReport!$A$2:$Y$1000,23,))</f>
        <v/>
      </c>
      <c r="X510" t="str">
        <f>IF(ISBLANK(ChildSampleReport!B510),"",VLOOKUP(ChildSampleReport!J510,ParentSampleReport!$A$2:$Y$1000,24,))</f>
        <v/>
      </c>
      <c r="Y510" t="str">
        <f>IF(ISBLANK(ChildSampleReport!B510),"",VLOOKUP(ChildSampleReport!J510,ParentSampleReport!$A$2:$Y$1000,25,))</f>
        <v/>
      </c>
    </row>
    <row r="511" spans="1:25">
      <c r="A511" t="str">
        <f>IF(ISBLANK(ChildSampleReport!C511),"",ChildSampleReport!C511)</f>
        <v/>
      </c>
      <c r="B511" t="str">
        <f>IF(ISBLANK(ChildSampleReport!B511),"",ChildSampleReport!B511)</f>
        <v/>
      </c>
      <c r="C511" t="str">
        <f>IF(ISBLANK(ChildSampleReport!E511),"",ChildSampleReport!E511)</f>
        <v/>
      </c>
      <c r="D511" t="str">
        <f>IF(B511="","",IFERROR(VLOOKUP(ChildSampleReport!B511,Randomization!$A$1:$AC$1000,3,),""))</f>
        <v/>
      </c>
      <c r="E511" t="str">
        <f>IF(B511="","",IFERROR(VLOOKUP(ChildSampleReport!B511,Randomization!$A$1:$AC$1000,2,),""))</f>
        <v/>
      </c>
      <c r="F511" t="str">
        <f>IF(ISBLANK(ChildSampleReport!P511),"",ChildSampleReport!P511)</f>
        <v/>
      </c>
      <c r="G511" t="str">
        <f>IF(ISBLANK(ChildSampleReport!O511),"",ChildSampleReport!O511)</f>
        <v/>
      </c>
      <c r="H511" t="str">
        <f>IF(ISBLANK(ChildSampleReport!D511),"",ChildSampleReport!D511)</f>
        <v/>
      </c>
      <c r="I511" t="str">
        <f>IF(ISBLANK(ChildSampleReport!J511),"",ChildSampleReport!J511)</f>
        <v/>
      </c>
      <c r="J511" t="str">
        <f>IF(ISBLANK(ChildSampleReport!B511),"",VLOOKUP(ChildSampleReport!J511,ParentSampleReport!$A$2:$Y$1000,13,))</f>
        <v/>
      </c>
      <c r="K511" t="str">
        <f>IF(ISBLANK(ChildSampleReport!B511),"",VLOOKUP(ChildSampleReport!J511,ParentSampleReport!$A$2:$Y$1000,2,))</f>
        <v/>
      </c>
      <c r="L511" t="str">
        <f>IF(ISBLANK(ChildSampleReport!B511),"",VLOOKUP(ChildSampleReport!J511,ParentSampleReport!$A$2:$Y$1000,4,))</f>
        <v/>
      </c>
      <c r="M511" t="str">
        <f>IF(ISBLANK(ChildSampleReport!B511),"",VLOOKUP(ChildSampleReport!J511,ParentSampleReport!$A$2:$Y$1000,14,))</f>
        <v/>
      </c>
      <c r="N511" t="str">
        <f>IF(ISBLANK(ChildSampleReport!B511),"",VLOOKUP(ChildSampleReport!J511,ParentSampleReport!$A$2:$Y$1000,7,))</f>
        <v/>
      </c>
      <c r="O511" t="str">
        <f>IF(ISBLANK(ChildSampleReport!B511),"",VLOOKUP(ChildSampleReport!J511,ParentSampleReport!$A$2:$Y$1000,6,))</f>
        <v/>
      </c>
      <c r="P511" t="str">
        <f>IF(ISBLANK(ChildSampleReport!B511),"",VLOOKUP(ChildSampleReport!J511,ParentSampleReport!$A$2:$Y$1000,15,))</f>
        <v/>
      </c>
      <c r="Q511" t="str">
        <f>IF(ISBLANK(ChildSampleReport!B511),"",VLOOKUP(ChildSampleReport!J511,ParentSampleReport!$A$2:$Y$1000,17,))</f>
        <v/>
      </c>
      <c r="R511" t="str">
        <f>IF(ISBLANK(ChildSampleReport!B511),"",VLOOKUP(ChildSampleReport!J511,ParentSampleReport!$A$2:$Y$1000,18,))</f>
        <v/>
      </c>
      <c r="S511" t="str">
        <f>IF(ISBLANK(ChildSampleReport!B511),"",VLOOKUP(ChildSampleReport!J511,ParentSampleReport!$A$2:$Y$1000,19,))</f>
        <v/>
      </c>
      <c r="T511" t="str">
        <f>IF(ISBLANK(ChildSampleReport!B511),"",VLOOKUP(ChildSampleReport!J511,ParentSampleReport!$A$2:$Y$1000,20,))</f>
        <v/>
      </c>
      <c r="U511" t="str">
        <f>IF(ISBLANK(ChildSampleReport!B511),"",VLOOKUP(ChildSampleReport!J511,ParentSampleReport!$A$2:$Y$1000,21,))</f>
        <v/>
      </c>
      <c r="V511" t="str">
        <f>IF(ISBLANK(ChildSampleReport!B511),"",VLOOKUP(ChildSampleReport!J511,ParentSampleReport!$A$2:$Y$1000,22,))</f>
        <v/>
      </c>
      <c r="W511" t="str">
        <f>IF(ISBLANK(ChildSampleReport!B511),"",VLOOKUP(ChildSampleReport!J511,ParentSampleReport!$A$2:$Y$1000,23,))</f>
        <v/>
      </c>
      <c r="X511" t="str">
        <f>IF(ISBLANK(ChildSampleReport!B511),"",VLOOKUP(ChildSampleReport!J511,ParentSampleReport!$A$2:$Y$1000,24,))</f>
        <v/>
      </c>
      <c r="Y511" t="str">
        <f>IF(ISBLANK(ChildSampleReport!B511),"",VLOOKUP(ChildSampleReport!J511,ParentSampleReport!$A$2:$Y$1000,25,))</f>
        <v/>
      </c>
    </row>
    <row r="512" spans="1:25">
      <c r="A512" t="str">
        <f>IF(ISBLANK(ChildSampleReport!C512),"",ChildSampleReport!C512)</f>
        <v/>
      </c>
      <c r="B512" t="str">
        <f>IF(ISBLANK(ChildSampleReport!B512),"",ChildSampleReport!B512)</f>
        <v/>
      </c>
      <c r="C512" t="str">
        <f>IF(ISBLANK(ChildSampleReport!E512),"",ChildSampleReport!E512)</f>
        <v/>
      </c>
      <c r="D512" t="str">
        <f>IF(B512="","",IFERROR(VLOOKUP(ChildSampleReport!B512,Randomization!$A$1:$AC$1000,3,),""))</f>
        <v/>
      </c>
      <c r="E512" t="str">
        <f>IF(B512="","",IFERROR(VLOOKUP(ChildSampleReport!B512,Randomization!$A$1:$AC$1000,2,),""))</f>
        <v/>
      </c>
      <c r="F512" t="str">
        <f>IF(ISBLANK(ChildSampleReport!P512),"",ChildSampleReport!P512)</f>
        <v/>
      </c>
      <c r="G512" t="str">
        <f>IF(ISBLANK(ChildSampleReport!O512),"",ChildSampleReport!O512)</f>
        <v/>
      </c>
      <c r="H512" t="str">
        <f>IF(ISBLANK(ChildSampleReport!D512),"",ChildSampleReport!D512)</f>
        <v/>
      </c>
      <c r="I512" t="str">
        <f>IF(ISBLANK(ChildSampleReport!J512),"",ChildSampleReport!J512)</f>
        <v/>
      </c>
      <c r="J512" t="str">
        <f>IF(ISBLANK(ChildSampleReport!B512),"",VLOOKUP(ChildSampleReport!J512,ParentSampleReport!$A$2:$Y$1000,13,))</f>
        <v/>
      </c>
      <c r="K512" t="str">
        <f>IF(ISBLANK(ChildSampleReport!B512),"",VLOOKUP(ChildSampleReport!J512,ParentSampleReport!$A$2:$Y$1000,2,))</f>
        <v/>
      </c>
      <c r="L512" t="str">
        <f>IF(ISBLANK(ChildSampleReport!B512),"",VLOOKUP(ChildSampleReport!J512,ParentSampleReport!$A$2:$Y$1000,4,))</f>
        <v/>
      </c>
      <c r="M512" t="str">
        <f>IF(ISBLANK(ChildSampleReport!B512),"",VLOOKUP(ChildSampleReport!J512,ParentSampleReport!$A$2:$Y$1000,14,))</f>
        <v/>
      </c>
      <c r="N512" t="str">
        <f>IF(ISBLANK(ChildSampleReport!B512),"",VLOOKUP(ChildSampleReport!J512,ParentSampleReport!$A$2:$Y$1000,7,))</f>
        <v/>
      </c>
      <c r="O512" t="str">
        <f>IF(ISBLANK(ChildSampleReport!B512),"",VLOOKUP(ChildSampleReport!J512,ParentSampleReport!$A$2:$Y$1000,6,))</f>
        <v/>
      </c>
      <c r="P512" t="str">
        <f>IF(ISBLANK(ChildSampleReport!B512),"",VLOOKUP(ChildSampleReport!J512,ParentSampleReport!$A$2:$Y$1000,15,))</f>
        <v/>
      </c>
      <c r="Q512" t="str">
        <f>IF(ISBLANK(ChildSampleReport!B512),"",VLOOKUP(ChildSampleReport!J512,ParentSampleReport!$A$2:$Y$1000,17,))</f>
        <v/>
      </c>
      <c r="R512" t="str">
        <f>IF(ISBLANK(ChildSampleReport!B512),"",VLOOKUP(ChildSampleReport!J512,ParentSampleReport!$A$2:$Y$1000,18,))</f>
        <v/>
      </c>
      <c r="S512" t="str">
        <f>IF(ISBLANK(ChildSampleReport!B512),"",VLOOKUP(ChildSampleReport!J512,ParentSampleReport!$A$2:$Y$1000,19,))</f>
        <v/>
      </c>
      <c r="T512" t="str">
        <f>IF(ISBLANK(ChildSampleReport!B512),"",VLOOKUP(ChildSampleReport!J512,ParentSampleReport!$A$2:$Y$1000,20,))</f>
        <v/>
      </c>
      <c r="U512" t="str">
        <f>IF(ISBLANK(ChildSampleReport!B512),"",VLOOKUP(ChildSampleReport!J512,ParentSampleReport!$A$2:$Y$1000,21,))</f>
        <v/>
      </c>
      <c r="V512" t="str">
        <f>IF(ISBLANK(ChildSampleReport!B512),"",VLOOKUP(ChildSampleReport!J512,ParentSampleReport!$A$2:$Y$1000,22,))</f>
        <v/>
      </c>
      <c r="W512" t="str">
        <f>IF(ISBLANK(ChildSampleReport!B512),"",VLOOKUP(ChildSampleReport!J512,ParentSampleReport!$A$2:$Y$1000,23,))</f>
        <v/>
      </c>
      <c r="X512" t="str">
        <f>IF(ISBLANK(ChildSampleReport!B512),"",VLOOKUP(ChildSampleReport!J512,ParentSampleReport!$A$2:$Y$1000,24,))</f>
        <v/>
      </c>
      <c r="Y512" t="str">
        <f>IF(ISBLANK(ChildSampleReport!B512),"",VLOOKUP(ChildSampleReport!J512,ParentSampleReport!$A$2:$Y$1000,25,))</f>
        <v/>
      </c>
    </row>
    <row r="513" spans="1:25">
      <c r="A513" t="str">
        <f>IF(ISBLANK(ChildSampleReport!C513),"",ChildSampleReport!C513)</f>
        <v/>
      </c>
      <c r="B513" t="str">
        <f>IF(ISBLANK(ChildSampleReport!B513),"",ChildSampleReport!B513)</f>
        <v/>
      </c>
      <c r="C513" t="str">
        <f>IF(ISBLANK(ChildSampleReport!E513),"",ChildSampleReport!E513)</f>
        <v/>
      </c>
      <c r="D513" t="str">
        <f>IF(B513="","",IFERROR(VLOOKUP(ChildSampleReport!B513,Randomization!$A$1:$AC$1000,3,),""))</f>
        <v/>
      </c>
      <c r="E513" t="str">
        <f>IF(B513="","",IFERROR(VLOOKUP(ChildSampleReport!B513,Randomization!$A$1:$AC$1000,2,),""))</f>
        <v/>
      </c>
      <c r="F513" t="str">
        <f>IF(ISBLANK(ChildSampleReport!P513),"",ChildSampleReport!P513)</f>
        <v/>
      </c>
      <c r="G513" t="str">
        <f>IF(ISBLANK(ChildSampleReport!O513),"",ChildSampleReport!O513)</f>
        <v/>
      </c>
      <c r="H513" t="str">
        <f>IF(ISBLANK(ChildSampleReport!D513),"",ChildSampleReport!D513)</f>
        <v/>
      </c>
      <c r="I513" t="str">
        <f>IF(ISBLANK(ChildSampleReport!J513),"",ChildSampleReport!J513)</f>
        <v/>
      </c>
      <c r="J513" t="str">
        <f>IF(ISBLANK(ChildSampleReport!B513),"",VLOOKUP(ChildSampleReport!J513,ParentSampleReport!$A$2:$Y$1000,13,))</f>
        <v/>
      </c>
      <c r="K513" t="str">
        <f>IF(ISBLANK(ChildSampleReport!B513),"",VLOOKUP(ChildSampleReport!J513,ParentSampleReport!$A$2:$Y$1000,2,))</f>
        <v/>
      </c>
      <c r="L513" t="str">
        <f>IF(ISBLANK(ChildSampleReport!B513),"",VLOOKUP(ChildSampleReport!J513,ParentSampleReport!$A$2:$Y$1000,4,))</f>
        <v/>
      </c>
      <c r="M513" t="str">
        <f>IF(ISBLANK(ChildSampleReport!B513),"",VLOOKUP(ChildSampleReport!J513,ParentSampleReport!$A$2:$Y$1000,14,))</f>
        <v/>
      </c>
      <c r="N513" t="str">
        <f>IF(ISBLANK(ChildSampleReport!B513),"",VLOOKUP(ChildSampleReport!J513,ParentSampleReport!$A$2:$Y$1000,7,))</f>
        <v/>
      </c>
      <c r="O513" t="str">
        <f>IF(ISBLANK(ChildSampleReport!B513),"",VLOOKUP(ChildSampleReport!J513,ParentSampleReport!$A$2:$Y$1000,6,))</f>
        <v/>
      </c>
      <c r="P513" t="str">
        <f>IF(ISBLANK(ChildSampleReport!B513),"",VLOOKUP(ChildSampleReport!J513,ParentSampleReport!$A$2:$Y$1000,15,))</f>
        <v/>
      </c>
      <c r="Q513" t="str">
        <f>IF(ISBLANK(ChildSampleReport!B513),"",VLOOKUP(ChildSampleReport!J513,ParentSampleReport!$A$2:$Y$1000,17,))</f>
        <v/>
      </c>
      <c r="R513" t="str">
        <f>IF(ISBLANK(ChildSampleReport!B513),"",VLOOKUP(ChildSampleReport!J513,ParentSampleReport!$A$2:$Y$1000,18,))</f>
        <v/>
      </c>
      <c r="S513" t="str">
        <f>IF(ISBLANK(ChildSampleReport!B513),"",VLOOKUP(ChildSampleReport!J513,ParentSampleReport!$A$2:$Y$1000,19,))</f>
        <v/>
      </c>
      <c r="T513" t="str">
        <f>IF(ISBLANK(ChildSampleReport!B513),"",VLOOKUP(ChildSampleReport!J513,ParentSampleReport!$A$2:$Y$1000,20,))</f>
        <v/>
      </c>
      <c r="U513" t="str">
        <f>IF(ISBLANK(ChildSampleReport!B513),"",VLOOKUP(ChildSampleReport!J513,ParentSampleReport!$A$2:$Y$1000,21,))</f>
        <v/>
      </c>
      <c r="V513" t="str">
        <f>IF(ISBLANK(ChildSampleReport!B513),"",VLOOKUP(ChildSampleReport!J513,ParentSampleReport!$A$2:$Y$1000,22,))</f>
        <v/>
      </c>
      <c r="W513" t="str">
        <f>IF(ISBLANK(ChildSampleReport!B513),"",VLOOKUP(ChildSampleReport!J513,ParentSampleReport!$A$2:$Y$1000,23,))</f>
        <v/>
      </c>
      <c r="X513" t="str">
        <f>IF(ISBLANK(ChildSampleReport!B513),"",VLOOKUP(ChildSampleReport!J513,ParentSampleReport!$A$2:$Y$1000,24,))</f>
        <v/>
      </c>
      <c r="Y513" t="str">
        <f>IF(ISBLANK(ChildSampleReport!B513),"",VLOOKUP(ChildSampleReport!J513,ParentSampleReport!$A$2:$Y$1000,25,))</f>
        <v/>
      </c>
    </row>
    <row r="514" spans="1:25">
      <c r="A514" t="str">
        <f>IF(ISBLANK(ChildSampleReport!C514),"",ChildSampleReport!C514)</f>
        <v/>
      </c>
      <c r="B514" t="str">
        <f>IF(ISBLANK(ChildSampleReport!B514),"",ChildSampleReport!B514)</f>
        <v/>
      </c>
      <c r="C514" t="str">
        <f>IF(ISBLANK(ChildSampleReport!E514),"",ChildSampleReport!E514)</f>
        <v/>
      </c>
      <c r="D514" t="str">
        <f>IF(B514="","",IFERROR(VLOOKUP(ChildSampleReport!B514,Randomization!$A$1:$AC$1000,3,),""))</f>
        <v/>
      </c>
      <c r="E514" t="str">
        <f>IF(B514="","",IFERROR(VLOOKUP(ChildSampleReport!B514,Randomization!$A$1:$AC$1000,2,),""))</f>
        <v/>
      </c>
      <c r="F514" t="str">
        <f>IF(ISBLANK(ChildSampleReport!P514),"",ChildSampleReport!P514)</f>
        <v/>
      </c>
      <c r="G514" t="str">
        <f>IF(ISBLANK(ChildSampleReport!O514),"",ChildSampleReport!O514)</f>
        <v/>
      </c>
      <c r="H514" t="str">
        <f>IF(ISBLANK(ChildSampleReport!D514),"",ChildSampleReport!D514)</f>
        <v/>
      </c>
      <c r="I514" t="str">
        <f>IF(ISBLANK(ChildSampleReport!J514),"",ChildSampleReport!J514)</f>
        <v/>
      </c>
      <c r="J514" t="str">
        <f>IF(ISBLANK(ChildSampleReport!B514),"",VLOOKUP(ChildSampleReport!J514,ParentSampleReport!$A$2:$Y$1000,13,))</f>
        <v/>
      </c>
      <c r="K514" t="str">
        <f>IF(ISBLANK(ChildSampleReport!B514),"",VLOOKUP(ChildSampleReport!J514,ParentSampleReport!$A$2:$Y$1000,2,))</f>
        <v/>
      </c>
      <c r="L514" t="str">
        <f>IF(ISBLANK(ChildSampleReport!B514),"",VLOOKUP(ChildSampleReport!J514,ParentSampleReport!$A$2:$Y$1000,4,))</f>
        <v/>
      </c>
      <c r="M514" t="str">
        <f>IF(ISBLANK(ChildSampleReport!B514),"",VLOOKUP(ChildSampleReport!J514,ParentSampleReport!$A$2:$Y$1000,14,))</f>
        <v/>
      </c>
      <c r="N514" t="str">
        <f>IF(ISBLANK(ChildSampleReport!B514),"",VLOOKUP(ChildSampleReport!J514,ParentSampleReport!$A$2:$Y$1000,7,))</f>
        <v/>
      </c>
      <c r="O514" t="str">
        <f>IF(ISBLANK(ChildSampleReport!B514),"",VLOOKUP(ChildSampleReport!J514,ParentSampleReport!$A$2:$Y$1000,6,))</f>
        <v/>
      </c>
      <c r="P514" t="str">
        <f>IF(ISBLANK(ChildSampleReport!B514),"",VLOOKUP(ChildSampleReport!J514,ParentSampleReport!$A$2:$Y$1000,15,))</f>
        <v/>
      </c>
      <c r="Q514" t="str">
        <f>IF(ISBLANK(ChildSampleReport!B514),"",VLOOKUP(ChildSampleReport!J514,ParentSampleReport!$A$2:$Y$1000,17,))</f>
        <v/>
      </c>
      <c r="R514" t="str">
        <f>IF(ISBLANK(ChildSampleReport!B514),"",VLOOKUP(ChildSampleReport!J514,ParentSampleReport!$A$2:$Y$1000,18,))</f>
        <v/>
      </c>
      <c r="S514" t="str">
        <f>IF(ISBLANK(ChildSampleReport!B514),"",VLOOKUP(ChildSampleReport!J514,ParentSampleReport!$A$2:$Y$1000,19,))</f>
        <v/>
      </c>
      <c r="T514" t="str">
        <f>IF(ISBLANK(ChildSampleReport!B514),"",VLOOKUP(ChildSampleReport!J514,ParentSampleReport!$A$2:$Y$1000,20,))</f>
        <v/>
      </c>
      <c r="U514" t="str">
        <f>IF(ISBLANK(ChildSampleReport!B514),"",VLOOKUP(ChildSampleReport!J514,ParentSampleReport!$A$2:$Y$1000,21,))</f>
        <v/>
      </c>
      <c r="V514" t="str">
        <f>IF(ISBLANK(ChildSampleReport!B514),"",VLOOKUP(ChildSampleReport!J514,ParentSampleReport!$A$2:$Y$1000,22,))</f>
        <v/>
      </c>
      <c r="W514" t="str">
        <f>IF(ISBLANK(ChildSampleReport!B514),"",VLOOKUP(ChildSampleReport!J514,ParentSampleReport!$A$2:$Y$1000,23,))</f>
        <v/>
      </c>
      <c r="X514" t="str">
        <f>IF(ISBLANK(ChildSampleReport!B514),"",VLOOKUP(ChildSampleReport!J514,ParentSampleReport!$A$2:$Y$1000,24,))</f>
        <v/>
      </c>
      <c r="Y514" t="str">
        <f>IF(ISBLANK(ChildSampleReport!B514),"",VLOOKUP(ChildSampleReport!J514,ParentSampleReport!$A$2:$Y$1000,25,))</f>
        <v/>
      </c>
    </row>
    <row r="515" spans="1:25">
      <c r="A515" t="str">
        <f>IF(ISBLANK(ChildSampleReport!C515),"",ChildSampleReport!C515)</f>
        <v/>
      </c>
      <c r="B515" t="str">
        <f>IF(ISBLANK(ChildSampleReport!B515),"",ChildSampleReport!B515)</f>
        <v/>
      </c>
      <c r="C515" t="str">
        <f>IF(ISBLANK(ChildSampleReport!E515),"",ChildSampleReport!E515)</f>
        <v/>
      </c>
      <c r="D515" t="str">
        <f>IF(B515="","",IFERROR(VLOOKUP(ChildSampleReport!B515,Randomization!$A$1:$AC$1000,3,),""))</f>
        <v/>
      </c>
      <c r="E515" t="str">
        <f>IF(B515="","",IFERROR(VLOOKUP(ChildSampleReport!B515,Randomization!$A$1:$AC$1000,2,),""))</f>
        <v/>
      </c>
      <c r="F515" t="str">
        <f>IF(ISBLANK(ChildSampleReport!P515),"",ChildSampleReport!P515)</f>
        <v/>
      </c>
      <c r="G515" t="str">
        <f>IF(ISBLANK(ChildSampleReport!O515),"",ChildSampleReport!O515)</f>
        <v/>
      </c>
      <c r="H515" t="str">
        <f>IF(ISBLANK(ChildSampleReport!D515),"",ChildSampleReport!D515)</f>
        <v/>
      </c>
      <c r="I515" t="str">
        <f>IF(ISBLANK(ChildSampleReport!J515),"",ChildSampleReport!J515)</f>
        <v/>
      </c>
      <c r="J515" t="str">
        <f>IF(ISBLANK(ChildSampleReport!B515),"",VLOOKUP(ChildSampleReport!J515,ParentSampleReport!$A$2:$Y$1000,13,))</f>
        <v/>
      </c>
      <c r="K515" t="str">
        <f>IF(ISBLANK(ChildSampleReport!B515),"",VLOOKUP(ChildSampleReport!J515,ParentSampleReport!$A$2:$Y$1000,2,))</f>
        <v/>
      </c>
      <c r="L515" t="str">
        <f>IF(ISBLANK(ChildSampleReport!B515),"",VLOOKUP(ChildSampleReport!J515,ParentSampleReport!$A$2:$Y$1000,4,))</f>
        <v/>
      </c>
      <c r="M515" t="str">
        <f>IF(ISBLANK(ChildSampleReport!B515),"",VLOOKUP(ChildSampleReport!J515,ParentSampleReport!$A$2:$Y$1000,14,))</f>
        <v/>
      </c>
      <c r="N515" t="str">
        <f>IF(ISBLANK(ChildSampleReport!B515),"",VLOOKUP(ChildSampleReport!J515,ParentSampleReport!$A$2:$Y$1000,7,))</f>
        <v/>
      </c>
      <c r="O515" t="str">
        <f>IF(ISBLANK(ChildSampleReport!B515),"",VLOOKUP(ChildSampleReport!J515,ParentSampleReport!$A$2:$Y$1000,6,))</f>
        <v/>
      </c>
      <c r="P515" t="str">
        <f>IF(ISBLANK(ChildSampleReport!B515),"",VLOOKUP(ChildSampleReport!J515,ParentSampleReport!$A$2:$Y$1000,15,))</f>
        <v/>
      </c>
      <c r="Q515" t="str">
        <f>IF(ISBLANK(ChildSampleReport!B515),"",VLOOKUP(ChildSampleReport!J515,ParentSampleReport!$A$2:$Y$1000,17,))</f>
        <v/>
      </c>
      <c r="R515" t="str">
        <f>IF(ISBLANK(ChildSampleReport!B515),"",VLOOKUP(ChildSampleReport!J515,ParentSampleReport!$A$2:$Y$1000,18,))</f>
        <v/>
      </c>
      <c r="S515" t="str">
        <f>IF(ISBLANK(ChildSampleReport!B515),"",VLOOKUP(ChildSampleReport!J515,ParentSampleReport!$A$2:$Y$1000,19,))</f>
        <v/>
      </c>
      <c r="T515" t="str">
        <f>IF(ISBLANK(ChildSampleReport!B515),"",VLOOKUP(ChildSampleReport!J515,ParentSampleReport!$A$2:$Y$1000,20,))</f>
        <v/>
      </c>
      <c r="U515" t="str">
        <f>IF(ISBLANK(ChildSampleReport!B515),"",VLOOKUP(ChildSampleReport!J515,ParentSampleReport!$A$2:$Y$1000,21,))</f>
        <v/>
      </c>
      <c r="V515" t="str">
        <f>IF(ISBLANK(ChildSampleReport!B515),"",VLOOKUP(ChildSampleReport!J515,ParentSampleReport!$A$2:$Y$1000,22,))</f>
        <v/>
      </c>
      <c r="W515" t="str">
        <f>IF(ISBLANK(ChildSampleReport!B515),"",VLOOKUP(ChildSampleReport!J515,ParentSampleReport!$A$2:$Y$1000,23,))</f>
        <v/>
      </c>
      <c r="X515" t="str">
        <f>IF(ISBLANK(ChildSampleReport!B515),"",VLOOKUP(ChildSampleReport!J515,ParentSampleReport!$A$2:$Y$1000,24,))</f>
        <v/>
      </c>
      <c r="Y515" t="str">
        <f>IF(ISBLANK(ChildSampleReport!B515),"",VLOOKUP(ChildSampleReport!J515,ParentSampleReport!$A$2:$Y$1000,25,))</f>
        <v/>
      </c>
    </row>
    <row r="516" spans="1:25">
      <c r="A516" t="str">
        <f>IF(ISBLANK(ChildSampleReport!C516),"",ChildSampleReport!C516)</f>
        <v/>
      </c>
      <c r="B516" t="str">
        <f>IF(ISBLANK(ChildSampleReport!B516),"",ChildSampleReport!B516)</f>
        <v/>
      </c>
      <c r="C516" t="str">
        <f>IF(ISBLANK(ChildSampleReport!E516),"",ChildSampleReport!E516)</f>
        <v/>
      </c>
      <c r="D516" t="str">
        <f>IF(B516="","",IFERROR(VLOOKUP(ChildSampleReport!B516,Randomization!$A$1:$AC$1000,3,),""))</f>
        <v/>
      </c>
      <c r="E516" t="str">
        <f>IF(B516="","",IFERROR(VLOOKUP(ChildSampleReport!B516,Randomization!$A$1:$AC$1000,2,),""))</f>
        <v/>
      </c>
      <c r="F516" t="str">
        <f>IF(ISBLANK(ChildSampleReport!P516),"",ChildSampleReport!P516)</f>
        <v/>
      </c>
      <c r="G516" t="str">
        <f>IF(ISBLANK(ChildSampleReport!O516),"",ChildSampleReport!O516)</f>
        <v/>
      </c>
      <c r="H516" t="str">
        <f>IF(ISBLANK(ChildSampleReport!D516),"",ChildSampleReport!D516)</f>
        <v/>
      </c>
      <c r="I516" t="str">
        <f>IF(ISBLANK(ChildSampleReport!J516),"",ChildSampleReport!J516)</f>
        <v/>
      </c>
      <c r="J516" t="str">
        <f>IF(ISBLANK(ChildSampleReport!B516),"",VLOOKUP(ChildSampleReport!J516,ParentSampleReport!$A$2:$Y$1000,13,))</f>
        <v/>
      </c>
      <c r="K516" t="str">
        <f>IF(ISBLANK(ChildSampleReport!B516),"",VLOOKUP(ChildSampleReport!J516,ParentSampleReport!$A$2:$Y$1000,2,))</f>
        <v/>
      </c>
      <c r="L516" t="str">
        <f>IF(ISBLANK(ChildSampleReport!B516),"",VLOOKUP(ChildSampleReport!J516,ParentSampleReport!$A$2:$Y$1000,4,))</f>
        <v/>
      </c>
      <c r="M516" t="str">
        <f>IF(ISBLANK(ChildSampleReport!B516),"",VLOOKUP(ChildSampleReport!J516,ParentSampleReport!$A$2:$Y$1000,14,))</f>
        <v/>
      </c>
      <c r="N516" t="str">
        <f>IF(ISBLANK(ChildSampleReport!B516),"",VLOOKUP(ChildSampleReport!J516,ParentSampleReport!$A$2:$Y$1000,7,))</f>
        <v/>
      </c>
      <c r="O516" t="str">
        <f>IF(ISBLANK(ChildSampleReport!B516),"",VLOOKUP(ChildSampleReport!J516,ParentSampleReport!$A$2:$Y$1000,6,))</f>
        <v/>
      </c>
      <c r="P516" t="str">
        <f>IF(ISBLANK(ChildSampleReport!B516),"",VLOOKUP(ChildSampleReport!J516,ParentSampleReport!$A$2:$Y$1000,15,))</f>
        <v/>
      </c>
      <c r="Q516" t="str">
        <f>IF(ISBLANK(ChildSampleReport!B516),"",VLOOKUP(ChildSampleReport!J516,ParentSampleReport!$A$2:$Y$1000,17,))</f>
        <v/>
      </c>
      <c r="R516" t="str">
        <f>IF(ISBLANK(ChildSampleReport!B516),"",VLOOKUP(ChildSampleReport!J516,ParentSampleReport!$A$2:$Y$1000,18,))</f>
        <v/>
      </c>
      <c r="S516" t="str">
        <f>IF(ISBLANK(ChildSampleReport!B516),"",VLOOKUP(ChildSampleReport!J516,ParentSampleReport!$A$2:$Y$1000,19,))</f>
        <v/>
      </c>
      <c r="T516" t="str">
        <f>IF(ISBLANK(ChildSampleReport!B516),"",VLOOKUP(ChildSampleReport!J516,ParentSampleReport!$A$2:$Y$1000,20,))</f>
        <v/>
      </c>
      <c r="U516" t="str">
        <f>IF(ISBLANK(ChildSampleReport!B516),"",VLOOKUP(ChildSampleReport!J516,ParentSampleReport!$A$2:$Y$1000,21,))</f>
        <v/>
      </c>
      <c r="V516" t="str">
        <f>IF(ISBLANK(ChildSampleReport!B516),"",VLOOKUP(ChildSampleReport!J516,ParentSampleReport!$A$2:$Y$1000,22,))</f>
        <v/>
      </c>
      <c r="W516" t="str">
        <f>IF(ISBLANK(ChildSampleReport!B516),"",VLOOKUP(ChildSampleReport!J516,ParentSampleReport!$A$2:$Y$1000,23,))</f>
        <v/>
      </c>
      <c r="X516" t="str">
        <f>IF(ISBLANK(ChildSampleReport!B516),"",VLOOKUP(ChildSampleReport!J516,ParentSampleReport!$A$2:$Y$1000,24,))</f>
        <v/>
      </c>
      <c r="Y516" t="str">
        <f>IF(ISBLANK(ChildSampleReport!B516),"",VLOOKUP(ChildSampleReport!J516,ParentSampleReport!$A$2:$Y$1000,25,))</f>
        <v/>
      </c>
    </row>
    <row r="517" spans="1:25">
      <c r="A517" t="str">
        <f>IF(ISBLANK(ChildSampleReport!C517),"",ChildSampleReport!C517)</f>
        <v/>
      </c>
      <c r="B517" t="str">
        <f>IF(ISBLANK(ChildSampleReport!B517),"",ChildSampleReport!B517)</f>
        <v/>
      </c>
      <c r="C517" t="str">
        <f>IF(ISBLANK(ChildSampleReport!E517),"",ChildSampleReport!E517)</f>
        <v/>
      </c>
      <c r="D517" t="str">
        <f>IF(B517="","",IFERROR(VLOOKUP(ChildSampleReport!B517,Randomization!$A$1:$AC$1000,3,),""))</f>
        <v/>
      </c>
      <c r="E517" t="str">
        <f>IF(B517="","",IFERROR(VLOOKUP(ChildSampleReport!B517,Randomization!$A$1:$AC$1000,2,),""))</f>
        <v/>
      </c>
      <c r="F517" t="str">
        <f>IF(ISBLANK(ChildSampleReport!P517),"",ChildSampleReport!P517)</f>
        <v/>
      </c>
      <c r="G517" t="str">
        <f>IF(ISBLANK(ChildSampleReport!O517),"",ChildSampleReport!O517)</f>
        <v/>
      </c>
      <c r="H517" t="str">
        <f>IF(ISBLANK(ChildSampleReport!D517),"",ChildSampleReport!D517)</f>
        <v/>
      </c>
      <c r="I517" t="str">
        <f>IF(ISBLANK(ChildSampleReport!J517),"",ChildSampleReport!J517)</f>
        <v/>
      </c>
      <c r="J517" t="str">
        <f>IF(ISBLANK(ChildSampleReport!B517),"",VLOOKUP(ChildSampleReport!J517,ParentSampleReport!$A$2:$Y$1000,13,))</f>
        <v/>
      </c>
      <c r="K517" t="str">
        <f>IF(ISBLANK(ChildSampleReport!B517),"",VLOOKUP(ChildSampleReport!J517,ParentSampleReport!$A$2:$Y$1000,2,))</f>
        <v/>
      </c>
      <c r="L517" t="str">
        <f>IF(ISBLANK(ChildSampleReport!B517),"",VLOOKUP(ChildSampleReport!J517,ParentSampleReport!$A$2:$Y$1000,4,))</f>
        <v/>
      </c>
      <c r="M517" t="str">
        <f>IF(ISBLANK(ChildSampleReport!B517),"",VLOOKUP(ChildSampleReport!J517,ParentSampleReport!$A$2:$Y$1000,14,))</f>
        <v/>
      </c>
      <c r="N517" t="str">
        <f>IF(ISBLANK(ChildSampleReport!B517),"",VLOOKUP(ChildSampleReport!J517,ParentSampleReport!$A$2:$Y$1000,7,))</f>
        <v/>
      </c>
      <c r="O517" t="str">
        <f>IF(ISBLANK(ChildSampleReport!B517),"",VLOOKUP(ChildSampleReport!J517,ParentSampleReport!$A$2:$Y$1000,6,))</f>
        <v/>
      </c>
      <c r="P517" t="str">
        <f>IF(ISBLANK(ChildSampleReport!B517),"",VLOOKUP(ChildSampleReport!J517,ParentSampleReport!$A$2:$Y$1000,15,))</f>
        <v/>
      </c>
      <c r="Q517" t="str">
        <f>IF(ISBLANK(ChildSampleReport!B517),"",VLOOKUP(ChildSampleReport!J517,ParentSampleReport!$A$2:$Y$1000,17,))</f>
        <v/>
      </c>
      <c r="R517" t="str">
        <f>IF(ISBLANK(ChildSampleReport!B517),"",VLOOKUP(ChildSampleReport!J517,ParentSampleReport!$A$2:$Y$1000,18,))</f>
        <v/>
      </c>
      <c r="S517" t="str">
        <f>IF(ISBLANK(ChildSampleReport!B517),"",VLOOKUP(ChildSampleReport!J517,ParentSampleReport!$A$2:$Y$1000,19,))</f>
        <v/>
      </c>
      <c r="T517" t="str">
        <f>IF(ISBLANK(ChildSampleReport!B517),"",VLOOKUP(ChildSampleReport!J517,ParentSampleReport!$A$2:$Y$1000,20,))</f>
        <v/>
      </c>
      <c r="U517" t="str">
        <f>IF(ISBLANK(ChildSampleReport!B517),"",VLOOKUP(ChildSampleReport!J517,ParentSampleReport!$A$2:$Y$1000,21,))</f>
        <v/>
      </c>
      <c r="V517" t="str">
        <f>IF(ISBLANK(ChildSampleReport!B517),"",VLOOKUP(ChildSampleReport!J517,ParentSampleReport!$A$2:$Y$1000,22,))</f>
        <v/>
      </c>
      <c r="W517" t="str">
        <f>IF(ISBLANK(ChildSampleReport!B517),"",VLOOKUP(ChildSampleReport!J517,ParentSampleReport!$A$2:$Y$1000,23,))</f>
        <v/>
      </c>
      <c r="X517" t="str">
        <f>IF(ISBLANK(ChildSampleReport!B517),"",VLOOKUP(ChildSampleReport!J517,ParentSampleReport!$A$2:$Y$1000,24,))</f>
        <v/>
      </c>
      <c r="Y517" t="str">
        <f>IF(ISBLANK(ChildSampleReport!B517),"",VLOOKUP(ChildSampleReport!J517,ParentSampleReport!$A$2:$Y$1000,25,))</f>
        <v/>
      </c>
    </row>
    <row r="518" spans="1:25">
      <c r="A518" t="str">
        <f>IF(ISBLANK(ChildSampleReport!C518),"",ChildSampleReport!C518)</f>
        <v/>
      </c>
      <c r="B518" t="str">
        <f>IF(ISBLANK(ChildSampleReport!B518),"",ChildSampleReport!B518)</f>
        <v/>
      </c>
      <c r="C518" t="str">
        <f>IF(ISBLANK(ChildSampleReport!E518),"",ChildSampleReport!E518)</f>
        <v/>
      </c>
      <c r="D518" t="str">
        <f>IF(B518="","",IFERROR(VLOOKUP(ChildSampleReport!B518,Randomization!$A$1:$AC$1000,3,),""))</f>
        <v/>
      </c>
      <c r="E518" t="str">
        <f>IF(B518="","",IFERROR(VLOOKUP(ChildSampleReport!B518,Randomization!$A$1:$AC$1000,2,),""))</f>
        <v/>
      </c>
      <c r="F518" t="str">
        <f>IF(ISBLANK(ChildSampleReport!P518),"",ChildSampleReport!P518)</f>
        <v/>
      </c>
      <c r="G518" t="str">
        <f>IF(ISBLANK(ChildSampleReport!O518),"",ChildSampleReport!O518)</f>
        <v/>
      </c>
      <c r="H518" t="str">
        <f>IF(ISBLANK(ChildSampleReport!D518),"",ChildSampleReport!D518)</f>
        <v/>
      </c>
      <c r="I518" t="str">
        <f>IF(ISBLANK(ChildSampleReport!J518),"",ChildSampleReport!J518)</f>
        <v/>
      </c>
      <c r="J518" t="str">
        <f>IF(ISBLANK(ChildSampleReport!B518),"",VLOOKUP(ChildSampleReport!J518,ParentSampleReport!$A$2:$Y$1000,13,))</f>
        <v/>
      </c>
      <c r="K518" t="str">
        <f>IF(ISBLANK(ChildSampleReport!B518),"",VLOOKUP(ChildSampleReport!J518,ParentSampleReport!$A$2:$Y$1000,2,))</f>
        <v/>
      </c>
      <c r="L518" t="str">
        <f>IF(ISBLANK(ChildSampleReport!B518),"",VLOOKUP(ChildSampleReport!J518,ParentSampleReport!$A$2:$Y$1000,4,))</f>
        <v/>
      </c>
      <c r="M518" t="str">
        <f>IF(ISBLANK(ChildSampleReport!B518),"",VLOOKUP(ChildSampleReport!J518,ParentSampleReport!$A$2:$Y$1000,14,))</f>
        <v/>
      </c>
      <c r="N518" t="str">
        <f>IF(ISBLANK(ChildSampleReport!B518),"",VLOOKUP(ChildSampleReport!J518,ParentSampleReport!$A$2:$Y$1000,7,))</f>
        <v/>
      </c>
      <c r="O518" t="str">
        <f>IF(ISBLANK(ChildSampleReport!B518),"",VLOOKUP(ChildSampleReport!J518,ParentSampleReport!$A$2:$Y$1000,6,))</f>
        <v/>
      </c>
      <c r="P518" t="str">
        <f>IF(ISBLANK(ChildSampleReport!B518),"",VLOOKUP(ChildSampleReport!J518,ParentSampleReport!$A$2:$Y$1000,15,))</f>
        <v/>
      </c>
      <c r="Q518" t="str">
        <f>IF(ISBLANK(ChildSampleReport!B518),"",VLOOKUP(ChildSampleReport!J518,ParentSampleReport!$A$2:$Y$1000,17,))</f>
        <v/>
      </c>
      <c r="R518" t="str">
        <f>IF(ISBLANK(ChildSampleReport!B518),"",VLOOKUP(ChildSampleReport!J518,ParentSampleReport!$A$2:$Y$1000,18,))</f>
        <v/>
      </c>
      <c r="S518" t="str">
        <f>IF(ISBLANK(ChildSampleReport!B518),"",VLOOKUP(ChildSampleReport!J518,ParentSampleReport!$A$2:$Y$1000,19,))</f>
        <v/>
      </c>
      <c r="T518" t="str">
        <f>IF(ISBLANK(ChildSampleReport!B518),"",VLOOKUP(ChildSampleReport!J518,ParentSampleReport!$A$2:$Y$1000,20,))</f>
        <v/>
      </c>
      <c r="U518" t="str">
        <f>IF(ISBLANK(ChildSampleReport!B518),"",VLOOKUP(ChildSampleReport!J518,ParentSampleReport!$A$2:$Y$1000,21,))</f>
        <v/>
      </c>
      <c r="V518" t="str">
        <f>IF(ISBLANK(ChildSampleReport!B518),"",VLOOKUP(ChildSampleReport!J518,ParentSampleReport!$A$2:$Y$1000,22,))</f>
        <v/>
      </c>
      <c r="W518" t="str">
        <f>IF(ISBLANK(ChildSampleReport!B518),"",VLOOKUP(ChildSampleReport!J518,ParentSampleReport!$A$2:$Y$1000,23,))</f>
        <v/>
      </c>
      <c r="X518" t="str">
        <f>IF(ISBLANK(ChildSampleReport!B518),"",VLOOKUP(ChildSampleReport!J518,ParentSampleReport!$A$2:$Y$1000,24,))</f>
        <v/>
      </c>
      <c r="Y518" t="str">
        <f>IF(ISBLANK(ChildSampleReport!B518),"",VLOOKUP(ChildSampleReport!J518,ParentSampleReport!$A$2:$Y$1000,25,))</f>
        <v/>
      </c>
    </row>
    <row r="519" spans="1:25">
      <c r="A519" t="str">
        <f>IF(ISBLANK(ChildSampleReport!C519),"",ChildSampleReport!C519)</f>
        <v/>
      </c>
      <c r="B519" t="str">
        <f>IF(ISBLANK(ChildSampleReport!B519),"",ChildSampleReport!B519)</f>
        <v/>
      </c>
      <c r="C519" t="str">
        <f>IF(ISBLANK(ChildSampleReport!E519),"",ChildSampleReport!E519)</f>
        <v/>
      </c>
      <c r="D519" t="str">
        <f>IF(B519="","",IFERROR(VLOOKUP(ChildSampleReport!B519,Randomization!$A$1:$AC$1000,3,),""))</f>
        <v/>
      </c>
      <c r="E519" t="str">
        <f>IF(B519="","",IFERROR(VLOOKUP(ChildSampleReport!B519,Randomization!$A$1:$AC$1000,2,),""))</f>
        <v/>
      </c>
      <c r="F519" t="str">
        <f>IF(ISBLANK(ChildSampleReport!P519),"",ChildSampleReport!P519)</f>
        <v/>
      </c>
      <c r="G519" t="str">
        <f>IF(ISBLANK(ChildSampleReport!O519),"",ChildSampleReport!O519)</f>
        <v/>
      </c>
      <c r="H519" t="str">
        <f>IF(ISBLANK(ChildSampleReport!D519),"",ChildSampleReport!D519)</f>
        <v/>
      </c>
      <c r="I519" t="str">
        <f>IF(ISBLANK(ChildSampleReport!J519),"",ChildSampleReport!J519)</f>
        <v/>
      </c>
      <c r="J519" t="str">
        <f>IF(ISBLANK(ChildSampleReport!B519),"",VLOOKUP(ChildSampleReport!J519,ParentSampleReport!$A$2:$Y$1000,13,))</f>
        <v/>
      </c>
      <c r="K519" t="str">
        <f>IF(ISBLANK(ChildSampleReport!B519),"",VLOOKUP(ChildSampleReport!J519,ParentSampleReport!$A$2:$Y$1000,2,))</f>
        <v/>
      </c>
      <c r="L519" t="str">
        <f>IF(ISBLANK(ChildSampleReport!B519),"",VLOOKUP(ChildSampleReport!J519,ParentSampleReport!$A$2:$Y$1000,4,))</f>
        <v/>
      </c>
      <c r="M519" t="str">
        <f>IF(ISBLANK(ChildSampleReport!B519),"",VLOOKUP(ChildSampleReport!J519,ParentSampleReport!$A$2:$Y$1000,14,))</f>
        <v/>
      </c>
      <c r="N519" t="str">
        <f>IF(ISBLANK(ChildSampleReport!B519),"",VLOOKUP(ChildSampleReport!J519,ParentSampleReport!$A$2:$Y$1000,7,))</f>
        <v/>
      </c>
      <c r="O519" t="str">
        <f>IF(ISBLANK(ChildSampleReport!B519),"",VLOOKUP(ChildSampleReport!J519,ParentSampleReport!$A$2:$Y$1000,6,))</f>
        <v/>
      </c>
      <c r="P519" t="str">
        <f>IF(ISBLANK(ChildSampleReport!B519),"",VLOOKUP(ChildSampleReport!J519,ParentSampleReport!$A$2:$Y$1000,15,))</f>
        <v/>
      </c>
      <c r="Q519" t="str">
        <f>IF(ISBLANK(ChildSampleReport!B519),"",VLOOKUP(ChildSampleReport!J519,ParentSampleReport!$A$2:$Y$1000,17,))</f>
        <v/>
      </c>
      <c r="R519" t="str">
        <f>IF(ISBLANK(ChildSampleReport!B519),"",VLOOKUP(ChildSampleReport!J519,ParentSampleReport!$A$2:$Y$1000,18,))</f>
        <v/>
      </c>
      <c r="S519" t="str">
        <f>IF(ISBLANK(ChildSampleReport!B519),"",VLOOKUP(ChildSampleReport!J519,ParentSampleReport!$A$2:$Y$1000,19,))</f>
        <v/>
      </c>
      <c r="T519" t="str">
        <f>IF(ISBLANK(ChildSampleReport!B519),"",VLOOKUP(ChildSampleReport!J519,ParentSampleReport!$A$2:$Y$1000,20,))</f>
        <v/>
      </c>
      <c r="U519" t="str">
        <f>IF(ISBLANK(ChildSampleReport!B519),"",VLOOKUP(ChildSampleReport!J519,ParentSampleReport!$A$2:$Y$1000,21,))</f>
        <v/>
      </c>
      <c r="V519" t="str">
        <f>IF(ISBLANK(ChildSampleReport!B519),"",VLOOKUP(ChildSampleReport!J519,ParentSampleReport!$A$2:$Y$1000,22,))</f>
        <v/>
      </c>
      <c r="W519" t="str">
        <f>IF(ISBLANK(ChildSampleReport!B519),"",VLOOKUP(ChildSampleReport!J519,ParentSampleReport!$A$2:$Y$1000,23,))</f>
        <v/>
      </c>
      <c r="X519" t="str">
        <f>IF(ISBLANK(ChildSampleReport!B519),"",VLOOKUP(ChildSampleReport!J519,ParentSampleReport!$A$2:$Y$1000,24,))</f>
        <v/>
      </c>
      <c r="Y519" t="str">
        <f>IF(ISBLANK(ChildSampleReport!B519),"",VLOOKUP(ChildSampleReport!J519,ParentSampleReport!$A$2:$Y$1000,25,))</f>
        <v/>
      </c>
    </row>
    <row r="520" spans="1:25">
      <c r="A520" t="str">
        <f>IF(ISBLANK(ChildSampleReport!C520),"",ChildSampleReport!C520)</f>
        <v/>
      </c>
      <c r="B520" t="str">
        <f>IF(ISBLANK(ChildSampleReport!B520),"",ChildSampleReport!B520)</f>
        <v/>
      </c>
      <c r="C520" t="str">
        <f>IF(ISBLANK(ChildSampleReport!E520),"",ChildSampleReport!E520)</f>
        <v/>
      </c>
      <c r="D520" t="str">
        <f>IF(B520="","",IFERROR(VLOOKUP(ChildSampleReport!B520,Randomization!$A$1:$AC$1000,3,),""))</f>
        <v/>
      </c>
      <c r="E520" t="str">
        <f>IF(B520="","",IFERROR(VLOOKUP(ChildSampleReport!B520,Randomization!$A$1:$AC$1000,2,),""))</f>
        <v/>
      </c>
      <c r="F520" t="str">
        <f>IF(ISBLANK(ChildSampleReport!P520),"",ChildSampleReport!P520)</f>
        <v/>
      </c>
      <c r="G520" t="str">
        <f>IF(ISBLANK(ChildSampleReport!O520),"",ChildSampleReport!O520)</f>
        <v/>
      </c>
      <c r="H520" t="str">
        <f>IF(ISBLANK(ChildSampleReport!D520),"",ChildSampleReport!D520)</f>
        <v/>
      </c>
      <c r="I520" t="str">
        <f>IF(ISBLANK(ChildSampleReport!J520),"",ChildSampleReport!J520)</f>
        <v/>
      </c>
      <c r="J520" t="str">
        <f>IF(ISBLANK(ChildSampleReport!B520),"",VLOOKUP(ChildSampleReport!J520,ParentSampleReport!$A$2:$Y$1000,13,))</f>
        <v/>
      </c>
      <c r="K520" t="str">
        <f>IF(ISBLANK(ChildSampleReport!B520),"",VLOOKUP(ChildSampleReport!J520,ParentSampleReport!$A$2:$Y$1000,2,))</f>
        <v/>
      </c>
      <c r="L520" t="str">
        <f>IF(ISBLANK(ChildSampleReport!B520),"",VLOOKUP(ChildSampleReport!J520,ParentSampleReport!$A$2:$Y$1000,4,))</f>
        <v/>
      </c>
      <c r="M520" t="str">
        <f>IF(ISBLANK(ChildSampleReport!B520),"",VLOOKUP(ChildSampleReport!J520,ParentSampleReport!$A$2:$Y$1000,14,))</f>
        <v/>
      </c>
      <c r="N520" t="str">
        <f>IF(ISBLANK(ChildSampleReport!B520),"",VLOOKUP(ChildSampleReport!J520,ParentSampleReport!$A$2:$Y$1000,7,))</f>
        <v/>
      </c>
      <c r="O520" t="str">
        <f>IF(ISBLANK(ChildSampleReport!B520),"",VLOOKUP(ChildSampleReport!J520,ParentSampleReport!$A$2:$Y$1000,6,))</f>
        <v/>
      </c>
      <c r="P520" t="str">
        <f>IF(ISBLANK(ChildSampleReport!B520),"",VLOOKUP(ChildSampleReport!J520,ParentSampleReport!$A$2:$Y$1000,15,))</f>
        <v/>
      </c>
      <c r="Q520" t="str">
        <f>IF(ISBLANK(ChildSampleReport!B520),"",VLOOKUP(ChildSampleReport!J520,ParentSampleReport!$A$2:$Y$1000,17,))</f>
        <v/>
      </c>
      <c r="R520" t="str">
        <f>IF(ISBLANK(ChildSampleReport!B520),"",VLOOKUP(ChildSampleReport!J520,ParentSampleReport!$A$2:$Y$1000,18,))</f>
        <v/>
      </c>
      <c r="S520" t="str">
        <f>IF(ISBLANK(ChildSampleReport!B520),"",VLOOKUP(ChildSampleReport!J520,ParentSampleReport!$A$2:$Y$1000,19,))</f>
        <v/>
      </c>
      <c r="T520" t="str">
        <f>IF(ISBLANK(ChildSampleReport!B520),"",VLOOKUP(ChildSampleReport!J520,ParentSampleReport!$A$2:$Y$1000,20,))</f>
        <v/>
      </c>
      <c r="U520" t="str">
        <f>IF(ISBLANK(ChildSampleReport!B520),"",VLOOKUP(ChildSampleReport!J520,ParentSampleReport!$A$2:$Y$1000,21,))</f>
        <v/>
      </c>
      <c r="V520" t="str">
        <f>IF(ISBLANK(ChildSampleReport!B520),"",VLOOKUP(ChildSampleReport!J520,ParentSampleReport!$A$2:$Y$1000,22,))</f>
        <v/>
      </c>
      <c r="W520" t="str">
        <f>IF(ISBLANK(ChildSampleReport!B520),"",VLOOKUP(ChildSampleReport!J520,ParentSampleReport!$A$2:$Y$1000,23,))</f>
        <v/>
      </c>
      <c r="X520" t="str">
        <f>IF(ISBLANK(ChildSampleReport!B520),"",VLOOKUP(ChildSampleReport!J520,ParentSampleReport!$A$2:$Y$1000,24,))</f>
        <v/>
      </c>
      <c r="Y520" t="str">
        <f>IF(ISBLANK(ChildSampleReport!B520),"",VLOOKUP(ChildSampleReport!J520,ParentSampleReport!$A$2:$Y$1000,25,))</f>
        <v/>
      </c>
    </row>
    <row r="521" spans="1:25">
      <c r="A521" t="str">
        <f>IF(ISBLANK(ChildSampleReport!C521),"",ChildSampleReport!C521)</f>
        <v/>
      </c>
      <c r="B521" t="str">
        <f>IF(ISBLANK(ChildSampleReport!B521),"",ChildSampleReport!B521)</f>
        <v/>
      </c>
      <c r="C521" t="str">
        <f>IF(ISBLANK(ChildSampleReport!E521),"",ChildSampleReport!E521)</f>
        <v/>
      </c>
      <c r="D521" t="str">
        <f>IF(B521="","",IFERROR(VLOOKUP(ChildSampleReport!B521,Randomization!$A$1:$AC$1000,3,),""))</f>
        <v/>
      </c>
      <c r="E521" t="str">
        <f>IF(B521="","",IFERROR(VLOOKUP(ChildSampleReport!B521,Randomization!$A$1:$AC$1000,2,),""))</f>
        <v/>
      </c>
      <c r="F521" t="str">
        <f>IF(ISBLANK(ChildSampleReport!P521),"",ChildSampleReport!P521)</f>
        <v/>
      </c>
      <c r="G521" t="str">
        <f>IF(ISBLANK(ChildSampleReport!O521),"",ChildSampleReport!O521)</f>
        <v/>
      </c>
      <c r="H521" t="str">
        <f>IF(ISBLANK(ChildSampleReport!D521),"",ChildSampleReport!D521)</f>
        <v/>
      </c>
      <c r="I521" t="str">
        <f>IF(ISBLANK(ChildSampleReport!J521),"",ChildSampleReport!J521)</f>
        <v/>
      </c>
      <c r="J521" t="str">
        <f>IF(ISBLANK(ChildSampleReport!B521),"",VLOOKUP(ChildSampleReport!J521,ParentSampleReport!$A$2:$Y$1000,13,))</f>
        <v/>
      </c>
      <c r="K521" t="str">
        <f>IF(ISBLANK(ChildSampleReport!B521),"",VLOOKUP(ChildSampleReport!J521,ParentSampleReport!$A$2:$Y$1000,2,))</f>
        <v/>
      </c>
      <c r="L521" t="str">
        <f>IF(ISBLANK(ChildSampleReport!B521),"",VLOOKUP(ChildSampleReport!J521,ParentSampleReport!$A$2:$Y$1000,4,))</f>
        <v/>
      </c>
      <c r="M521" t="str">
        <f>IF(ISBLANK(ChildSampleReport!B521),"",VLOOKUP(ChildSampleReport!J521,ParentSampleReport!$A$2:$Y$1000,14,))</f>
        <v/>
      </c>
      <c r="N521" t="str">
        <f>IF(ISBLANK(ChildSampleReport!B521),"",VLOOKUP(ChildSampleReport!J521,ParentSampleReport!$A$2:$Y$1000,7,))</f>
        <v/>
      </c>
      <c r="O521" t="str">
        <f>IF(ISBLANK(ChildSampleReport!B521),"",VLOOKUP(ChildSampleReport!J521,ParentSampleReport!$A$2:$Y$1000,6,))</f>
        <v/>
      </c>
      <c r="P521" t="str">
        <f>IF(ISBLANK(ChildSampleReport!B521),"",VLOOKUP(ChildSampleReport!J521,ParentSampleReport!$A$2:$Y$1000,15,))</f>
        <v/>
      </c>
      <c r="Q521" t="str">
        <f>IF(ISBLANK(ChildSampleReport!B521),"",VLOOKUP(ChildSampleReport!J521,ParentSampleReport!$A$2:$Y$1000,17,))</f>
        <v/>
      </c>
      <c r="R521" t="str">
        <f>IF(ISBLANK(ChildSampleReport!B521),"",VLOOKUP(ChildSampleReport!J521,ParentSampleReport!$A$2:$Y$1000,18,))</f>
        <v/>
      </c>
      <c r="S521" t="str">
        <f>IF(ISBLANK(ChildSampleReport!B521),"",VLOOKUP(ChildSampleReport!J521,ParentSampleReport!$A$2:$Y$1000,19,))</f>
        <v/>
      </c>
      <c r="T521" t="str">
        <f>IF(ISBLANK(ChildSampleReport!B521),"",VLOOKUP(ChildSampleReport!J521,ParentSampleReport!$A$2:$Y$1000,20,))</f>
        <v/>
      </c>
      <c r="U521" t="str">
        <f>IF(ISBLANK(ChildSampleReport!B521),"",VLOOKUP(ChildSampleReport!J521,ParentSampleReport!$A$2:$Y$1000,21,))</f>
        <v/>
      </c>
      <c r="V521" t="str">
        <f>IF(ISBLANK(ChildSampleReport!B521),"",VLOOKUP(ChildSampleReport!J521,ParentSampleReport!$A$2:$Y$1000,22,))</f>
        <v/>
      </c>
      <c r="W521" t="str">
        <f>IF(ISBLANK(ChildSampleReport!B521),"",VLOOKUP(ChildSampleReport!J521,ParentSampleReport!$A$2:$Y$1000,23,))</f>
        <v/>
      </c>
      <c r="X521" t="str">
        <f>IF(ISBLANK(ChildSampleReport!B521),"",VLOOKUP(ChildSampleReport!J521,ParentSampleReport!$A$2:$Y$1000,24,))</f>
        <v/>
      </c>
      <c r="Y521" t="str">
        <f>IF(ISBLANK(ChildSampleReport!B521),"",VLOOKUP(ChildSampleReport!J521,ParentSampleReport!$A$2:$Y$1000,25,))</f>
        <v/>
      </c>
    </row>
    <row r="522" spans="1:25">
      <c r="A522" t="str">
        <f>IF(ISBLANK(ChildSampleReport!C522),"",ChildSampleReport!C522)</f>
        <v/>
      </c>
      <c r="B522" t="str">
        <f>IF(ISBLANK(ChildSampleReport!B522),"",ChildSampleReport!B522)</f>
        <v/>
      </c>
      <c r="C522" t="str">
        <f>IF(ISBLANK(ChildSampleReport!E522),"",ChildSampleReport!E522)</f>
        <v/>
      </c>
      <c r="D522" t="str">
        <f>IF(B522="","",IFERROR(VLOOKUP(ChildSampleReport!B522,Randomization!$A$1:$AC$1000,3,),""))</f>
        <v/>
      </c>
      <c r="E522" t="str">
        <f>IF(B522="","",IFERROR(VLOOKUP(ChildSampleReport!B522,Randomization!$A$1:$AC$1000,2,),""))</f>
        <v/>
      </c>
      <c r="F522" t="str">
        <f>IF(ISBLANK(ChildSampleReport!P522),"",ChildSampleReport!P522)</f>
        <v/>
      </c>
      <c r="G522" t="str">
        <f>IF(ISBLANK(ChildSampleReport!O522),"",ChildSampleReport!O522)</f>
        <v/>
      </c>
      <c r="H522" t="str">
        <f>IF(ISBLANK(ChildSampleReport!D522),"",ChildSampleReport!D522)</f>
        <v/>
      </c>
      <c r="I522" t="str">
        <f>IF(ISBLANK(ChildSampleReport!J522),"",ChildSampleReport!J522)</f>
        <v/>
      </c>
      <c r="J522" t="str">
        <f>IF(ISBLANK(ChildSampleReport!B522),"",VLOOKUP(ChildSampleReport!J522,ParentSampleReport!$A$2:$Y$1000,13,))</f>
        <v/>
      </c>
      <c r="K522" t="str">
        <f>IF(ISBLANK(ChildSampleReport!B522),"",VLOOKUP(ChildSampleReport!J522,ParentSampleReport!$A$2:$Y$1000,2,))</f>
        <v/>
      </c>
      <c r="L522" t="str">
        <f>IF(ISBLANK(ChildSampleReport!B522),"",VLOOKUP(ChildSampleReport!J522,ParentSampleReport!$A$2:$Y$1000,4,))</f>
        <v/>
      </c>
      <c r="M522" t="str">
        <f>IF(ISBLANK(ChildSampleReport!B522),"",VLOOKUP(ChildSampleReport!J522,ParentSampleReport!$A$2:$Y$1000,14,))</f>
        <v/>
      </c>
      <c r="N522" t="str">
        <f>IF(ISBLANK(ChildSampleReport!B522),"",VLOOKUP(ChildSampleReport!J522,ParentSampleReport!$A$2:$Y$1000,7,))</f>
        <v/>
      </c>
      <c r="O522" t="str">
        <f>IF(ISBLANK(ChildSampleReport!B522),"",VLOOKUP(ChildSampleReport!J522,ParentSampleReport!$A$2:$Y$1000,6,))</f>
        <v/>
      </c>
      <c r="P522" t="str">
        <f>IF(ISBLANK(ChildSampleReport!B522),"",VLOOKUP(ChildSampleReport!J522,ParentSampleReport!$A$2:$Y$1000,15,))</f>
        <v/>
      </c>
      <c r="Q522" t="str">
        <f>IF(ISBLANK(ChildSampleReport!B522),"",VLOOKUP(ChildSampleReport!J522,ParentSampleReport!$A$2:$Y$1000,17,))</f>
        <v/>
      </c>
      <c r="R522" t="str">
        <f>IF(ISBLANK(ChildSampleReport!B522),"",VLOOKUP(ChildSampleReport!J522,ParentSampleReport!$A$2:$Y$1000,18,))</f>
        <v/>
      </c>
      <c r="S522" t="str">
        <f>IF(ISBLANK(ChildSampleReport!B522),"",VLOOKUP(ChildSampleReport!J522,ParentSampleReport!$A$2:$Y$1000,19,))</f>
        <v/>
      </c>
      <c r="T522" t="str">
        <f>IF(ISBLANK(ChildSampleReport!B522),"",VLOOKUP(ChildSampleReport!J522,ParentSampleReport!$A$2:$Y$1000,20,))</f>
        <v/>
      </c>
      <c r="U522" t="str">
        <f>IF(ISBLANK(ChildSampleReport!B522),"",VLOOKUP(ChildSampleReport!J522,ParentSampleReport!$A$2:$Y$1000,21,))</f>
        <v/>
      </c>
      <c r="V522" t="str">
        <f>IF(ISBLANK(ChildSampleReport!B522),"",VLOOKUP(ChildSampleReport!J522,ParentSampleReport!$A$2:$Y$1000,22,))</f>
        <v/>
      </c>
      <c r="W522" t="str">
        <f>IF(ISBLANK(ChildSampleReport!B522),"",VLOOKUP(ChildSampleReport!J522,ParentSampleReport!$A$2:$Y$1000,23,))</f>
        <v/>
      </c>
      <c r="X522" t="str">
        <f>IF(ISBLANK(ChildSampleReport!B522),"",VLOOKUP(ChildSampleReport!J522,ParentSampleReport!$A$2:$Y$1000,24,))</f>
        <v/>
      </c>
      <c r="Y522" t="str">
        <f>IF(ISBLANK(ChildSampleReport!B522),"",VLOOKUP(ChildSampleReport!J522,ParentSampleReport!$A$2:$Y$1000,25,))</f>
        <v/>
      </c>
    </row>
    <row r="523" spans="1:25">
      <c r="A523" t="str">
        <f>IF(ISBLANK(ChildSampleReport!C523),"",ChildSampleReport!C523)</f>
        <v/>
      </c>
      <c r="B523" t="str">
        <f>IF(ISBLANK(ChildSampleReport!B523),"",ChildSampleReport!B523)</f>
        <v/>
      </c>
      <c r="C523" t="str">
        <f>IF(ISBLANK(ChildSampleReport!E523),"",ChildSampleReport!E523)</f>
        <v/>
      </c>
      <c r="D523" t="str">
        <f>IF(B523="","",IFERROR(VLOOKUP(ChildSampleReport!B523,Randomization!$A$1:$AC$1000,3,),""))</f>
        <v/>
      </c>
      <c r="E523" t="str">
        <f>IF(B523="","",IFERROR(VLOOKUP(ChildSampleReport!B523,Randomization!$A$1:$AC$1000,2,),""))</f>
        <v/>
      </c>
      <c r="F523" t="str">
        <f>IF(ISBLANK(ChildSampleReport!P523),"",ChildSampleReport!P523)</f>
        <v/>
      </c>
      <c r="G523" t="str">
        <f>IF(ISBLANK(ChildSampleReport!O523),"",ChildSampleReport!O523)</f>
        <v/>
      </c>
      <c r="H523" t="str">
        <f>IF(ISBLANK(ChildSampleReport!D523),"",ChildSampleReport!D523)</f>
        <v/>
      </c>
      <c r="I523" t="str">
        <f>IF(ISBLANK(ChildSampleReport!J523),"",ChildSampleReport!J523)</f>
        <v/>
      </c>
      <c r="J523" t="str">
        <f>IF(ISBLANK(ChildSampleReport!B523),"",VLOOKUP(ChildSampleReport!J523,ParentSampleReport!$A$2:$Y$1000,13,))</f>
        <v/>
      </c>
      <c r="K523" t="str">
        <f>IF(ISBLANK(ChildSampleReport!B523),"",VLOOKUP(ChildSampleReport!J523,ParentSampleReport!$A$2:$Y$1000,2,))</f>
        <v/>
      </c>
      <c r="L523" t="str">
        <f>IF(ISBLANK(ChildSampleReport!B523),"",VLOOKUP(ChildSampleReport!J523,ParentSampleReport!$A$2:$Y$1000,4,))</f>
        <v/>
      </c>
      <c r="M523" t="str">
        <f>IF(ISBLANK(ChildSampleReport!B523),"",VLOOKUP(ChildSampleReport!J523,ParentSampleReport!$A$2:$Y$1000,14,))</f>
        <v/>
      </c>
      <c r="N523" t="str">
        <f>IF(ISBLANK(ChildSampleReport!B523),"",VLOOKUP(ChildSampleReport!J523,ParentSampleReport!$A$2:$Y$1000,7,))</f>
        <v/>
      </c>
      <c r="O523" t="str">
        <f>IF(ISBLANK(ChildSampleReport!B523),"",VLOOKUP(ChildSampleReport!J523,ParentSampleReport!$A$2:$Y$1000,6,))</f>
        <v/>
      </c>
      <c r="P523" t="str">
        <f>IF(ISBLANK(ChildSampleReport!B523),"",VLOOKUP(ChildSampleReport!J523,ParentSampleReport!$A$2:$Y$1000,15,))</f>
        <v/>
      </c>
      <c r="Q523" t="str">
        <f>IF(ISBLANK(ChildSampleReport!B523),"",VLOOKUP(ChildSampleReport!J523,ParentSampleReport!$A$2:$Y$1000,17,))</f>
        <v/>
      </c>
      <c r="R523" t="str">
        <f>IF(ISBLANK(ChildSampleReport!B523),"",VLOOKUP(ChildSampleReport!J523,ParentSampleReport!$A$2:$Y$1000,18,))</f>
        <v/>
      </c>
      <c r="S523" t="str">
        <f>IF(ISBLANK(ChildSampleReport!B523),"",VLOOKUP(ChildSampleReport!J523,ParentSampleReport!$A$2:$Y$1000,19,))</f>
        <v/>
      </c>
      <c r="T523" t="str">
        <f>IF(ISBLANK(ChildSampleReport!B523),"",VLOOKUP(ChildSampleReport!J523,ParentSampleReport!$A$2:$Y$1000,20,))</f>
        <v/>
      </c>
      <c r="U523" t="str">
        <f>IF(ISBLANK(ChildSampleReport!B523),"",VLOOKUP(ChildSampleReport!J523,ParentSampleReport!$A$2:$Y$1000,21,))</f>
        <v/>
      </c>
      <c r="V523" t="str">
        <f>IF(ISBLANK(ChildSampleReport!B523),"",VLOOKUP(ChildSampleReport!J523,ParentSampleReport!$A$2:$Y$1000,22,))</f>
        <v/>
      </c>
      <c r="W523" t="str">
        <f>IF(ISBLANK(ChildSampleReport!B523),"",VLOOKUP(ChildSampleReport!J523,ParentSampleReport!$A$2:$Y$1000,23,))</f>
        <v/>
      </c>
      <c r="X523" t="str">
        <f>IF(ISBLANK(ChildSampleReport!B523),"",VLOOKUP(ChildSampleReport!J523,ParentSampleReport!$A$2:$Y$1000,24,))</f>
        <v/>
      </c>
      <c r="Y523" t="str">
        <f>IF(ISBLANK(ChildSampleReport!B523),"",VLOOKUP(ChildSampleReport!J523,ParentSampleReport!$A$2:$Y$1000,25,))</f>
        <v/>
      </c>
    </row>
    <row r="524" spans="1:25">
      <c r="A524" t="str">
        <f>IF(ISBLANK(ChildSampleReport!C524),"",ChildSampleReport!C524)</f>
        <v/>
      </c>
      <c r="B524" t="str">
        <f>IF(ISBLANK(ChildSampleReport!B524),"",ChildSampleReport!B524)</f>
        <v/>
      </c>
      <c r="C524" t="str">
        <f>IF(ISBLANK(ChildSampleReport!E524),"",ChildSampleReport!E524)</f>
        <v/>
      </c>
      <c r="D524" t="str">
        <f>IF(B524="","",IFERROR(VLOOKUP(ChildSampleReport!B524,Randomization!$A$1:$AC$1000,3,),""))</f>
        <v/>
      </c>
      <c r="E524" t="str">
        <f>IF(B524="","",IFERROR(VLOOKUP(ChildSampleReport!B524,Randomization!$A$1:$AC$1000,2,),""))</f>
        <v/>
      </c>
      <c r="F524" t="str">
        <f>IF(ISBLANK(ChildSampleReport!P524),"",ChildSampleReport!P524)</f>
        <v/>
      </c>
      <c r="G524" t="str">
        <f>IF(ISBLANK(ChildSampleReport!O524),"",ChildSampleReport!O524)</f>
        <v/>
      </c>
      <c r="H524" t="str">
        <f>IF(ISBLANK(ChildSampleReport!D524),"",ChildSampleReport!D524)</f>
        <v/>
      </c>
      <c r="I524" t="str">
        <f>IF(ISBLANK(ChildSampleReport!J524),"",ChildSampleReport!J524)</f>
        <v/>
      </c>
      <c r="J524" t="str">
        <f>IF(ISBLANK(ChildSampleReport!B524),"",VLOOKUP(ChildSampleReport!J524,ParentSampleReport!$A$2:$Y$1000,13,))</f>
        <v/>
      </c>
      <c r="K524" t="str">
        <f>IF(ISBLANK(ChildSampleReport!B524),"",VLOOKUP(ChildSampleReport!J524,ParentSampleReport!$A$2:$Y$1000,2,))</f>
        <v/>
      </c>
      <c r="L524" t="str">
        <f>IF(ISBLANK(ChildSampleReport!B524),"",VLOOKUP(ChildSampleReport!J524,ParentSampleReport!$A$2:$Y$1000,4,))</f>
        <v/>
      </c>
      <c r="M524" t="str">
        <f>IF(ISBLANK(ChildSampleReport!B524),"",VLOOKUP(ChildSampleReport!J524,ParentSampleReport!$A$2:$Y$1000,14,))</f>
        <v/>
      </c>
      <c r="N524" t="str">
        <f>IF(ISBLANK(ChildSampleReport!B524),"",VLOOKUP(ChildSampleReport!J524,ParentSampleReport!$A$2:$Y$1000,7,))</f>
        <v/>
      </c>
      <c r="O524" t="str">
        <f>IF(ISBLANK(ChildSampleReport!B524),"",VLOOKUP(ChildSampleReport!J524,ParentSampleReport!$A$2:$Y$1000,6,))</f>
        <v/>
      </c>
      <c r="P524" t="str">
        <f>IF(ISBLANK(ChildSampleReport!B524),"",VLOOKUP(ChildSampleReport!J524,ParentSampleReport!$A$2:$Y$1000,15,))</f>
        <v/>
      </c>
      <c r="Q524" t="str">
        <f>IF(ISBLANK(ChildSampleReport!B524),"",VLOOKUP(ChildSampleReport!J524,ParentSampleReport!$A$2:$Y$1000,17,))</f>
        <v/>
      </c>
      <c r="R524" t="str">
        <f>IF(ISBLANK(ChildSampleReport!B524),"",VLOOKUP(ChildSampleReport!J524,ParentSampleReport!$A$2:$Y$1000,18,))</f>
        <v/>
      </c>
      <c r="S524" t="str">
        <f>IF(ISBLANK(ChildSampleReport!B524),"",VLOOKUP(ChildSampleReport!J524,ParentSampleReport!$A$2:$Y$1000,19,))</f>
        <v/>
      </c>
      <c r="T524" t="str">
        <f>IF(ISBLANK(ChildSampleReport!B524),"",VLOOKUP(ChildSampleReport!J524,ParentSampleReport!$A$2:$Y$1000,20,))</f>
        <v/>
      </c>
      <c r="U524" t="str">
        <f>IF(ISBLANK(ChildSampleReport!B524),"",VLOOKUP(ChildSampleReport!J524,ParentSampleReport!$A$2:$Y$1000,21,))</f>
        <v/>
      </c>
      <c r="V524" t="str">
        <f>IF(ISBLANK(ChildSampleReport!B524),"",VLOOKUP(ChildSampleReport!J524,ParentSampleReport!$A$2:$Y$1000,22,))</f>
        <v/>
      </c>
      <c r="W524" t="str">
        <f>IF(ISBLANK(ChildSampleReport!B524),"",VLOOKUP(ChildSampleReport!J524,ParentSampleReport!$A$2:$Y$1000,23,))</f>
        <v/>
      </c>
      <c r="X524" t="str">
        <f>IF(ISBLANK(ChildSampleReport!B524),"",VLOOKUP(ChildSampleReport!J524,ParentSampleReport!$A$2:$Y$1000,24,))</f>
        <v/>
      </c>
      <c r="Y524" t="str">
        <f>IF(ISBLANK(ChildSampleReport!B524),"",VLOOKUP(ChildSampleReport!J524,ParentSampleReport!$A$2:$Y$1000,25,))</f>
        <v/>
      </c>
    </row>
    <row r="525" spans="1:25">
      <c r="A525" t="str">
        <f>IF(ISBLANK(ChildSampleReport!C525),"",ChildSampleReport!C525)</f>
        <v/>
      </c>
      <c r="B525" t="str">
        <f>IF(ISBLANK(ChildSampleReport!B525),"",ChildSampleReport!B525)</f>
        <v/>
      </c>
      <c r="C525" t="str">
        <f>IF(ISBLANK(ChildSampleReport!E525),"",ChildSampleReport!E525)</f>
        <v/>
      </c>
      <c r="D525" t="str">
        <f>IF(B525="","",IFERROR(VLOOKUP(ChildSampleReport!B525,Randomization!$A$1:$AC$1000,3,),""))</f>
        <v/>
      </c>
      <c r="E525" t="str">
        <f>IF(B525="","",IFERROR(VLOOKUP(ChildSampleReport!B525,Randomization!$A$1:$AC$1000,2,),""))</f>
        <v/>
      </c>
      <c r="F525" t="str">
        <f>IF(ISBLANK(ChildSampleReport!P525),"",ChildSampleReport!P525)</f>
        <v/>
      </c>
      <c r="G525" t="str">
        <f>IF(ISBLANK(ChildSampleReport!O525),"",ChildSampleReport!O525)</f>
        <v/>
      </c>
      <c r="H525" t="str">
        <f>IF(ISBLANK(ChildSampleReport!D525),"",ChildSampleReport!D525)</f>
        <v/>
      </c>
      <c r="I525" t="str">
        <f>IF(ISBLANK(ChildSampleReport!J525),"",ChildSampleReport!J525)</f>
        <v/>
      </c>
      <c r="J525" t="str">
        <f>IF(ISBLANK(ChildSampleReport!B525),"",VLOOKUP(ChildSampleReport!J525,ParentSampleReport!$A$2:$Y$1000,13,))</f>
        <v/>
      </c>
      <c r="K525" t="str">
        <f>IF(ISBLANK(ChildSampleReport!B525),"",VLOOKUP(ChildSampleReport!J525,ParentSampleReport!$A$2:$Y$1000,2,))</f>
        <v/>
      </c>
      <c r="L525" t="str">
        <f>IF(ISBLANK(ChildSampleReport!B525),"",VLOOKUP(ChildSampleReport!J525,ParentSampleReport!$A$2:$Y$1000,4,))</f>
        <v/>
      </c>
      <c r="M525" t="str">
        <f>IF(ISBLANK(ChildSampleReport!B525),"",VLOOKUP(ChildSampleReport!J525,ParentSampleReport!$A$2:$Y$1000,14,))</f>
        <v/>
      </c>
      <c r="N525" t="str">
        <f>IF(ISBLANK(ChildSampleReport!B525),"",VLOOKUP(ChildSampleReport!J525,ParentSampleReport!$A$2:$Y$1000,7,))</f>
        <v/>
      </c>
      <c r="O525" t="str">
        <f>IF(ISBLANK(ChildSampleReport!B525),"",VLOOKUP(ChildSampleReport!J525,ParentSampleReport!$A$2:$Y$1000,6,))</f>
        <v/>
      </c>
      <c r="P525" t="str">
        <f>IF(ISBLANK(ChildSampleReport!B525),"",VLOOKUP(ChildSampleReport!J525,ParentSampleReport!$A$2:$Y$1000,15,))</f>
        <v/>
      </c>
      <c r="Q525" t="str">
        <f>IF(ISBLANK(ChildSampleReport!B525),"",VLOOKUP(ChildSampleReport!J525,ParentSampleReport!$A$2:$Y$1000,17,))</f>
        <v/>
      </c>
      <c r="R525" t="str">
        <f>IF(ISBLANK(ChildSampleReport!B525),"",VLOOKUP(ChildSampleReport!J525,ParentSampleReport!$A$2:$Y$1000,18,))</f>
        <v/>
      </c>
      <c r="S525" t="str">
        <f>IF(ISBLANK(ChildSampleReport!B525),"",VLOOKUP(ChildSampleReport!J525,ParentSampleReport!$A$2:$Y$1000,19,))</f>
        <v/>
      </c>
      <c r="T525" t="str">
        <f>IF(ISBLANK(ChildSampleReport!B525),"",VLOOKUP(ChildSampleReport!J525,ParentSampleReport!$A$2:$Y$1000,20,))</f>
        <v/>
      </c>
      <c r="U525" t="str">
        <f>IF(ISBLANK(ChildSampleReport!B525),"",VLOOKUP(ChildSampleReport!J525,ParentSampleReport!$A$2:$Y$1000,21,))</f>
        <v/>
      </c>
      <c r="V525" t="str">
        <f>IF(ISBLANK(ChildSampleReport!B525),"",VLOOKUP(ChildSampleReport!J525,ParentSampleReport!$A$2:$Y$1000,22,))</f>
        <v/>
      </c>
      <c r="W525" t="str">
        <f>IF(ISBLANK(ChildSampleReport!B525),"",VLOOKUP(ChildSampleReport!J525,ParentSampleReport!$A$2:$Y$1000,23,))</f>
        <v/>
      </c>
      <c r="X525" t="str">
        <f>IF(ISBLANK(ChildSampleReport!B525),"",VLOOKUP(ChildSampleReport!J525,ParentSampleReport!$A$2:$Y$1000,24,))</f>
        <v/>
      </c>
      <c r="Y525" t="str">
        <f>IF(ISBLANK(ChildSampleReport!B525),"",VLOOKUP(ChildSampleReport!J525,ParentSampleReport!$A$2:$Y$1000,25,))</f>
        <v/>
      </c>
    </row>
    <row r="526" spans="1:25">
      <c r="A526" t="str">
        <f>IF(ISBLANK(ChildSampleReport!C526),"",ChildSampleReport!C526)</f>
        <v/>
      </c>
      <c r="B526" t="str">
        <f>IF(ISBLANK(ChildSampleReport!B526),"",ChildSampleReport!B526)</f>
        <v/>
      </c>
      <c r="C526" t="str">
        <f>IF(ISBLANK(ChildSampleReport!E526),"",ChildSampleReport!E526)</f>
        <v/>
      </c>
      <c r="D526" t="str">
        <f>IF(B526="","",IFERROR(VLOOKUP(ChildSampleReport!B526,Randomization!$A$1:$AC$1000,3,),""))</f>
        <v/>
      </c>
      <c r="E526" t="str">
        <f>IF(B526="","",IFERROR(VLOOKUP(ChildSampleReport!B526,Randomization!$A$1:$AC$1000,2,),""))</f>
        <v/>
      </c>
      <c r="F526" t="str">
        <f>IF(ISBLANK(ChildSampleReport!P526),"",ChildSampleReport!P526)</f>
        <v/>
      </c>
      <c r="G526" t="str">
        <f>IF(ISBLANK(ChildSampleReport!O526),"",ChildSampleReport!O526)</f>
        <v/>
      </c>
      <c r="H526" t="str">
        <f>IF(ISBLANK(ChildSampleReport!D526),"",ChildSampleReport!D526)</f>
        <v/>
      </c>
      <c r="I526" t="str">
        <f>IF(ISBLANK(ChildSampleReport!J526),"",ChildSampleReport!J526)</f>
        <v/>
      </c>
      <c r="J526" t="str">
        <f>IF(ISBLANK(ChildSampleReport!B526),"",VLOOKUP(ChildSampleReport!J526,ParentSampleReport!$A$2:$Y$1000,13,))</f>
        <v/>
      </c>
      <c r="K526" t="str">
        <f>IF(ISBLANK(ChildSampleReport!B526),"",VLOOKUP(ChildSampleReport!J526,ParentSampleReport!$A$2:$Y$1000,2,))</f>
        <v/>
      </c>
      <c r="L526" t="str">
        <f>IF(ISBLANK(ChildSampleReport!B526),"",VLOOKUP(ChildSampleReport!J526,ParentSampleReport!$A$2:$Y$1000,4,))</f>
        <v/>
      </c>
      <c r="M526" t="str">
        <f>IF(ISBLANK(ChildSampleReport!B526),"",VLOOKUP(ChildSampleReport!J526,ParentSampleReport!$A$2:$Y$1000,14,))</f>
        <v/>
      </c>
      <c r="N526" t="str">
        <f>IF(ISBLANK(ChildSampleReport!B526),"",VLOOKUP(ChildSampleReport!J526,ParentSampleReport!$A$2:$Y$1000,7,))</f>
        <v/>
      </c>
      <c r="O526" t="str">
        <f>IF(ISBLANK(ChildSampleReport!B526),"",VLOOKUP(ChildSampleReport!J526,ParentSampleReport!$A$2:$Y$1000,6,))</f>
        <v/>
      </c>
      <c r="P526" t="str">
        <f>IF(ISBLANK(ChildSampleReport!B526),"",VLOOKUP(ChildSampleReport!J526,ParentSampleReport!$A$2:$Y$1000,15,))</f>
        <v/>
      </c>
      <c r="Q526" t="str">
        <f>IF(ISBLANK(ChildSampleReport!B526),"",VLOOKUP(ChildSampleReport!J526,ParentSampleReport!$A$2:$Y$1000,17,))</f>
        <v/>
      </c>
      <c r="R526" t="str">
        <f>IF(ISBLANK(ChildSampleReport!B526),"",VLOOKUP(ChildSampleReport!J526,ParentSampleReport!$A$2:$Y$1000,18,))</f>
        <v/>
      </c>
      <c r="S526" t="str">
        <f>IF(ISBLANK(ChildSampleReport!B526),"",VLOOKUP(ChildSampleReport!J526,ParentSampleReport!$A$2:$Y$1000,19,))</f>
        <v/>
      </c>
      <c r="T526" t="str">
        <f>IF(ISBLANK(ChildSampleReport!B526),"",VLOOKUP(ChildSampleReport!J526,ParentSampleReport!$A$2:$Y$1000,20,))</f>
        <v/>
      </c>
      <c r="U526" t="str">
        <f>IF(ISBLANK(ChildSampleReport!B526),"",VLOOKUP(ChildSampleReport!J526,ParentSampleReport!$A$2:$Y$1000,21,))</f>
        <v/>
      </c>
      <c r="V526" t="str">
        <f>IF(ISBLANK(ChildSampleReport!B526),"",VLOOKUP(ChildSampleReport!J526,ParentSampleReport!$A$2:$Y$1000,22,))</f>
        <v/>
      </c>
      <c r="W526" t="str">
        <f>IF(ISBLANK(ChildSampleReport!B526),"",VLOOKUP(ChildSampleReport!J526,ParentSampleReport!$A$2:$Y$1000,23,))</f>
        <v/>
      </c>
      <c r="X526" t="str">
        <f>IF(ISBLANK(ChildSampleReport!B526),"",VLOOKUP(ChildSampleReport!J526,ParentSampleReport!$A$2:$Y$1000,24,))</f>
        <v/>
      </c>
      <c r="Y526" t="str">
        <f>IF(ISBLANK(ChildSampleReport!B526),"",VLOOKUP(ChildSampleReport!J526,ParentSampleReport!$A$2:$Y$1000,25,))</f>
        <v/>
      </c>
    </row>
    <row r="527" spans="1:25">
      <c r="A527" t="str">
        <f>IF(ISBLANK(ChildSampleReport!C527),"",ChildSampleReport!C527)</f>
        <v/>
      </c>
      <c r="B527" t="str">
        <f>IF(ISBLANK(ChildSampleReport!B527),"",ChildSampleReport!B527)</f>
        <v/>
      </c>
      <c r="C527" t="str">
        <f>IF(ISBLANK(ChildSampleReport!E527),"",ChildSampleReport!E527)</f>
        <v/>
      </c>
      <c r="D527" t="str">
        <f>IF(B527="","",IFERROR(VLOOKUP(ChildSampleReport!B527,Randomization!$A$1:$AC$1000,3,),""))</f>
        <v/>
      </c>
      <c r="E527" t="str">
        <f>IF(B527="","",IFERROR(VLOOKUP(ChildSampleReport!B527,Randomization!$A$1:$AC$1000,2,),""))</f>
        <v/>
      </c>
      <c r="F527" t="str">
        <f>IF(ISBLANK(ChildSampleReport!P527),"",ChildSampleReport!P527)</f>
        <v/>
      </c>
      <c r="G527" t="str">
        <f>IF(ISBLANK(ChildSampleReport!O527),"",ChildSampleReport!O527)</f>
        <v/>
      </c>
      <c r="H527" t="str">
        <f>IF(ISBLANK(ChildSampleReport!D527),"",ChildSampleReport!D527)</f>
        <v/>
      </c>
      <c r="I527" t="str">
        <f>IF(ISBLANK(ChildSampleReport!J527),"",ChildSampleReport!J527)</f>
        <v/>
      </c>
      <c r="J527" t="str">
        <f>IF(ISBLANK(ChildSampleReport!B527),"",VLOOKUP(ChildSampleReport!J527,ParentSampleReport!$A$2:$Y$1000,13,))</f>
        <v/>
      </c>
      <c r="K527" t="str">
        <f>IF(ISBLANK(ChildSampleReport!B527),"",VLOOKUP(ChildSampleReport!J527,ParentSampleReport!$A$2:$Y$1000,2,))</f>
        <v/>
      </c>
      <c r="L527" t="str">
        <f>IF(ISBLANK(ChildSampleReport!B527),"",VLOOKUP(ChildSampleReport!J527,ParentSampleReport!$A$2:$Y$1000,4,))</f>
        <v/>
      </c>
      <c r="M527" t="str">
        <f>IF(ISBLANK(ChildSampleReport!B527),"",VLOOKUP(ChildSampleReport!J527,ParentSampleReport!$A$2:$Y$1000,14,))</f>
        <v/>
      </c>
      <c r="N527" t="str">
        <f>IF(ISBLANK(ChildSampleReport!B527),"",VLOOKUP(ChildSampleReport!J527,ParentSampleReport!$A$2:$Y$1000,7,))</f>
        <v/>
      </c>
      <c r="O527" t="str">
        <f>IF(ISBLANK(ChildSampleReport!B527),"",VLOOKUP(ChildSampleReport!J527,ParentSampleReport!$A$2:$Y$1000,6,))</f>
        <v/>
      </c>
      <c r="P527" t="str">
        <f>IF(ISBLANK(ChildSampleReport!B527),"",VLOOKUP(ChildSampleReport!J527,ParentSampleReport!$A$2:$Y$1000,15,))</f>
        <v/>
      </c>
      <c r="Q527" t="str">
        <f>IF(ISBLANK(ChildSampleReport!B527),"",VLOOKUP(ChildSampleReport!J527,ParentSampleReport!$A$2:$Y$1000,17,))</f>
        <v/>
      </c>
      <c r="R527" t="str">
        <f>IF(ISBLANK(ChildSampleReport!B527),"",VLOOKUP(ChildSampleReport!J527,ParentSampleReport!$A$2:$Y$1000,18,))</f>
        <v/>
      </c>
      <c r="S527" t="str">
        <f>IF(ISBLANK(ChildSampleReport!B527),"",VLOOKUP(ChildSampleReport!J527,ParentSampleReport!$A$2:$Y$1000,19,))</f>
        <v/>
      </c>
      <c r="T527" t="str">
        <f>IF(ISBLANK(ChildSampleReport!B527),"",VLOOKUP(ChildSampleReport!J527,ParentSampleReport!$A$2:$Y$1000,20,))</f>
        <v/>
      </c>
      <c r="U527" t="str">
        <f>IF(ISBLANK(ChildSampleReport!B527),"",VLOOKUP(ChildSampleReport!J527,ParentSampleReport!$A$2:$Y$1000,21,))</f>
        <v/>
      </c>
      <c r="V527" t="str">
        <f>IF(ISBLANK(ChildSampleReport!B527),"",VLOOKUP(ChildSampleReport!J527,ParentSampleReport!$A$2:$Y$1000,22,))</f>
        <v/>
      </c>
      <c r="W527" t="str">
        <f>IF(ISBLANK(ChildSampleReport!B527),"",VLOOKUP(ChildSampleReport!J527,ParentSampleReport!$A$2:$Y$1000,23,))</f>
        <v/>
      </c>
      <c r="X527" t="str">
        <f>IF(ISBLANK(ChildSampleReport!B527),"",VLOOKUP(ChildSampleReport!J527,ParentSampleReport!$A$2:$Y$1000,24,))</f>
        <v/>
      </c>
      <c r="Y527" t="str">
        <f>IF(ISBLANK(ChildSampleReport!B527),"",VLOOKUP(ChildSampleReport!J527,ParentSampleReport!$A$2:$Y$1000,25,))</f>
        <v/>
      </c>
    </row>
    <row r="528" spans="1:25">
      <c r="A528" t="str">
        <f>IF(ISBLANK(ChildSampleReport!C528),"",ChildSampleReport!C528)</f>
        <v/>
      </c>
      <c r="B528" t="str">
        <f>IF(ISBLANK(ChildSampleReport!B528),"",ChildSampleReport!B528)</f>
        <v/>
      </c>
      <c r="C528" t="str">
        <f>IF(ISBLANK(ChildSampleReport!E528),"",ChildSampleReport!E528)</f>
        <v/>
      </c>
      <c r="D528" t="str">
        <f>IF(B528="","",IFERROR(VLOOKUP(ChildSampleReport!B528,Randomization!$A$1:$AC$1000,3,),""))</f>
        <v/>
      </c>
      <c r="E528" t="str">
        <f>IF(B528="","",IFERROR(VLOOKUP(ChildSampleReport!B528,Randomization!$A$1:$AC$1000,2,),""))</f>
        <v/>
      </c>
      <c r="F528" t="str">
        <f>IF(ISBLANK(ChildSampleReport!P528),"",ChildSampleReport!P528)</f>
        <v/>
      </c>
      <c r="G528" t="str">
        <f>IF(ISBLANK(ChildSampleReport!O528),"",ChildSampleReport!O528)</f>
        <v/>
      </c>
      <c r="H528" t="str">
        <f>IF(ISBLANK(ChildSampleReport!D528),"",ChildSampleReport!D528)</f>
        <v/>
      </c>
      <c r="I528" t="str">
        <f>IF(ISBLANK(ChildSampleReport!J528),"",ChildSampleReport!J528)</f>
        <v/>
      </c>
      <c r="J528" t="str">
        <f>IF(ISBLANK(ChildSampleReport!B528),"",VLOOKUP(ChildSampleReport!J528,ParentSampleReport!$A$2:$Y$1000,13,))</f>
        <v/>
      </c>
      <c r="K528" t="str">
        <f>IF(ISBLANK(ChildSampleReport!B528),"",VLOOKUP(ChildSampleReport!J528,ParentSampleReport!$A$2:$Y$1000,2,))</f>
        <v/>
      </c>
      <c r="L528" t="str">
        <f>IF(ISBLANK(ChildSampleReport!B528),"",VLOOKUP(ChildSampleReport!J528,ParentSampleReport!$A$2:$Y$1000,4,))</f>
        <v/>
      </c>
      <c r="M528" t="str">
        <f>IF(ISBLANK(ChildSampleReport!B528),"",VLOOKUP(ChildSampleReport!J528,ParentSampleReport!$A$2:$Y$1000,14,))</f>
        <v/>
      </c>
      <c r="N528" t="str">
        <f>IF(ISBLANK(ChildSampleReport!B528),"",VLOOKUP(ChildSampleReport!J528,ParentSampleReport!$A$2:$Y$1000,7,))</f>
        <v/>
      </c>
      <c r="O528" t="str">
        <f>IF(ISBLANK(ChildSampleReport!B528),"",VLOOKUP(ChildSampleReport!J528,ParentSampleReport!$A$2:$Y$1000,6,))</f>
        <v/>
      </c>
      <c r="P528" t="str">
        <f>IF(ISBLANK(ChildSampleReport!B528),"",VLOOKUP(ChildSampleReport!J528,ParentSampleReport!$A$2:$Y$1000,15,))</f>
        <v/>
      </c>
      <c r="Q528" t="str">
        <f>IF(ISBLANK(ChildSampleReport!B528),"",VLOOKUP(ChildSampleReport!J528,ParentSampleReport!$A$2:$Y$1000,17,))</f>
        <v/>
      </c>
      <c r="R528" t="str">
        <f>IF(ISBLANK(ChildSampleReport!B528),"",VLOOKUP(ChildSampleReport!J528,ParentSampleReport!$A$2:$Y$1000,18,))</f>
        <v/>
      </c>
      <c r="S528" t="str">
        <f>IF(ISBLANK(ChildSampleReport!B528),"",VLOOKUP(ChildSampleReport!J528,ParentSampleReport!$A$2:$Y$1000,19,))</f>
        <v/>
      </c>
      <c r="T528" t="str">
        <f>IF(ISBLANK(ChildSampleReport!B528),"",VLOOKUP(ChildSampleReport!J528,ParentSampleReport!$A$2:$Y$1000,20,))</f>
        <v/>
      </c>
      <c r="U528" t="str">
        <f>IF(ISBLANK(ChildSampleReport!B528),"",VLOOKUP(ChildSampleReport!J528,ParentSampleReport!$A$2:$Y$1000,21,))</f>
        <v/>
      </c>
      <c r="V528" t="str">
        <f>IF(ISBLANK(ChildSampleReport!B528),"",VLOOKUP(ChildSampleReport!J528,ParentSampleReport!$A$2:$Y$1000,22,))</f>
        <v/>
      </c>
      <c r="W528" t="str">
        <f>IF(ISBLANK(ChildSampleReport!B528),"",VLOOKUP(ChildSampleReport!J528,ParentSampleReport!$A$2:$Y$1000,23,))</f>
        <v/>
      </c>
      <c r="X528" t="str">
        <f>IF(ISBLANK(ChildSampleReport!B528),"",VLOOKUP(ChildSampleReport!J528,ParentSampleReport!$A$2:$Y$1000,24,))</f>
        <v/>
      </c>
      <c r="Y528" t="str">
        <f>IF(ISBLANK(ChildSampleReport!B528),"",VLOOKUP(ChildSampleReport!J528,ParentSampleReport!$A$2:$Y$1000,25,))</f>
        <v/>
      </c>
    </row>
    <row r="529" spans="1:25">
      <c r="A529" t="str">
        <f>IF(ISBLANK(ChildSampleReport!C529),"",ChildSampleReport!C529)</f>
        <v/>
      </c>
      <c r="B529" t="str">
        <f>IF(ISBLANK(ChildSampleReport!B529),"",ChildSampleReport!B529)</f>
        <v/>
      </c>
      <c r="C529" t="str">
        <f>IF(ISBLANK(ChildSampleReport!E529),"",ChildSampleReport!E529)</f>
        <v/>
      </c>
      <c r="D529" t="str">
        <f>IF(B529="","",IFERROR(VLOOKUP(ChildSampleReport!B529,Randomization!$A$1:$AC$1000,3,),""))</f>
        <v/>
      </c>
      <c r="E529" t="str">
        <f>IF(B529="","",IFERROR(VLOOKUP(ChildSampleReport!B529,Randomization!$A$1:$AC$1000,2,),""))</f>
        <v/>
      </c>
      <c r="F529" t="str">
        <f>IF(ISBLANK(ChildSampleReport!P529),"",ChildSampleReport!P529)</f>
        <v/>
      </c>
      <c r="G529" t="str">
        <f>IF(ISBLANK(ChildSampleReport!O529),"",ChildSampleReport!O529)</f>
        <v/>
      </c>
      <c r="H529" t="str">
        <f>IF(ISBLANK(ChildSampleReport!D529),"",ChildSampleReport!D529)</f>
        <v/>
      </c>
      <c r="I529" t="str">
        <f>IF(ISBLANK(ChildSampleReport!J529),"",ChildSampleReport!J529)</f>
        <v/>
      </c>
      <c r="J529" t="str">
        <f>IF(ISBLANK(ChildSampleReport!B529),"",VLOOKUP(ChildSampleReport!J529,ParentSampleReport!$A$2:$Y$1000,13,))</f>
        <v/>
      </c>
      <c r="K529" t="str">
        <f>IF(ISBLANK(ChildSampleReport!B529),"",VLOOKUP(ChildSampleReport!J529,ParentSampleReport!$A$2:$Y$1000,2,))</f>
        <v/>
      </c>
      <c r="L529" t="str">
        <f>IF(ISBLANK(ChildSampleReport!B529),"",VLOOKUP(ChildSampleReport!J529,ParentSampleReport!$A$2:$Y$1000,4,))</f>
        <v/>
      </c>
      <c r="M529" t="str">
        <f>IF(ISBLANK(ChildSampleReport!B529),"",VLOOKUP(ChildSampleReport!J529,ParentSampleReport!$A$2:$Y$1000,14,))</f>
        <v/>
      </c>
      <c r="N529" t="str">
        <f>IF(ISBLANK(ChildSampleReport!B529),"",VLOOKUP(ChildSampleReport!J529,ParentSampleReport!$A$2:$Y$1000,7,))</f>
        <v/>
      </c>
      <c r="O529" t="str">
        <f>IF(ISBLANK(ChildSampleReport!B529),"",VLOOKUP(ChildSampleReport!J529,ParentSampleReport!$A$2:$Y$1000,6,))</f>
        <v/>
      </c>
      <c r="P529" t="str">
        <f>IF(ISBLANK(ChildSampleReport!B529),"",VLOOKUP(ChildSampleReport!J529,ParentSampleReport!$A$2:$Y$1000,15,))</f>
        <v/>
      </c>
      <c r="Q529" t="str">
        <f>IF(ISBLANK(ChildSampleReport!B529),"",VLOOKUP(ChildSampleReport!J529,ParentSampleReport!$A$2:$Y$1000,17,))</f>
        <v/>
      </c>
      <c r="R529" t="str">
        <f>IF(ISBLANK(ChildSampleReport!B529),"",VLOOKUP(ChildSampleReport!J529,ParentSampleReport!$A$2:$Y$1000,18,))</f>
        <v/>
      </c>
      <c r="S529" t="str">
        <f>IF(ISBLANK(ChildSampleReport!B529),"",VLOOKUP(ChildSampleReport!J529,ParentSampleReport!$A$2:$Y$1000,19,))</f>
        <v/>
      </c>
      <c r="T529" t="str">
        <f>IF(ISBLANK(ChildSampleReport!B529),"",VLOOKUP(ChildSampleReport!J529,ParentSampleReport!$A$2:$Y$1000,20,))</f>
        <v/>
      </c>
      <c r="U529" t="str">
        <f>IF(ISBLANK(ChildSampleReport!B529),"",VLOOKUP(ChildSampleReport!J529,ParentSampleReport!$A$2:$Y$1000,21,))</f>
        <v/>
      </c>
      <c r="V529" t="str">
        <f>IF(ISBLANK(ChildSampleReport!B529),"",VLOOKUP(ChildSampleReport!J529,ParentSampleReport!$A$2:$Y$1000,22,))</f>
        <v/>
      </c>
      <c r="W529" t="str">
        <f>IF(ISBLANK(ChildSampleReport!B529),"",VLOOKUP(ChildSampleReport!J529,ParentSampleReport!$A$2:$Y$1000,23,))</f>
        <v/>
      </c>
      <c r="X529" t="str">
        <f>IF(ISBLANK(ChildSampleReport!B529),"",VLOOKUP(ChildSampleReport!J529,ParentSampleReport!$A$2:$Y$1000,24,))</f>
        <v/>
      </c>
      <c r="Y529" t="str">
        <f>IF(ISBLANK(ChildSampleReport!B529),"",VLOOKUP(ChildSampleReport!J529,ParentSampleReport!$A$2:$Y$1000,25,))</f>
        <v/>
      </c>
    </row>
    <row r="530" spans="1:25">
      <c r="A530" t="str">
        <f>IF(ISBLANK(ChildSampleReport!C530),"",ChildSampleReport!C530)</f>
        <v/>
      </c>
      <c r="B530" t="str">
        <f>IF(ISBLANK(ChildSampleReport!B530),"",ChildSampleReport!B530)</f>
        <v/>
      </c>
      <c r="C530" t="str">
        <f>IF(ISBLANK(ChildSampleReport!E530),"",ChildSampleReport!E530)</f>
        <v/>
      </c>
      <c r="D530" t="str">
        <f>IF(B530="","",IFERROR(VLOOKUP(ChildSampleReport!B530,Randomization!$A$1:$AC$1000,3,),""))</f>
        <v/>
      </c>
      <c r="E530" t="str">
        <f>IF(B530="","",IFERROR(VLOOKUP(ChildSampleReport!B530,Randomization!$A$1:$AC$1000,2,),""))</f>
        <v/>
      </c>
      <c r="F530" t="str">
        <f>IF(ISBLANK(ChildSampleReport!P530),"",ChildSampleReport!P530)</f>
        <v/>
      </c>
      <c r="G530" t="str">
        <f>IF(ISBLANK(ChildSampleReport!O530),"",ChildSampleReport!O530)</f>
        <v/>
      </c>
      <c r="H530" t="str">
        <f>IF(ISBLANK(ChildSampleReport!D530),"",ChildSampleReport!D530)</f>
        <v/>
      </c>
      <c r="I530" t="str">
        <f>IF(ISBLANK(ChildSampleReport!J530),"",ChildSampleReport!J530)</f>
        <v/>
      </c>
      <c r="J530" t="str">
        <f>IF(ISBLANK(ChildSampleReport!B530),"",VLOOKUP(ChildSampleReport!J530,ParentSampleReport!$A$2:$Y$1000,13,))</f>
        <v/>
      </c>
      <c r="K530" t="str">
        <f>IF(ISBLANK(ChildSampleReport!B530),"",VLOOKUP(ChildSampleReport!J530,ParentSampleReport!$A$2:$Y$1000,2,))</f>
        <v/>
      </c>
      <c r="L530" t="str">
        <f>IF(ISBLANK(ChildSampleReport!B530),"",VLOOKUP(ChildSampleReport!J530,ParentSampleReport!$A$2:$Y$1000,4,))</f>
        <v/>
      </c>
      <c r="M530" t="str">
        <f>IF(ISBLANK(ChildSampleReport!B530),"",VLOOKUP(ChildSampleReport!J530,ParentSampleReport!$A$2:$Y$1000,14,))</f>
        <v/>
      </c>
      <c r="N530" t="str">
        <f>IF(ISBLANK(ChildSampleReport!B530),"",VLOOKUP(ChildSampleReport!J530,ParentSampleReport!$A$2:$Y$1000,7,))</f>
        <v/>
      </c>
      <c r="O530" t="str">
        <f>IF(ISBLANK(ChildSampleReport!B530),"",VLOOKUP(ChildSampleReport!J530,ParentSampleReport!$A$2:$Y$1000,6,))</f>
        <v/>
      </c>
      <c r="P530" t="str">
        <f>IF(ISBLANK(ChildSampleReport!B530),"",VLOOKUP(ChildSampleReport!J530,ParentSampleReport!$A$2:$Y$1000,15,))</f>
        <v/>
      </c>
      <c r="Q530" t="str">
        <f>IF(ISBLANK(ChildSampleReport!B530),"",VLOOKUP(ChildSampleReport!J530,ParentSampleReport!$A$2:$Y$1000,17,))</f>
        <v/>
      </c>
      <c r="R530" t="str">
        <f>IF(ISBLANK(ChildSampleReport!B530),"",VLOOKUP(ChildSampleReport!J530,ParentSampleReport!$A$2:$Y$1000,18,))</f>
        <v/>
      </c>
      <c r="S530" t="str">
        <f>IF(ISBLANK(ChildSampleReport!B530),"",VLOOKUP(ChildSampleReport!J530,ParentSampleReport!$A$2:$Y$1000,19,))</f>
        <v/>
      </c>
      <c r="T530" t="str">
        <f>IF(ISBLANK(ChildSampleReport!B530),"",VLOOKUP(ChildSampleReport!J530,ParentSampleReport!$A$2:$Y$1000,20,))</f>
        <v/>
      </c>
      <c r="U530" t="str">
        <f>IF(ISBLANK(ChildSampleReport!B530),"",VLOOKUP(ChildSampleReport!J530,ParentSampleReport!$A$2:$Y$1000,21,))</f>
        <v/>
      </c>
      <c r="V530" t="str">
        <f>IF(ISBLANK(ChildSampleReport!B530),"",VLOOKUP(ChildSampleReport!J530,ParentSampleReport!$A$2:$Y$1000,22,))</f>
        <v/>
      </c>
      <c r="W530" t="str">
        <f>IF(ISBLANK(ChildSampleReport!B530),"",VLOOKUP(ChildSampleReport!J530,ParentSampleReport!$A$2:$Y$1000,23,))</f>
        <v/>
      </c>
      <c r="X530" t="str">
        <f>IF(ISBLANK(ChildSampleReport!B530),"",VLOOKUP(ChildSampleReport!J530,ParentSampleReport!$A$2:$Y$1000,24,))</f>
        <v/>
      </c>
      <c r="Y530" t="str">
        <f>IF(ISBLANK(ChildSampleReport!B530),"",VLOOKUP(ChildSampleReport!J530,ParentSampleReport!$A$2:$Y$1000,25,))</f>
        <v/>
      </c>
    </row>
    <row r="531" spans="1:25">
      <c r="A531" t="str">
        <f>IF(ISBLANK(ChildSampleReport!C531),"",ChildSampleReport!C531)</f>
        <v/>
      </c>
      <c r="B531" t="str">
        <f>IF(ISBLANK(ChildSampleReport!B531),"",ChildSampleReport!B531)</f>
        <v/>
      </c>
      <c r="C531" t="str">
        <f>IF(ISBLANK(ChildSampleReport!E531),"",ChildSampleReport!E531)</f>
        <v/>
      </c>
      <c r="D531" t="str">
        <f>IF(B531="","",IFERROR(VLOOKUP(ChildSampleReport!B531,Randomization!$A$1:$AC$1000,3,),""))</f>
        <v/>
      </c>
      <c r="E531" t="str">
        <f>IF(B531="","",IFERROR(VLOOKUP(ChildSampleReport!B531,Randomization!$A$1:$AC$1000,2,),""))</f>
        <v/>
      </c>
      <c r="F531" t="str">
        <f>IF(ISBLANK(ChildSampleReport!P531),"",ChildSampleReport!P531)</f>
        <v/>
      </c>
      <c r="G531" t="str">
        <f>IF(ISBLANK(ChildSampleReport!O531),"",ChildSampleReport!O531)</f>
        <v/>
      </c>
      <c r="H531" t="str">
        <f>IF(ISBLANK(ChildSampleReport!D531),"",ChildSampleReport!D531)</f>
        <v/>
      </c>
      <c r="I531" t="str">
        <f>IF(ISBLANK(ChildSampleReport!J531),"",ChildSampleReport!J531)</f>
        <v/>
      </c>
      <c r="J531" t="str">
        <f>IF(ISBLANK(ChildSampleReport!B531),"",VLOOKUP(ChildSampleReport!J531,ParentSampleReport!$A$2:$Y$1000,13,))</f>
        <v/>
      </c>
      <c r="K531" t="str">
        <f>IF(ISBLANK(ChildSampleReport!B531),"",VLOOKUP(ChildSampleReport!J531,ParentSampleReport!$A$2:$Y$1000,2,))</f>
        <v/>
      </c>
      <c r="L531" t="str">
        <f>IF(ISBLANK(ChildSampleReport!B531),"",VLOOKUP(ChildSampleReport!J531,ParentSampleReport!$A$2:$Y$1000,4,))</f>
        <v/>
      </c>
      <c r="M531" t="str">
        <f>IF(ISBLANK(ChildSampleReport!B531),"",VLOOKUP(ChildSampleReport!J531,ParentSampleReport!$A$2:$Y$1000,14,))</f>
        <v/>
      </c>
      <c r="N531" t="str">
        <f>IF(ISBLANK(ChildSampleReport!B531),"",VLOOKUP(ChildSampleReport!J531,ParentSampleReport!$A$2:$Y$1000,7,))</f>
        <v/>
      </c>
      <c r="O531" t="str">
        <f>IF(ISBLANK(ChildSampleReport!B531),"",VLOOKUP(ChildSampleReport!J531,ParentSampleReport!$A$2:$Y$1000,6,))</f>
        <v/>
      </c>
      <c r="P531" t="str">
        <f>IF(ISBLANK(ChildSampleReport!B531),"",VLOOKUP(ChildSampleReport!J531,ParentSampleReport!$A$2:$Y$1000,15,))</f>
        <v/>
      </c>
      <c r="Q531" t="str">
        <f>IF(ISBLANK(ChildSampleReport!B531),"",VLOOKUP(ChildSampleReport!J531,ParentSampleReport!$A$2:$Y$1000,17,))</f>
        <v/>
      </c>
      <c r="R531" t="str">
        <f>IF(ISBLANK(ChildSampleReport!B531),"",VLOOKUP(ChildSampleReport!J531,ParentSampleReport!$A$2:$Y$1000,18,))</f>
        <v/>
      </c>
      <c r="S531" t="str">
        <f>IF(ISBLANK(ChildSampleReport!B531),"",VLOOKUP(ChildSampleReport!J531,ParentSampleReport!$A$2:$Y$1000,19,))</f>
        <v/>
      </c>
      <c r="T531" t="str">
        <f>IF(ISBLANK(ChildSampleReport!B531),"",VLOOKUP(ChildSampleReport!J531,ParentSampleReport!$A$2:$Y$1000,20,))</f>
        <v/>
      </c>
      <c r="U531" t="str">
        <f>IF(ISBLANK(ChildSampleReport!B531),"",VLOOKUP(ChildSampleReport!J531,ParentSampleReport!$A$2:$Y$1000,21,))</f>
        <v/>
      </c>
      <c r="V531" t="str">
        <f>IF(ISBLANK(ChildSampleReport!B531),"",VLOOKUP(ChildSampleReport!J531,ParentSampleReport!$A$2:$Y$1000,22,))</f>
        <v/>
      </c>
      <c r="W531" t="str">
        <f>IF(ISBLANK(ChildSampleReport!B531),"",VLOOKUP(ChildSampleReport!J531,ParentSampleReport!$A$2:$Y$1000,23,))</f>
        <v/>
      </c>
      <c r="X531" t="str">
        <f>IF(ISBLANK(ChildSampleReport!B531),"",VLOOKUP(ChildSampleReport!J531,ParentSampleReport!$A$2:$Y$1000,24,))</f>
        <v/>
      </c>
      <c r="Y531" t="str">
        <f>IF(ISBLANK(ChildSampleReport!B531),"",VLOOKUP(ChildSampleReport!J531,ParentSampleReport!$A$2:$Y$1000,25,))</f>
        <v/>
      </c>
    </row>
    <row r="532" spans="1:25">
      <c r="A532" t="str">
        <f>IF(ISBLANK(ChildSampleReport!C532),"",ChildSampleReport!C532)</f>
        <v/>
      </c>
      <c r="B532" t="str">
        <f>IF(ISBLANK(ChildSampleReport!B532),"",ChildSampleReport!B532)</f>
        <v/>
      </c>
      <c r="C532" t="str">
        <f>IF(ISBLANK(ChildSampleReport!E532),"",ChildSampleReport!E532)</f>
        <v/>
      </c>
      <c r="D532" t="str">
        <f>IF(B532="","",IFERROR(VLOOKUP(ChildSampleReport!B532,Randomization!$A$1:$AC$1000,3,),""))</f>
        <v/>
      </c>
      <c r="E532" t="str">
        <f>IF(B532="","",IFERROR(VLOOKUP(ChildSampleReport!B532,Randomization!$A$1:$AC$1000,2,),""))</f>
        <v/>
      </c>
      <c r="F532" t="str">
        <f>IF(ISBLANK(ChildSampleReport!P532),"",ChildSampleReport!P532)</f>
        <v/>
      </c>
      <c r="G532" t="str">
        <f>IF(ISBLANK(ChildSampleReport!O532),"",ChildSampleReport!O532)</f>
        <v/>
      </c>
      <c r="H532" t="str">
        <f>IF(ISBLANK(ChildSampleReport!D532),"",ChildSampleReport!D532)</f>
        <v/>
      </c>
      <c r="I532" t="str">
        <f>IF(ISBLANK(ChildSampleReport!J532),"",ChildSampleReport!J532)</f>
        <v/>
      </c>
      <c r="J532" t="str">
        <f>IF(ISBLANK(ChildSampleReport!B532),"",VLOOKUP(ChildSampleReport!J532,ParentSampleReport!$A$2:$Y$1000,13,))</f>
        <v/>
      </c>
      <c r="K532" t="str">
        <f>IF(ISBLANK(ChildSampleReport!B532),"",VLOOKUP(ChildSampleReport!J532,ParentSampleReport!$A$2:$Y$1000,2,))</f>
        <v/>
      </c>
      <c r="L532" t="str">
        <f>IF(ISBLANK(ChildSampleReport!B532),"",VLOOKUP(ChildSampleReport!J532,ParentSampleReport!$A$2:$Y$1000,4,))</f>
        <v/>
      </c>
      <c r="M532" t="str">
        <f>IF(ISBLANK(ChildSampleReport!B532),"",VLOOKUP(ChildSampleReport!J532,ParentSampleReport!$A$2:$Y$1000,14,))</f>
        <v/>
      </c>
      <c r="N532" t="str">
        <f>IF(ISBLANK(ChildSampleReport!B532),"",VLOOKUP(ChildSampleReport!J532,ParentSampleReport!$A$2:$Y$1000,7,))</f>
        <v/>
      </c>
      <c r="O532" t="str">
        <f>IF(ISBLANK(ChildSampleReport!B532),"",VLOOKUP(ChildSampleReport!J532,ParentSampleReport!$A$2:$Y$1000,6,))</f>
        <v/>
      </c>
      <c r="P532" t="str">
        <f>IF(ISBLANK(ChildSampleReport!B532),"",VLOOKUP(ChildSampleReport!J532,ParentSampleReport!$A$2:$Y$1000,15,))</f>
        <v/>
      </c>
      <c r="Q532" t="str">
        <f>IF(ISBLANK(ChildSampleReport!B532),"",VLOOKUP(ChildSampleReport!J532,ParentSampleReport!$A$2:$Y$1000,17,))</f>
        <v/>
      </c>
      <c r="R532" t="str">
        <f>IF(ISBLANK(ChildSampleReport!B532),"",VLOOKUP(ChildSampleReport!J532,ParentSampleReport!$A$2:$Y$1000,18,))</f>
        <v/>
      </c>
      <c r="S532" t="str">
        <f>IF(ISBLANK(ChildSampleReport!B532),"",VLOOKUP(ChildSampleReport!J532,ParentSampleReport!$A$2:$Y$1000,19,))</f>
        <v/>
      </c>
      <c r="T532" t="str">
        <f>IF(ISBLANK(ChildSampleReport!B532),"",VLOOKUP(ChildSampleReport!J532,ParentSampleReport!$A$2:$Y$1000,20,))</f>
        <v/>
      </c>
      <c r="U532" t="str">
        <f>IF(ISBLANK(ChildSampleReport!B532),"",VLOOKUP(ChildSampleReport!J532,ParentSampleReport!$A$2:$Y$1000,21,))</f>
        <v/>
      </c>
      <c r="V532" t="str">
        <f>IF(ISBLANK(ChildSampleReport!B532),"",VLOOKUP(ChildSampleReport!J532,ParentSampleReport!$A$2:$Y$1000,22,))</f>
        <v/>
      </c>
      <c r="W532" t="str">
        <f>IF(ISBLANK(ChildSampleReport!B532),"",VLOOKUP(ChildSampleReport!J532,ParentSampleReport!$A$2:$Y$1000,23,))</f>
        <v/>
      </c>
      <c r="X532" t="str">
        <f>IF(ISBLANK(ChildSampleReport!B532),"",VLOOKUP(ChildSampleReport!J532,ParentSampleReport!$A$2:$Y$1000,24,))</f>
        <v/>
      </c>
      <c r="Y532" t="str">
        <f>IF(ISBLANK(ChildSampleReport!B532),"",VLOOKUP(ChildSampleReport!J532,ParentSampleReport!$A$2:$Y$1000,25,))</f>
        <v/>
      </c>
    </row>
    <row r="533" spans="1:25">
      <c r="A533" t="str">
        <f>IF(ISBLANK(ChildSampleReport!C533),"",ChildSampleReport!C533)</f>
        <v/>
      </c>
      <c r="B533" t="str">
        <f>IF(ISBLANK(ChildSampleReport!B533),"",ChildSampleReport!B533)</f>
        <v/>
      </c>
      <c r="C533" t="str">
        <f>IF(ISBLANK(ChildSampleReport!E533),"",ChildSampleReport!E533)</f>
        <v/>
      </c>
      <c r="D533" t="str">
        <f>IF(B533="","",IFERROR(VLOOKUP(ChildSampleReport!B533,Randomization!$A$1:$AC$1000,3,),""))</f>
        <v/>
      </c>
      <c r="E533" t="str">
        <f>IF(B533="","",IFERROR(VLOOKUP(ChildSampleReport!B533,Randomization!$A$1:$AC$1000,2,),""))</f>
        <v/>
      </c>
      <c r="F533" t="str">
        <f>IF(ISBLANK(ChildSampleReport!P533),"",ChildSampleReport!P533)</f>
        <v/>
      </c>
      <c r="G533" t="str">
        <f>IF(ISBLANK(ChildSampleReport!O533),"",ChildSampleReport!O533)</f>
        <v/>
      </c>
      <c r="H533" t="str">
        <f>IF(ISBLANK(ChildSampleReport!D533),"",ChildSampleReport!D533)</f>
        <v/>
      </c>
      <c r="I533" t="str">
        <f>IF(ISBLANK(ChildSampleReport!J533),"",ChildSampleReport!J533)</f>
        <v/>
      </c>
      <c r="J533" t="str">
        <f>IF(ISBLANK(ChildSampleReport!B533),"",VLOOKUP(ChildSampleReport!J533,ParentSampleReport!$A$2:$Y$1000,13,))</f>
        <v/>
      </c>
      <c r="K533" t="str">
        <f>IF(ISBLANK(ChildSampleReport!B533),"",VLOOKUP(ChildSampleReport!J533,ParentSampleReport!$A$2:$Y$1000,2,))</f>
        <v/>
      </c>
      <c r="L533" t="str">
        <f>IF(ISBLANK(ChildSampleReport!B533),"",VLOOKUP(ChildSampleReport!J533,ParentSampleReport!$A$2:$Y$1000,4,))</f>
        <v/>
      </c>
      <c r="M533" t="str">
        <f>IF(ISBLANK(ChildSampleReport!B533),"",VLOOKUP(ChildSampleReport!J533,ParentSampleReport!$A$2:$Y$1000,14,))</f>
        <v/>
      </c>
      <c r="N533" t="str">
        <f>IF(ISBLANK(ChildSampleReport!B533),"",VLOOKUP(ChildSampleReport!J533,ParentSampleReport!$A$2:$Y$1000,7,))</f>
        <v/>
      </c>
      <c r="O533" t="str">
        <f>IF(ISBLANK(ChildSampleReport!B533),"",VLOOKUP(ChildSampleReport!J533,ParentSampleReport!$A$2:$Y$1000,6,))</f>
        <v/>
      </c>
      <c r="P533" t="str">
        <f>IF(ISBLANK(ChildSampleReport!B533),"",VLOOKUP(ChildSampleReport!J533,ParentSampleReport!$A$2:$Y$1000,15,))</f>
        <v/>
      </c>
      <c r="Q533" t="str">
        <f>IF(ISBLANK(ChildSampleReport!B533),"",VLOOKUP(ChildSampleReport!J533,ParentSampleReport!$A$2:$Y$1000,17,))</f>
        <v/>
      </c>
      <c r="R533" t="str">
        <f>IF(ISBLANK(ChildSampleReport!B533),"",VLOOKUP(ChildSampleReport!J533,ParentSampleReport!$A$2:$Y$1000,18,))</f>
        <v/>
      </c>
      <c r="S533" t="str">
        <f>IF(ISBLANK(ChildSampleReport!B533),"",VLOOKUP(ChildSampleReport!J533,ParentSampleReport!$A$2:$Y$1000,19,))</f>
        <v/>
      </c>
      <c r="T533" t="str">
        <f>IF(ISBLANK(ChildSampleReport!B533),"",VLOOKUP(ChildSampleReport!J533,ParentSampleReport!$A$2:$Y$1000,20,))</f>
        <v/>
      </c>
      <c r="U533" t="str">
        <f>IF(ISBLANK(ChildSampleReport!B533),"",VLOOKUP(ChildSampleReport!J533,ParentSampleReport!$A$2:$Y$1000,21,))</f>
        <v/>
      </c>
      <c r="V533" t="str">
        <f>IF(ISBLANK(ChildSampleReport!B533),"",VLOOKUP(ChildSampleReport!J533,ParentSampleReport!$A$2:$Y$1000,22,))</f>
        <v/>
      </c>
      <c r="W533" t="str">
        <f>IF(ISBLANK(ChildSampleReport!B533),"",VLOOKUP(ChildSampleReport!J533,ParentSampleReport!$A$2:$Y$1000,23,))</f>
        <v/>
      </c>
      <c r="X533" t="str">
        <f>IF(ISBLANK(ChildSampleReport!B533),"",VLOOKUP(ChildSampleReport!J533,ParentSampleReport!$A$2:$Y$1000,24,))</f>
        <v/>
      </c>
      <c r="Y533" t="str">
        <f>IF(ISBLANK(ChildSampleReport!B533),"",VLOOKUP(ChildSampleReport!J533,ParentSampleReport!$A$2:$Y$1000,25,))</f>
        <v/>
      </c>
    </row>
    <row r="534" spans="1:25">
      <c r="A534" t="str">
        <f>IF(ISBLANK(ChildSampleReport!C534),"",ChildSampleReport!C534)</f>
        <v/>
      </c>
      <c r="B534" t="str">
        <f>IF(ISBLANK(ChildSampleReport!B534),"",ChildSampleReport!B534)</f>
        <v/>
      </c>
      <c r="C534" t="str">
        <f>IF(ISBLANK(ChildSampleReport!E534),"",ChildSampleReport!E534)</f>
        <v/>
      </c>
      <c r="D534" t="str">
        <f>IF(B534="","",IFERROR(VLOOKUP(ChildSampleReport!B534,Randomization!$A$1:$AC$1000,3,),""))</f>
        <v/>
      </c>
      <c r="E534" t="str">
        <f>IF(B534="","",IFERROR(VLOOKUP(ChildSampleReport!B534,Randomization!$A$1:$AC$1000,2,),""))</f>
        <v/>
      </c>
      <c r="F534" t="str">
        <f>IF(ISBLANK(ChildSampleReport!P534),"",ChildSampleReport!P534)</f>
        <v/>
      </c>
      <c r="G534" t="str">
        <f>IF(ISBLANK(ChildSampleReport!O534),"",ChildSampleReport!O534)</f>
        <v/>
      </c>
      <c r="H534" t="str">
        <f>IF(ISBLANK(ChildSampleReport!D534),"",ChildSampleReport!D534)</f>
        <v/>
      </c>
      <c r="I534" t="str">
        <f>IF(ISBLANK(ChildSampleReport!J534),"",ChildSampleReport!J534)</f>
        <v/>
      </c>
      <c r="J534" t="str">
        <f>IF(ISBLANK(ChildSampleReport!B534),"",VLOOKUP(ChildSampleReport!J534,ParentSampleReport!$A$2:$Y$1000,13,))</f>
        <v/>
      </c>
      <c r="K534" t="str">
        <f>IF(ISBLANK(ChildSampleReport!B534),"",VLOOKUP(ChildSampleReport!J534,ParentSampleReport!$A$2:$Y$1000,2,))</f>
        <v/>
      </c>
      <c r="L534" t="str">
        <f>IF(ISBLANK(ChildSampleReport!B534),"",VLOOKUP(ChildSampleReport!J534,ParentSampleReport!$A$2:$Y$1000,4,))</f>
        <v/>
      </c>
      <c r="M534" t="str">
        <f>IF(ISBLANK(ChildSampleReport!B534),"",VLOOKUP(ChildSampleReport!J534,ParentSampleReport!$A$2:$Y$1000,14,))</f>
        <v/>
      </c>
      <c r="N534" t="str">
        <f>IF(ISBLANK(ChildSampleReport!B534),"",VLOOKUP(ChildSampleReport!J534,ParentSampleReport!$A$2:$Y$1000,7,))</f>
        <v/>
      </c>
      <c r="O534" t="str">
        <f>IF(ISBLANK(ChildSampleReport!B534),"",VLOOKUP(ChildSampleReport!J534,ParentSampleReport!$A$2:$Y$1000,6,))</f>
        <v/>
      </c>
      <c r="P534" t="str">
        <f>IF(ISBLANK(ChildSampleReport!B534),"",VLOOKUP(ChildSampleReport!J534,ParentSampleReport!$A$2:$Y$1000,15,))</f>
        <v/>
      </c>
      <c r="Q534" t="str">
        <f>IF(ISBLANK(ChildSampleReport!B534),"",VLOOKUP(ChildSampleReport!J534,ParentSampleReport!$A$2:$Y$1000,17,))</f>
        <v/>
      </c>
      <c r="R534" t="str">
        <f>IF(ISBLANK(ChildSampleReport!B534),"",VLOOKUP(ChildSampleReport!J534,ParentSampleReport!$A$2:$Y$1000,18,))</f>
        <v/>
      </c>
      <c r="S534" t="str">
        <f>IF(ISBLANK(ChildSampleReport!B534),"",VLOOKUP(ChildSampleReport!J534,ParentSampleReport!$A$2:$Y$1000,19,))</f>
        <v/>
      </c>
      <c r="T534" t="str">
        <f>IF(ISBLANK(ChildSampleReport!B534),"",VLOOKUP(ChildSampleReport!J534,ParentSampleReport!$A$2:$Y$1000,20,))</f>
        <v/>
      </c>
      <c r="U534" t="str">
        <f>IF(ISBLANK(ChildSampleReport!B534),"",VLOOKUP(ChildSampleReport!J534,ParentSampleReport!$A$2:$Y$1000,21,))</f>
        <v/>
      </c>
      <c r="V534" t="str">
        <f>IF(ISBLANK(ChildSampleReport!B534),"",VLOOKUP(ChildSampleReport!J534,ParentSampleReport!$A$2:$Y$1000,22,))</f>
        <v/>
      </c>
      <c r="W534" t="str">
        <f>IF(ISBLANK(ChildSampleReport!B534),"",VLOOKUP(ChildSampleReport!J534,ParentSampleReport!$A$2:$Y$1000,23,))</f>
        <v/>
      </c>
      <c r="X534" t="str">
        <f>IF(ISBLANK(ChildSampleReport!B534),"",VLOOKUP(ChildSampleReport!J534,ParentSampleReport!$A$2:$Y$1000,24,))</f>
        <v/>
      </c>
      <c r="Y534" t="str">
        <f>IF(ISBLANK(ChildSampleReport!B534),"",VLOOKUP(ChildSampleReport!J534,ParentSampleReport!$A$2:$Y$1000,25,))</f>
        <v/>
      </c>
    </row>
    <row r="535" spans="1:25">
      <c r="A535" t="str">
        <f>IF(ISBLANK(ChildSampleReport!C535),"",ChildSampleReport!C535)</f>
        <v/>
      </c>
      <c r="B535" t="str">
        <f>IF(ISBLANK(ChildSampleReport!B535),"",ChildSampleReport!B535)</f>
        <v/>
      </c>
      <c r="C535" t="str">
        <f>IF(ISBLANK(ChildSampleReport!E535),"",ChildSampleReport!E535)</f>
        <v/>
      </c>
      <c r="D535" t="str">
        <f>IF(B535="","",IFERROR(VLOOKUP(ChildSampleReport!B535,Randomization!$A$1:$AC$1000,3,),""))</f>
        <v/>
      </c>
      <c r="E535" t="str">
        <f>IF(B535="","",IFERROR(VLOOKUP(ChildSampleReport!B535,Randomization!$A$1:$AC$1000,2,),""))</f>
        <v/>
      </c>
      <c r="F535" t="str">
        <f>IF(ISBLANK(ChildSampleReport!P535),"",ChildSampleReport!P535)</f>
        <v/>
      </c>
      <c r="G535" t="str">
        <f>IF(ISBLANK(ChildSampleReport!O535),"",ChildSampleReport!O535)</f>
        <v/>
      </c>
      <c r="H535" t="str">
        <f>IF(ISBLANK(ChildSampleReport!D535),"",ChildSampleReport!D535)</f>
        <v/>
      </c>
      <c r="I535" t="str">
        <f>IF(ISBLANK(ChildSampleReport!J535),"",ChildSampleReport!J535)</f>
        <v/>
      </c>
      <c r="J535" t="str">
        <f>IF(ISBLANK(ChildSampleReport!B535),"",VLOOKUP(ChildSampleReport!J535,ParentSampleReport!$A$2:$Y$1000,13,))</f>
        <v/>
      </c>
      <c r="K535" t="str">
        <f>IF(ISBLANK(ChildSampleReport!B535),"",VLOOKUP(ChildSampleReport!J535,ParentSampleReport!$A$2:$Y$1000,2,))</f>
        <v/>
      </c>
      <c r="L535" t="str">
        <f>IF(ISBLANK(ChildSampleReport!B535),"",VLOOKUP(ChildSampleReport!J535,ParentSampleReport!$A$2:$Y$1000,4,))</f>
        <v/>
      </c>
      <c r="M535" t="str">
        <f>IF(ISBLANK(ChildSampleReport!B535),"",VLOOKUP(ChildSampleReport!J535,ParentSampleReport!$A$2:$Y$1000,14,))</f>
        <v/>
      </c>
      <c r="N535" t="str">
        <f>IF(ISBLANK(ChildSampleReport!B535),"",VLOOKUP(ChildSampleReport!J535,ParentSampleReport!$A$2:$Y$1000,7,))</f>
        <v/>
      </c>
      <c r="O535" t="str">
        <f>IF(ISBLANK(ChildSampleReport!B535),"",VLOOKUP(ChildSampleReport!J535,ParentSampleReport!$A$2:$Y$1000,6,))</f>
        <v/>
      </c>
      <c r="P535" t="str">
        <f>IF(ISBLANK(ChildSampleReport!B535),"",VLOOKUP(ChildSampleReport!J535,ParentSampleReport!$A$2:$Y$1000,15,))</f>
        <v/>
      </c>
      <c r="Q535" t="str">
        <f>IF(ISBLANK(ChildSampleReport!B535),"",VLOOKUP(ChildSampleReport!J535,ParentSampleReport!$A$2:$Y$1000,17,))</f>
        <v/>
      </c>
      <c r="R535" t="str">
        <f>IF(ISBLANK(ChildSampleReport!B535),"",VLOOKUP(ChildSampleReport!J535,ParentSampleReport!$A$2:$Y$1000,18,))</f>
        <v/>
      </c>
      <c r="S535" t="str">
        <f>IF(ISBLANK(ChildSampleReport!B535),"",VLOOKUP(ChildSampleReport!J535,ParentSampleReport!$A$2:$Y$1000,19,))</f>
        <v/>
      </c>
      <c r="T535" t="str">
        <f>IF(ISBLANK(ChildSampleReport!B535),"",VLOOKUP(ChildSampleReport!J535,ParentSampleReport!$A$2:$Y$1000,20,))</f>
        <v/>
      </c>
      <c r="U535" t="str">
        <f>IF(ISBLANK(ChildSampleReport!B535),"",VLOOKUP(ChildSampleReport!J535,ParentSampleReport!$A$2:$Y$1000,21,))</f>
        <v/>
      </c>
      <c r="V535" t="str">
        <f>IF(ISBLANK(ChildSampleReport!B535),"",VLOOKUP(ChildSampleReport!J535,ParentSampleReport!$A$2:$Y$1000,22,))</f>
        <v/>
      </c>
      <c r="W535" t="str">
        <f>IF(ISBLANK(ChildSampleReport!B535),"",VLOOKUP(ChildSampleReport!J535,ParentSampleReport!$A$2:$Y$1000,23,))</f>
        <v/>
      </c>
      <c r="X535" t="str">
        <f>IF(ISBLANK(ChildSampleReport!B535),"",VLOOKUP(ChildSampleReport!J535,ParentSampleReport!$A$2:$Y$1000,24,))</f>
        <v/>
      </c>
      <c r="Y535" t="str">
        <f>IF(ISBLANK(ChildSampleReport!B535),"",VLOOKUP(ChildSampleReport!J535,ParentSampleReport!$A$2:$Y$1000,25,))</f>
        <v/>
      </c>
    </row>
    <row r="536" spans="1:25">
      <c r="A536" t="str">
        <f>IF(ISBLANK(ChildSampleReport!C536),"",ChildSampleReport!C536)</f>
        <v/>
      </c>
      <c r="B536" t="str">
        <f>IF(ISBLANK(ChildSampleReport!B536),"",ChildSampleReport!B536)</f>
        <v/>
      </c>
      <c r="C536" t="str">
        <f>IF(ISBLANK(ChildSampleReport!E536),"",ChildSampleReport!E536)</f>
        <v/>
      </c>
      <c r="D536" t="str">
        <f>IF(B536="","",IFERROR(VLOOKUP(ChildSampleReport!B536,Randomization!$A$1:$AC$1000,3,),""))</f>
        <v/>
      </c>
      <c r="E536" t="str">
        <f>IF(B536="","",IFERROR(VLOOKUP(ChildSampleReport!B536,Randomization!$A$1:$AC$1000,2,),""))</f>
        <v/>
      </c>
      <c r="F536" t="str">
        <f>IF(ISBLANK(ChildSampleReport!P536),"",ChildSampleReport!P536)</f>
        <v/>
      </c>
      <c r="G536" t="str">
        <f>IF(ISBLANK(ChildSampleReport!O536),"",ChildSampleReport!O536)</f>
        <v/>
      </c>
      <c r="H536" t="str">
        <f>IF(ISBLANK(ChildSampleReport!D536),"",ChildSampleReport!D536)</f>
        <v/>
      </c>
      <c r="I536" t="str">
        <f>IF(ISBLANK(ChildSampleReport!J536),"",ChildSampleReport!J536)</f>
        <v/>
      </c>
      <c r="J536" t="str">
        <f>IF(ISBLANK(ChildSampleReport!B536),"",VLOOKUP(ChildSampleReport!J536,ParentSampleReport!$A$2:$Y$1000,13,))</f>
        <v/>
      </c>
      <c r="K536" t="str">
        <f>IF(ISBLANK(ChildSampleReport!B536),"",VLOOKUP(ChildSampleReport!J536,ParentSampleReport!$A$2:$Y$1000,2,))</f>
        <v/>
      </c>
      <c r="L536" t="str">
        <f>IF(ISBLANK(ChildSampleReport!B536),"",VLOOKUP(ChildSampleReport!J536,ParentSampleReport!$A$2:$Y$1000,4,))</f>
        <v/>
      </c>
      <c r="M536" t="str">
        <f>IF(ISBLANK(ChildSampleReport!B536),"",VLOOKUP(ChildSampleReport!J536,ParentSampleReport!$A$2:$Y$1000,14,))</f>
        <v/>
      </c>
      <c r="N536" t="str">
        <f>IF(ISBLANK(ChildSampleReport!B536),"",VLOOKUP(ChildSampleReport!J536,ParentSampleReport!$A$2:$Y$1000,7,))</f>
        <v/>
      </c>
      <c r="O536" t="str">
        <f>IF(ISBLANK(ChildSampleReport!B536),"",VLOOKUP(ChildSampleReport!J536,ParentSampleReport!$A$2:$Y$1000,6,))</f>
        <v/>
      </c>
      <c r="P536" t="str">
        <f>IF(ISBLANK(ChildSampleReport!B536),"",VLOOKUP(ChildSampleReport!J536,ParentSampleReport!$A$2:$Y$1000,15,))</f>
        <v/>
      </c>
      <c r="Q536" t="str">
        <f>IF(ISBLANK(ChildSampleReport!B536),"",VLOOKUP(ChildSampleReport!J536,ParentSampleReport!$A$2:$Y$1000,17,))</f>
        <v/>
      </c>
      <c r="R536" t="str">
        <f>IF(ISBLANK(ChildSampleReport!B536),"",VLOOKUP(ChildSampleReport!J536,ParentSampleReport!$A$2:$Y$1000,18,))</f>
        <v/>
      </c>
      <c r="S536" t="str">
        <f>IF(ISBLANK(ChildSampleReport!B536),"",VLOOKUP(ChildSampleReport!J536,ParentSampleReport!$A$2:$Y$1000,19,))</f>
        <v/>
      </c>
      <c r="T536" t="str">
        <f>IF(ISBLANK(ChildSampleReport!B536),"",VLOOKUP(ChildSampleReport!J536,ParentSampleReport!$A$2:$Y$1000,20,))</f>
        <v/>
      </c>
      <c r="U536" t="str">
        <f>IF(ISBLANK(ChildSampleReport!B536),"",VLOOKUP(ChildSampleReport!J536,ParentSampleReport!$A$2:$Y$1000,21,))</f>
        <v/>
      </c>
      <c r="V536" t="str">
        <f>IF(ISBLANK(ChildSampleReport!B536),"",VLOOKUP(ChildSampleReport!J536,ParentSampleReport!$A$2:$Y$1000,22,))</f>
        <v/>
      </c>
      <c r="W536" t="str">
        <f>IF(ISBLANK(ChildSampleReport!B536),"",VLOOKUP(ChildSampleReport!J536,ParentSampleReport!$A$2:$Y$1000,23,))</f>
        <v/>
      </c>
      <c r="X536" t="str">
        <f>IF(ISBLANK(ChildSampleReport!B536),"",VLOOKUP(ChildSampleReport!J536,ParentSampleReport!$A$2:$Y$1000,24,))</f>
        <v/>
      </c>
      <c r="Y536" t="str">
        <f>IF(ISBLANK(ChildSampleReport!B536),"",VLOOKUP(ChildSampleReport!J536,ParentSampleReport!$A$2:$Y$1000,25,))</f>
        <v/>
      </c>
    </row>
    <row r="537" spans="1:25">
      <c r="A537" t="str">
        <f>IF(ISBLANK(ChildSampleReport!C537),"",ChildSampleReport!C537)</f>
        <v/>
      </c>
      <c r="B537" t="str">
        <f>IF(ISBLANK(ChildSampleReport!B537),"",ChildSampleReport!B537)</f>
        <v/>
      </c>
      <c r="C537" t="str">
        <f>IF(ISBLANK(ChildSampleReport!E537),"",ChildSampleReport!E537)</f>
        <v/>
      </c>
      <c r="D537" t="str">
        <f>IF(B537="","",IFERROR(VLOOKUP(ChildSampleReport!B537,Randomization!$A$1:$AC$1000,3,),""))</f>
        <v/>
      </c>
      <c r="E537" t="str">
        <f>IF(B537="","",IFERROR(VLOOKUP(ChildSampleReport!B537,Randomization!$A$1:$AC$1000,2,),""))</f>
        <v/>
      </c>
      <c r="F537" t="str">
        <f>IF(ISBLANK(ChildSampleReport!P537),"",ChildSampleReport!P537)</f>
        <v/>
      </c>
      <c r="G537" t="str">
        <f>IF(ISBLANK(ChildSampleReport!O537),"",ChildSampleReport!O537)</f>
        <v/>
      </c>
      <c r="H537" t="str">
        <f>IF(ISBLANK(ChildSampleReport!D537),"",ChildSampleReport!D537)</f>
        <v/>
      </c>
      <c r="I537" t="str">
        <f>IF(ISBLANK(ChildSampleReport!J537),"",ChildSampleReport!J537)</f>
        <v/>
      </c>
      <c r="J537" t="str">
        <f>IF(ISBLANK(ChildSampleReport!B537),"",VLOOKUP(ChildSampleReport!J537,ParentSampleReport!$A$2:$Y$1000,13,))</f>
        <v/>
      </c>
      <c r="K537" t="str">
        <f>IF(ISBLANK(ChildSampleReport!B537),"",VLOOKUP(ChildSampleReport!J537,ParentSampleReport!$A$2:$Y$1000,2,))</f>
        <v/>
      </c>
      <c r="L537" t="str">
        <f>IF(ISBLANK(ChildSampleReport!B537),"",VLOOKUP(ChildSampleReport!J537,ParentSampleReport!$A$2:$Y$1000,4,))</f>
        <v/>
      </c>
      <c r="M537" t="str">
        <f>IF(ISBLANK(ChildSampleReport!B537),"",VLOOKUP(ChildSampleReport!J537,ParentSampleReport!$A$2:$Y$1000,14,))</f>
        <v/>
      </c>
      <c r="N537" t="str">
        <f>IF(ISBLANK(ChildSampleReport!B537),"",VLOOKUP(ChildSampleReport!J537,ParentSampleReport!$A$2:$Y$1000,7,))</f>
        <v/>
      </c>
      <c r="O537" t="str">
        <f>IF(ISBLANK(ChildSampleReport!B537),"",VLOOKUP(ChildSampleReport!J537,ParentSampleReport!$A$2:$Y$1000,6,))</f>
        <v/>
      </c>
      <c r="P537" t="str">
        <f>IF(ISBLANK(ChildSampleReport!B537),"",VLOOKUP(ChildSampleReport!J537,ParentSampleReport!$A$2:$Y$1000,15,))</f>
        <v/>
      </c>
      <c r="Q537" t="str">
        <f>IF(ISBLANK(ChildSampleReport!B537),"",VLOOKUP(ChildSampleReport!J537,ParentSampleReport!$A$2:$Y$1000,17,))</f>
        <v/>
      </c>
      <c r="R537" t="str">
        <f>IF(ISBLANK(ChildSampleReport!B537),"",VLOOKUP(ChildSampleReport!J537,ParentSampleReport!$A$2:$Y$1000,18,))</f>
        <v/>
      </c>
      <c r="S537" t="str">
        <f>IF(ISBLANK(ChildSampleReport!B537),"",VLOOKUP(ChildSampleReport!J537,ParentSampleReport!$A$2:$Y$1000,19,))</f>
        <v/>
      </c>
      <c r="T537" t="str">
        <f>IF(ISBLANK(ChildSampleReport!B537),"",VLOOKUP(ChildSampleReport!J537,ParentSampleReport!$A$2:$Y$1000,20,))</f>
        <v/>
      </c>
      <c r="U537" t="str">
        <f>IF(ISBLANK(ChildSampleReport!B537),"",VLOOKUP(ChildSampleReport!J537,ParentSampleReport!$A$2:$Y$1000,21,))</f>
        <v/>
      </c>
      <c r="V537" t="str">
        <f>IF(ISBLANK(ChildSampleReport!B537),"",VLOOKUP(ChildSampleReport!J537,ParentSampleReport!$A$2:$Y$1000,22,))</f>
        <v/>
      </c>
      <c r="W537" t="str">
        <f>IF(ISBLANK(ChildSampleReport!B537),"",VLOOKUP(ChildSampleReport!J537,ParentSampleReport!$A$2:$Y$1000,23,))</f>
        <v/>
      </c>
      <c r="X537" t="str">
        <f>IF(ISBLANK(ChildSampleReport!B537),"",VLOOKUP(ChildSampleReport!J537,ParentSampleReport!$A$2:$Y$1000,24,))</f>
        <v/>
      </c>
      <c r="Y537" t="str">
        <f>IF(ISBLANK(ChildSampleReport!B537),"",VLOOKUP(ChildSampleReport!J537,ParentSampleReport!$A$2:$Y$1000,25,))</f>
        <v/>
      </c>
    </row>
    <row r="538" spans="1:25">
      <c r="A538" t="str">
        <f>IF(ISBLANK(ChildSampleReport!C538),"",ChildSampleReport!C538)</f>
        <v/>
      </c>
      <c r="B538" t="str">
        <f>IF(ISBLANK(ChildSampleReport!B538),"",ChildSampleReport!B538)</f>
        <v/>
      </c>
      <c r="C538" t="str">
        <f>IF(ISBLANK(ChildSampleReport!E538),"",ChildSampleReport!E538)</f>
        <v/>
      </c>
      <c r="D538" t="str">
        <f>IF(B538="","",IFERROR(VLOOKUP(ChildSampleReport!B538,Randomization!$A$1:$AC$1000,3,),""))</f>
        <v/>
      </c>
      <c r="E538" t="str">
        <f>IF(B538="","",IFERROR(VLOOKUP(ChildSampleReport!B538,Randomization!$A$1:$AC$1000,2,),""))</f>
        <v/>
      </c>
      <c r="F538" t="str">
        <f>IF(ISBLANK(ChildSampleReport!P538),"",ChildSampleReport!P538)</f>
        <v/>
      </c>
      <c r="G538" t="str">
        <f>IF(ISBLANK(ChildSampleReport!O538),"",ChildSampleReport!O538)</f>
        <v/>
      </c>
      <c r="H538" t="str">
        <f>IF(ISBLANK(ChildSampleReport!D538),"",ChildSampleReport!D538)</f>
        <v/>
      </c>
      <c r="I538" t="str">
        <f>IF(ISBLANK(ChildSampleReport!J538),"",ChildSampleReport!J538)</f>
        <v/>
      </c>
      <c r="J538" t="str">
        <f>IF(ISBLANK(ChildSampleReport!B538),"",VLOOKUP(ChildSampleReport!J538,ParentSampleReport!$A$2:$Y$1000,13,))</f>
        <v/>
      </c>
      <c r="K538" t="str">
        <f>IF(ISBLANK(ChildSampleReport!B538),"",VLOOKUP(ChildSampleReport!J538,ParentSampleReport!$A$2:$Y$1000,2,))</f>
        <v/>
      </c>
      <c r="L538" t="str">
        <f>IF(ISBLANK(ChildSampleReport!B538),"",VLOOKUP(ChildSampleReport!J538,ParentSampleReport!$A$2:$Y$1000,4,))</f>
        <v/>
      </c>
      <c r="M538" t="str">
        <f>IF(ISBLANK(ChildSampleReport!B538),"",VLOOKUP(ChildSampleReport!J538,ParentSampleReport!$A$2:$Y$1000,14,))</f>
        <v/>
      </c>
      <c r="N538" t="str">
        <f>IF(ISBLANK(ChildSampleReport!B538),"",VLOOKUP(ChildSampleReport!J538,ParentSampleReport!$A$2:$Y$1000,7,))</f>
        <v/>
      </c>
      <c r="O538" t="str">
        <f>IF(ISBLANK(ChildSampleReport!B538),"",VLOOKUP(ChildSampleReport!J538,ParentSampleReport!$A$2:$Y$1000,6,))</f>
        <v/>
      </c>
      <c r="P538" t="str">
        <f>IF(ISBLANK(ChildSampleReport!B538),"",VLOOKUP(ChildSampleReport!J538,ParentSampleReport!$A$2:$Y$1000,15,))</f>
        <v/>
      </c>
      <c r="Q538" t="str">
        <f>IF(ISBLANK(ChildSampleReport!B538),"",VLOOKUP(ChildSampleReport!J538,ParentSampleReport!$A$2:$Y$1000,17,))</f>
        <v/>
      </c>
      <c r="R538" t="str">
        <f>IF(ISBLANK(ChildSampleReport!B538),"",VLOOKUP(ChildSampleReport!J538,ParentSampleReport!$A$2:$Y$1000,18,))</f>
        <v/>
      </c>
      <c r="S538" t="str">
        <f>IF(ISBLANK(ChildSampleReport!B538),"",VLOOKUP(ChildSampleReport!J538,ParentSampleReport!$A$2:$Y$1000,19,))</f>
        <v/>
      </c>
      <c r="T538" t="str">
        <f>IF(ISBLANK(ChildSampleReport!B538),"",VLOOKUP(ChildSampleReport!J538,ParentSampleReport!$A$2:$Y$1000,20,))</f>
        <v/>
      </c>
      <c r="U538" t="str">
        <f>IF(ISBLANK(ChildSampleReport!B538),"",VLOOKUP(ChildSampleReport!J538,ParentSampleReport!$A$2:$Y$1000,21,))</f>
        <v/>
      </c>
      <c r="V538" t="str">
        <f>IF(ISBLANK(ChildSampleReport!B538),"",VLOOKUP(ChildSampleReport!J538,ParentSampleReport!$A$2:$Y$1000,22,))</f>
        <v/>
      </c>
      <c r="W538" t="str">
        <f>IF(ISBLANK(ChildSampleReport!B538),"",VLOOKUP(ChildSampleReport!J538,ParentSampleReport!$A$2:$Y$1000,23,))</f>
        <v/>
      </c>
      <c r="X538" t="str">
        <f>IF(ISBLANK(ChildSampleReport!B538),"",VLOOKUP(ChildSampleReport!J538,ParentSampleReport!$A$2:$Y$1000,24,))</f>
        <v/>
      </c>
      <c r="Y538" t="str">
        <f>IF(ISBLANK(ChildSampleReport!B538),"",VLOOKUP(ChildSampleReport!J538,ParentSampleReport!$A$2:$Y$1000,25,))</f>
        <v/>
      </c>
    </row>
    <row r="539" spans="1:25">
      <c r="A539" t="str">
        <f>IF(ISBLANK(ChildSampleReport!C539),"",ChildSampleReport!C539)</f>
        <v/>
      </c>
      <c r="B539" t="str">
        <f>IF(ISBLANK(ChildSampleReport!B539),"",ChildSampleReport!B539)</f>
        <v/>
      </c>
      <c r="C539" t="str">
        <f>IF(ISBLANK(ChildSampleReport!E539),"",ChildSampleReport!E539)</f>
        <v/>
      </c>
      <c r="D539" t="str">
        <f>IF(B539="","",IFERROR(VLOOKUP(ChildSampleReport!B539,Randomization!$A$1:$AC$1000,3,),""))</f>
        <v/>
      </c>
      <c r="E539" t="str">
        <f>IF(B539="","",IFERROR(VLOOKUP(ChildSampleReport!B539,Randomization!$A$1:$AC$1000,2,),""))</f>
        <v/>
      </c>
      <c r="F539" t="str">
        <f>IF(ISBLANK(ChildSampleReport!P539),"",ChildSampleReport!P539)</f>
        <v/>
      </c>
      <c r="G539" t="str">
        <f>IF(ISBLANK(ChildSampleReport!O539),"",ChildSampleReport!O539)</f>
        <v/>
      </c>
      <c r="H539" t="str">
        <f>IF(ISBLANK(ChildSampleReport!D539),"",ChildSampleReport!D539)</f>
        <v/>
      </c>
      <c r="I539" t="str">
        <f>IF(ISBLANK(ChildSampleReport!J539),"",ChildSampleReport!J539)</f>
        <v/>
      </c>
      <c r="J539" t="str">
        <f>IF(ISBLANK(ChildSampleReport!B539),"",VLOOKUP(ChildSampleReport!J539,ParentSampleReport!$A$2:$Y$1000,13,))</f>
        <v/>
      </c>
      <c r="K539" t="str">
        <f>IF(ISBLANK(ChildSampleReport!B539),"",VLOOKUP(ChildSampleReport!J539,ParentSampleReport!$A$2:$Y$1000,2,))</f>
        <v/>
      </c>
      <c r="L539" t="str">
        <f>IF(ISBLANK(ChildSampleReport!B539),"",VLOOKUP(ChildSampleReport!J539,ParentSampleReport!$A$2:$Y$1000,4,))</f>
        <v/>
      </c>
      <c r="M539" t="str">
        <f>IF(ISBLANK(ChildSampleReport!B539),"",VLOOKUP(ChildSampleReport!J539,ParentSampleReport!$A$2:$Y$1000,14,))</f>
        <v/>
      </c>
      <c r="N539" t="str">
        <f>IF(ISBLANK(ChildSampleReport!B539),"",VLOOKUP(ChildSampleReport!J539,ParentSampleReport!$A$2:$Y$1000,7,))</f>
        <v/>
      </c>
      <c r="O539" t="str">
        <f>IF(ISBLANK(ChildSampleReport!B539),"",VLOOKUP(ChildSampleReport!J539,ParentSampleReport!$A$2:$Y$1000,6,))</f>
        <v/>
      </c>
      <c r="P539" t="str">
        <f>IF(ISBLANK(ChildSampleReport!B539),"",VLOOKUP(ChildSampleReport!J539,ParentSampleReport!$A$2:$Y$1000,15,))</f>
        <v/>
      </c>
      <c r="Q539" t="str">
        <f>IF(ISBLANK(ChildSampleReport!B539),"",VLOOKUP(ChildSampleReport!J539,ParentSampleReport!$A$2:$Y$1000,17,))</f>
        <v/>
      </c>
      <c r="R539" t="str">
        <f>IF(ISBLANK(ChildSampleReport!B539),"",VLOOKUP(ChildSampleReport!J539,ParentSampleReport!$A$2:$Y$1000,18,))</f>
        <v/>
      </c>
      <c r="S539" t="str">
        <f>IF(ISBLANK(ChildSampleReport!B539),"",VLOOKUP(ChildSampleReport!J539,ParentSampleReport!$A$2:$Y$1000,19,))</f>
        <v/>
      </c>
      <c r="T539" t="str">
        <f>IF(ISBLANK(ChildSampleReport!B539),"",VLOOKUP(ChildSampleReport!J539,ParentSampleReport!$A$2:$Y$1000,20,))</f>
        <v/>
      </c>
      <c r="U539" t="str">
        <f>IF(ISBLANK(ChildSampleReport!B539),"",VLOOKUP(ChildSampleReport!J539,ParentSampleReport!$A$2:$Y$1000,21,))</f>
        <v/>
      </c>
      <c r="V539" t="str">
        <f>IF(ISBLANK(ChildSampleReport!B539),"",VLOOKUP(ChildSampleReport!J539,ParentSampleReport!$A$2:$Y$1000,22,))</f>
        <v/>
      </c>
      <c r="W539" t="str">
        <f>IF(ISBLANK(ChildSampleReport!B539),"",VLOOKUP(ChildSampleReport!J539,ParentSampleReport!$A$2:$Y$1000,23,))</f>
        <v/>
      </c>
      <c r="X539" t="str">
        <f>IF(ISBLANK(ChildSampleReport!B539),"",VLOOKUP(ChildSampleReport!J539,ParentSampleReport!$A$2:$Y$1000,24,))</f>
        <v/>
      </c>
      <c r="Y539" t="str">
        <f>IF(ISBLANK(ChildSampleReport!B539),"",VLOOKUP(ChildSampleReport!J539,ParentSampleReport!$A$2:$Y$1000,25,))</f>
        <v/>
      </c>
    </row>
    <row r="540" spans="1:25">
      <c r="A540" t="str">
        <f>IF(ISBLANK(ChildSampleReport!C540),"",ChildSampleReport!C540)</f>
        <v/>
      </c>
      <c r="B540" t="str">
        <f>IF(ISBLANK(ChildSampleReport!B540),"",ChildSampleReport!B540)</f>
        <v/>
      </c>
      <c r="C540" t="str">
        <f>IF(ISBLANK(ChildSampleReport!E540),"",ChildSampleReport!E540)</f>
        <v/>
      </c>
      <c r="D540" t="str">
        <f>IF(B540="","",IFERROR(VLOOKUP(ChildSampleReport!B540,Randomization!$A$1:$AC$1000,3,),""))</f>
        <v/>
      </c>
      <c r="E540" t="str">
        <f>IF(B540="","",IFERROR(VLOOKUP(ChildSampleReport!B540,Randomization!$A$1:$AC$1000,2,),""))</f>
        <v/>
      </c>
      <c r="F540" t="str">
        <f>IF(ISBLANK(ChildSampleReport!P540),"",ChildSampleReport!P540)</f>
        <v/>
      </c>
      <c r="G540" t="str">
        <f>IF(ISBLANK(ChildSampleReport!O540),"",ChildSampleReport!O540)</f>
        <v/>
      </c>
      <c r="H540" t="str">
        <f>IF(ISBLANK(ChildSampleReport!D540),"",ChildSampleReport!D540)</f>
        <v/>
      </c>
      <c r="I540" t="str">
        <f>IF(ISBLANK(ChildSampleReport!J540),"",ChildSampleReport!J540)</f>
        <v/>
      </c>
      <c r="J540" t="str">
        <f>IF(ISBLANK(ChildSampleReport!B540),"",VLOOKUP(ChildSampleReport!J540,ParentSampleReport!$A$2:$Y$1000,13,))</f>
        <v/>
      </c>
      <c r="K540" t="str">
        <f>IF(ISBLANK(ChildSampleReport!B540),"",VLOOKUP(ChildSampleReport!J540,ParentSampleReport!$A$2:$Y$1000,2,))</f>
        <v/>
      </c>
      <c r="L540" t="str">
        <f>IF(ISBLANK(ChildSampleReport!B540),"",VLOOKUP(ChildSampleReport!J540,ParentSampleReport!$A$2:$Y$1000,4,))</f>
        <v/>
      </c>
      <c r="M540" t="str">
        <f>IF(ISBLANK(ChildSampleReport!B540),"",VLOOKUP(ChildSampleReport!J540,ParentSampleReport!$A$2:$Y$1000,14,))</f>
        <v/>
      </c>
      <c r="N540" t="str">
        <f>IF(ISBLANK(ChildSampleReport!B540),"",VLOOKUP(ChildSampleReport!J540,ParentSampleReport!$A$2:$Y$1000,7,))</f>
        <v/>
      </c>
      <c r="O540" t="str">
        <f>IF(ISBLANK(ChildSampleReport!B540),"",VLOOKUP(ChildSampleReport!J540,ParentSampleReport!$A$2:$Y$1000,6,))</f>
        <v/>
      </c>
      <c r="P540" t="str">
        <f>IF(ISBLANK(ChildSampleReport!B540),"",VLOOKUP(ChildSampleReport!J540,ParentSampleReport!$A$2:$Y$1000,15,))</f>
        <v/>
      </c>
      <c r="Q540" t="str">
        <f>IF(ISBLANK(ChildSampleReport!B540),"",VLOOKUP(ChildSampleReport!J540,ParentSampleReport!$A$2:$Y$1000,17,))</f>
        <v/>
      </c>
      <c r="R540" t="str">
        <f>IF(ISBLANK(ChildSampleReport!B540),"",VLOOKUP(ChildSampleReport!J540,ParentSampleReport!$A$2:$Y$1000,18,))</f>
        <v/>
      </c>
      <c r="S540" t="str">
        <f>IF(ISBLANK(ChildSampleReport!B540),"",VLOOKUP(ChildSampleReport!J540,ParentSampleReport!$A$2:$Y$1000,19,))</f>
        <v/>
      </c>
      <c r="T540" t="str">
        <f>IF(ISBLANK(ChildSampleReport!B540),"",VLOOKUP(ChildSampleReport!J540,ParentSampleReport!$A$2:$Y$1000,20,))</f>
        <v/>
      </c>
      <c r="U540" t="str">
        <f>IF(ISBLANK(ChildSampleReport!B540),"",VLOOKUP(ChildSampleReport!J540,ParentSampleReport!$A$2:$Y$1000,21,))</f>
        <v/>
      </c>
      <c r="V540" t="str">
        <f>IF(ISBLANK(ChildSampleReport!B540),"",VLOOKUP(ChildSampleReport!J540,ParentSampleReport!$A$2:$Y$1000,22,))</f>
        <v/>
      </c>
      <c r="W540" t="str">
        <f>IF(ISBLANK(ChildSampleReport!B540),"",VLOOKUP(ChildSampleReport!J540,ParentSampleReport!$A$2:$Y$1000,23,))</f>
        <v/>
      </c>
      <c r="X540" t="str">
        <f>IF(ISBLANK(ChildSampleReport!B540),"",VLOOKUP(ChildSampleReport!J540,ParentSampleReport!$A$2:$Y$1000,24,))</f>
        <v/>
      </c>
      <c r="Y540" t="str">
        <f>IF(ISBLANK(ChildSampleReport!B540),"",VLOOKUP(ChildSampleReport!J540,ParentSampleReport!$A$2:$Y$1000,25,))</f>
        <v/>
      </c>
    </row>
    <row r="541" spans="1:25">
      <c r="A541" t="str">
        <f>IF(ISBLANK(ChildSampleReport!C541),"",ChildSampleReport!C541)</f>
        <v/>
      </c>
      <c r="B541" t="str">
        <f>IF(ISBLANK(ChildSampleReport!B541),"",ChildSampleReport!B541)</f>
        <v/>
      </c>
      <c r="C541" t="str">
        <f>IF(ISBLANK(ChildSampleReport!E541),"",ChildSampleReport!E541)</f>
        <v/>
      </c>
      <c r="D541" t="str">
        <f>IF(B541="","",IFERROR(VLOOKUP(ChildSampleReport!B541,Randomization!$A$1:$AC$1000,3,),""))</f>
        <v/>
      </c>
      <c r="E541" t="str">
        <f>IF(B541="","",IFERROR(VLOOKUP(ChildSampleReport!B541,Randomization!$A$1:$AC$1000,2,),""))</f>
        <v/>
      </c>
      <c r="F541" t="str">
        <f>IF(ISBLANK(ChildSampleReport!P541),"",ChildSampleReport!P541)</f>
        <v/>
      </c>
      <c r="G541" t="str">
        <f>IF(ISBLANK(ChildSampleReport!O541),"",ChildSampleReport!O541)</f>
        <v/>
      </c>
      <c r="H541" t="str">
        <f>IF(ISBLANK(ChildSampleReport!D541),"",ChildSampleReport!D541)</f>
        <v/>
      </c>
      <c r="I541" t="str">
        <f>IF(ISBLANK(ChildSampleReport!J541),"",ChildSampleReport!J541)</f>
        <v/>
      </c>
      <c r="J541" t="str">
        <f>IF(ISBLANK(ChildSampleReport!B541),"",VLOOKUP(ChildSampleReport!J541,ParentSampleReport!$A$2:$Y$1000,13,))</f>
        <v/>
      </c>
      <c r="K541" t="str">
        <f>IF(ISBLANK(ChildSampleReport!B541),"",VLOOKUP(ChildSampleReport!J541,ParentSampleReport!$A$2:$Y$1000,2,))</f>
        <v/>
      </c>
      <c r="L541" t="str">
        <f>IF(ISBLANK(ChildSampleReport!B541),"",VLOOKUP(ChildSampleReport!J541,ParentSampleReport!$A$2:$Y$1000,4,))</f>
        <v/>
      </c>
      <c r="M541" t="str">
        <f>IF(ISBLANK(ChildSampleReport!B541),"",VLOOKUP(ChildSampleReport!J541,ParentSampleReport!$A$2:$Y$1000,14,))</f>
        <v/>
      </c>
      <c r="N541" t="str">
        <f>IF(ISBLANK(ChildSampleReport!B541),"",VLOOKUP(ChildSampleReport!J541,ParentSampleReport!$A$2:$Y$1000,7,))</f>
        <v/>
      </c>
      <c r="O541" t="str">
        <f>IF(ISBLANK(ChildSampleReport!B541),"",VLOOKUP(ChildSampleReport!J541,ParentSampleReport!$A$2:$Y$1000,6,))</f>
        <v/>
      </c>
      <c r="P541" t="str">
        <f>IF(ISBLANK(ChildSampleReport!B541),"",VLOOKUP(ChildSampleReport!J541,ParentSampleReport!$A$2:$Y$1000,15,))</f>
        <v/>
      </c>
      <c r="Q541" t="str">
        <f>IF(ISBLANK(ChildSampleReport!B541),"",VLOOKUP(ChildSampleReport!J541,ParentSampleReport!$A$2:$Y$1000,17,))</f>
        <v/>
      </c>
      <c r="R541" t="str">
        <f>IF(ISBLANK(ChildSampleReport!B541),"",VLOOKUP(ChildSampleReport!J541,ParentSampleReport!$A$2:$Y$1000,18,))</f>
        <v/>
      </c>
      <c r="S541" t="str">
        <f>IF(ISBLANK(ChildSampleReport!B541),"",VLOOKUP(ChildSampleReport!J541,ParentSampleReport!$A$2:$Y$1000,19,))</f>
        <v/>
      </c>
      <c r="T541" t="str">
        <f>IF(ISBLANK(ChildSampleReport!B541),"",VLOOKUP(ChildSampleReport!J541,ParentSampleReport!$A$2:$Y$1000,20,))</f>
        <v/>
      </c>
      <c r="U541" t="str">
        <f>IF(ISBLANK(ChildSampleReport!B541),"",VLOOKUP(ChildSampleReport!J541,ParentSampleReport!$A$2:$Y$1000,21,))</f>
        <v/>
      </c>
      <c r="V541" t="str">
        <f>IF(ISBLANK(ChildSampleReport!B541),"",VLOOKUP(ChildSampleReport!J541,ParentSampleReport!$A$2:$Y$1000,22,))</f>
        <v/>
      </c>
      <c r="W541" t="str">
        <f>IF(ISBLANK(ChildSampleReport!B541),"",VLOOKUP(ChildSampleReport!J541,ParentSampleReport!$A$2:$Y$1000,23,))</f>
        <v/>
      </c>
      <c r="X541" t="str">
        <f>IF(ISBLANK(ChildSampleReport!B541),"",VLOOKUP(ChildSampleReport!J541,ParentSampleReport!$A$2:$Y$1000,24,))</f>
        <v/>
      </c>
      <c r="Y541" t="str">
        <f>IF(ISBLANK(ChildSampleReport!B541),"",VLOOKUP(ChildSampleReport!J541,ParentSampleReport!$A$2:$Y$1000,25,))</f>
        <v/>
      </c>
    </row>
    <row r="542" spans="1:25">
      <c r="A542" t="str">
        <f>IF(ISBLANK(ChildSampleReport!C542),"",ChildSampleReport!C542)</f>
        <v/>
      </c>
      <c r="B542" t="str">
        <f>IF(ISBLANK(ChildSampleReport!B542),"",ChildSampleReport!B542)</f>
        <v/>
      </c>
      <c r="C542" t="str">
        <f>IF(ISBLANK(ChildSampleReport!E542),"",ChildSampleReport!E542)</f>
        <v/>
      </c>
      <c r="D542" t="str">
        <f>IF(B542="","",IFERROR(VLOOKUP(ChildSampleReport!B542,Randomization!$A$1:$AC$1000,3,),""))</f>
        <v/>
      </c>
      <c r="E542" t="str">
        <f>IF(B542="","",IFERROR(VLOOKUP(ChildSampleReport!B542,Randomization!$A$1:$AC$1000,2,),""))</f>
        <v/>
      </c>
      <c r="F542" t="str">
        <f>IF(ISBLANK(ChildSampleReport!P542),"",ChildSampleReport!P542)</f>
        <v/>
      </c>
      <c r="G542" t="str">
        <f>IF(ISBLANK(ChildSampleReport!O542),"",ChildSampleReport!O542)</f>
        <v/>
      </c>
      <c r="H542" t="str">
        <f>IF(ISBLANK(ChildSampleReport!D542),"",ChildSampleReport!D542)</f>
        <v/>
      </c>
      <c r="I542" t="str">
        <f>IF(ISBLANK(ChildSampleReport!J542),"",ChildSampleReport!J542)</f>
        <v/>
      </c>
      <c r="J542" t="str">
        <f>IF(ISBLANK(ChildSampleReport!B542),"",VLOOKUP(ChildSampleReport!J542,ParentSampleReport!$A$2:$Y$1000,13,))</f>
        <v/>
      </c>
      <c r="K542" t="str">
        <f>IF(ISBLANK(ChildSampleReport!B542),"",VLOOKUP(ChildSampleReport!J542,ParentSampleReport!$A$2:$Y$1000,2,))</f>
        <v/>
      </c>
      <c r="L542" t="str">
        <f>IF(ISBLANK(ChildSampleReport!B542),"",VLOOKUP(ChildSampleReport!J542,ParentSampleReport!$A$2:$Y$1000,4,))</f>
        <v/>
      </c>
      <c r="M542" t="str">
        <f>IF(ISBLANK(ChildSampleReport!B542),"",VLOOKUP(ChildSampleReport!J542,ParentSampleReport!$A$2:$Y$1000,14,))</f>
        <v/>
      </c>
      <c r="N542" t="str">
        <f>IF(ISBLANK(ChildSampleReport!B542),"",VLOOKUP(ChildSampleReport!J542,ParentSampleReport!$A$2:$Y$1000,7,))</f>
        <v/>
      </c>
      <c r="O542" t="str">
        <f>IF(ISBLANK(ChildSampleReport!B542),"",VLOOKUP(ChildSampleReport!J542,ParentSampleReport!$A$2:$Y$1000,6,))</f>
        <v/>
      </c>
      <c r="P542" t="str">
        <f>IF(ISBLANK(ChildSampleReport!B542),"",VLOOKUP(ChildSampleReport!J542,ParentSampleReport!$A$2:$Y$1000,15,))</f>
        <v/>
      </c>
      <c r="Q542" t="str">
        <f>IF(ISBLANK(ChildSampleReport!B542),"",VLOOKUP(ChildSampleReport!J542,ParentSampleReport!$A$2:$Y$1000,17,))</f>
        <v/>
      </c>
      <c r="R542" t="str">
        <f>IF(ISBLANK(ChildSampleReport!B542),"",VLOOKUP(ChildSampleReport!J542,ParentSampleReport!$A$2:$Y$1000,18,))</f>
        <v/>
      </c>
      <c r="S542" t="str">
        <f>IF(ISBLANK(ChildSampleReport!B542),"",VLOOKUP(ChildSampleReport!J542,ParentSampleReport!$A$2:$Y$1000,19,))</f>
        <v/>
      </c>
      <c r="T542" t="str">
        <f>IF(ISBLANK(ChildSampleReport!B542),"",VLOOKUP(ChildSampleReport!J542,ParentSampleReport!$A$2:$Y$1000,20,))</f>
        <v/>
      </c>
      <c r="U542" t="str">
        <f>IF(ISBLANK(ChildSampleReport!B542),"",VLOOKUP(ChildSampleReport!J542,ParentSampleReport!$A$2:$Y$1000,21,))</f>
        <v/>
      </c>
      <c r="V542" t="str">
        <f>IF(ISBLANK(ChildSampleReport!B542),"",VLOOKUP(ChildSampleReport!J542,ParentSampleReport!$A$2:$Y$1000,22,))</f>
        <v/>
      </c>
      <c r="W542" t="str">
        <f>IF(ISBLANK(ChildSampleReport!B542),"",VLOOKUP(ChildSampleReport!J542,ParentSampleReport!$A$2:$Y$1000,23,))</f>
        <v/>
      </c>
      <c r="X542" t="str">
        <f>IF(ISBLANK(ChildSampleReport!B542),"",VLOOKUP(ChildSampleReport!J542,ParentSampleReport!$A$2:$Y$1000,24,))</f>
        <v/>
      </c>
      <c r="Y542" t="str">
        <f>IF(ISBLANK(ChildSampleReport!B542),"",VLOOKUP(ChildSampleReport!J542,ParentSampleReport!$A$2:$Y$1000,25,))</f>
        <v/>
      </c>
    </row>
    <row r="543" spans="1:25">
      <c r="A543" t="str">
        <f>IF(ISBLANK(ChildSampleReport!C543),"",ChildSampleReport!C543)</f>
        <v/>
      </c>
      <c r="B543" t="str">
        <f>IF(ISBLANK(ChildSampleReport!B543),"",ChildSampleReport!B543)</f>
        <v/>
      </c>
      <c r="C543" t="str">
        <f>IF(ISBLANK(ChildSampleReport!E543),"",ChildSampleReport!E543)</f>
        <v/>
      </c>
      <c r="D543" t="str">
        <f>IF(B543="","",IFERROR(VLOOKUP(ChildSampleReport!B543,Randomization!$A$1:$AC$1000,3,),""))</f>
        <v/>
      </c>
      <c r="E543" t="str">
        <f>IF(B543="","",IFERROR(VLOOKUP(ChildSampleReport!B543,Randomization!$A$1:$AC$1000,2,),""))</f>
        <v/>
      </c>
      <c r="F543" t="str">
        <f>IF(ISBLANK(ChildSampleReport!P543),"",ChildSampleReport!P543)</f>
        <v/>
      </c>
      <c r="G543" t="str">
        <f>IF(ISBLANK(ChildSampleReport!O543),"",ChildSampleReport!O543)</f>
        <v/>
      </c>
      <c r="H543" t="str">
        <f>IF(ISBLANK(ChildSampleReport!D543),"",ChildSampleReport!D543)</f>
        <v/>
      </c>
      <c r="I543" t="str">
        <f>IF(ISBLANK(ChildSampleReport!J543),"",ChildSampleReport!J543)</f>
        <v/>
      </c>
      <c r="J543" t="str">
        <f>IF(ISBLANK(ChildSampleReport!B543),"",VLOOKUP(ChildSampleReport!J543,ParentSampleReport!$A$2:$Y$1000,13,))</f>
        <v/>
      </c>
      <c r="K543" t="str">
        <f>IF(ISBLANK(ChildSampleReport!B543),"",VLOOKUP(ChildSampleReport!J543,ParentSampleReport!$A$2:$Y$1000,2,))</f>
        <v/>
      </c>
      <c r="L543" t="str">
        <f>IF(ISBLANK(ChildSampleReport!B543),"",VLOOKUP(ChildSampleReport!J543,ParentSampleReport!$A$2:$Y$1000,4,))</f>
        <v/>
      </c>
      <c r="M543" t="str">
        <f>IF(ISBLANK(ChildSampleReport!B543),"",VLOOKUP(ChildSampleReport!J543,ParentSampleReport!$A$2:$Y$1000,14,))</f>
        <v/>
      </c>
      <c r="N543" t="str">
        <f>IF(ISBLANK(ChildSampleReport!B543),"",VLOOKUP(ChildSampleReport!J543,ParentSampleReport!$A$2:$Y$1000,7,))</f>
        <v/>
      </c>
      <c r="O543" t="str">
        <f>IF(ISBLANK(ChildSampleReport!B543),"",VLOOKUP(ChildSampleReport!J543,ParentSampleReport!$A$2:$Y$1000,6,))</f>
        <v/>
      </c>
      <c r="P543" t="str">
        <f>IF(ISBLANK(ChildSampleReport!B543),"",VLOOKUP(ChildSampleReport!J543,ParentSampleReport!$A$2:$Y$1000,15,))</f>
        <v/>
      </c>
      <c r="Q543" t="str">
        <f>IF(ISBLANK(ChildSampleReport!B543),"",VLOOKUP(ChildSampleReport!J543,ParentSampleReport!$A$2:$Y$1000,17,))</f>
        <v/>
      </c>
      <c r="R543" t="str">
        <f>IF(ISBLANK(ChildSampleReport!B543),"",VLOOKUP(ChildSampleReport!J543,ParentSampleReport!$A$2:$Y$1000,18,))</f>
        <v/>
      </c>
      <c r="S543" t="str">
        <f>IF(ISBLANK(ChildSampleReport!B543),"",VLOOKUP(ChildSampleReport!J543,ParentSampleReport!$A$2:$Y$1000,19,))</f>
        <v/>
      </c>
      <c r="T543" t="str">
        <f>IF(ISBLANK(ChildSampleReport!B543),"",VLOOKUP(ChildSampleReport!J543,ParentSampleReport!$A$2:$Y$1000,20,))</f>
        <v/>
      </c>
      <c r="U543" t="str">
        <f>IF(ISBLANK(ChildSampleReport!B543),"",VLOOKUP(ChildSampleReport!J543,ParentSampleReport!$A$2:$Y$1000,21,))</f>
        <v/>
      </c>
      <c r="V543" t="str">
        <f>IF(ISBLANK(ChildSampleReport!B543),"",VLOOKUP(ChildSampleReport!J543,ParentSampleReport!$A$2:$Y$1000,22,))</f>
        <v/>
      </c>
      <c r="W543" t="str">
        <f>IF(ISBLANK(ChildSampleReport!B543),"",VLOOKUP(ChildSampleReport!J543,ParentSampleReport!$A$2:$Y$1000,23,))</f>
        <v/>
      </c>
      <c r="X543" t="str">
        <f>IF(ISBLANK(ChildSampleReport!B543),"",VLOOKUP(ChildSampleReport!J543,ParentSampleReport!$A$2:$Y$1000,24,))</f>
        <v/>
      </c>
      <c r="Y543" t="str">
        <f>IF(ISBLANK(ChildSampleReport!B543),"",VLOOKUP(ChildSampleReport!J543,ParentSampleReport!$A$2:$Y$1000,25,))</f>
        <v/>
      </c>
    </row>
    <row r="544" spans="1:25">
      <c r="A544" t="str">
        <f>IF(ISBLANK(ChildSampleReport!C544),"",ChildSampleReport!C544)</f>
        <v/>
      </c>
      <c r="B544" t="str">
        <f>IF(ISBLANK(ChildSampleReport!B544),"",ChildSampleReport!B544)</f>
        <v/>
      </c>
      <c r="C544" t="str">
        <f>IF(ISBLANK(ChildSampleReport!E544),"",ChildSampleReport!E544)</f>
        <v/>
      </c>
      <c r="D544" t="str">
        <f>IF(B544="","",IFERROR(VLOOKUP(ChildSampleReport!B544,Randomization!$A$1:$AC$1000,3,),""))</f>
        <v/>
      </c>
      <c r="E544" t="str">
        <f>IF(B544="","",IFERROR(VLOOKUP(ChildSampleReport!B544,Randomization!$A$1:$AC$1000,2,),""))</f>
        <v/>
      </c>
      <c r="F544" t="str">
        <f>IF(ISBLANK(ChildSampleReport!P544),"",ChildSampleReport!P544)</f>
        <v/>
      </c>
      <c r="G544" t="str">
        <f>IF(ISBLANK(ChildSampleReport!O544),"",ChildSampleReport!O544)</f>
        <v/>
      </c>
      <c r="H544" t="str">
        <f>IF(ISBLANK(ChildSampleReport!D544),"",ChildSampleReport!D544)</f>
        <v/>
      </c>
      <c r="I544" t="str">
        <f>IF(ISBLANK(ChildSampleReport!J544),"",ChildSampleReport!J544)</f>
        <v/>
      </c>
      <c r="J544" t="str">
        <f>IF(ISBLANK(ChildSampleReport!B544),"",VLOOKUP(ChildSampleReport!J544,ParentSampleReport!$A$2:$Y$1000,13,))</f>
        <v/>
      </c>
      <c r="K544" t="str">
        <f>IF(ISBLANK(ChildSampleReport!B544),"",VLOOKUP(ChildSampleReport!J544,ParentSampleReport!$A$2:$Y$1000,2,))</f>
        <v/>
      </c>
      <c r="L544" t="str">
        <f>IF(ISBLANK(ChildSampleReport!B544),"",VLOOKUP(ChildSampleReport!J544,ParentSampleReport!$A$2:$Y$1000,4,))</f>
        <v/>
      </c>
      <c r="M544" t="str">
        <f>IF(ISBLANK(ChildSampleReport!B544),"",VLOOKUP(ChildSampleReport!J544,ParentSampleReport!$A$2:$Y$1000,14,))</f>
        <v/>
      </c>
      <c r="N544" t="str">
        <f>IF(ISBLANK(ChildSampleReport!B544),"",VLOOKUP(ChildSampleReport!J544,ParentSampleReport!$A$2:$Y$1000,7,))</f>
        <v/>
      </c>
      <c r="O544" t="str">
        <f>IF(ISBLANK(ChildSampleReport!B544),"",VLOOKUP(ChildSampleReport!J544,ParentSampleReport!$A$2:$Y$1000,6,))</f>
        <v/>
      </c>
      <c r="P544" t="str">
        <f>IF(ISBLANK(ChildSampleReport!B544),"",VLOOKUP(ChildSampleReport!J544,ParentSampleReport!$A$2:$Y$1000,15,))</f>
        <v/>
      </c>
      <c r="Q544" t="str">
        <f>IF(ISBLANK(ChildSampleReport!B544),"",VLOOKUP(ChildSampleReport!J544,ParentSampleReport!$A$2:$Y$1000,17,))</f>
        <v/>
      </c>
      <c r="R544" t="str">
        <f>IF(ISBLANK(ChildSampleReport!B544),"",VLOOKUP(ChildSampleReport!J544,ParentSampleReport!$A$2:$Y$1000,18,))</f>
        <v/>
      </c>
      <c r="S544" t="str">
        <f>IF(ISBLANK(ChildSampleReport!B544),"",VLOOKUP(ChildSampleReport!J544,ParentSampleReport!$A$2:$Y$1000,19,))</f>
        <v/>
      </c>
      <c r="T544" t="str">
        <f>IF(ISBLANK(ChildSampleReport!B544),"",VLOOKUP(ChildSampleReport!J544,ParentSampleReport!$A$2:$Y$1000,20,))</f>
        <v/>
      </c>
      <c r="U544" t="str">
        <f>IF(ISBLANK(ChildSampleReport!B544),"",VLOOKUP(ChildSampleReport!J544,ParentSampleReport!$A$2:$Y$1000,21,))</f>
        <v/>
      </c>
      <c r="V544" t="str">
        <f>IF(ISBLANK(ChildSampleReport!B544),"",VLOOKUP(ChildSampleReport!J544,ParentSampleReport!$A$2:$Y$1000,22,))</f>
        <v/>
      </c>
      <c r="W544" t="str">
        <f>IF(ISBLANK(ChildSampleReport!B544),"",VLOOKUP(ChildSampleReport!J544,ParentSampleReport!$A$2:$Y$1000,23,))</f>
        <v/>
      </c>
      <c r="X544" t="str">
        <f>IF(ISBLANK(ChildSampleReport!B544),"",VLOOKUP(ChildSampleReport!J544,ParentSampleReport!$A$2:$Y$1000,24,))</f>
        <v/>
      </c>
      <c r="Y544" t="str">
        <f>IF(ISBLANK(ChildSampleReport!B544),"",VLOOKUP(ChildSampleReport!J544,ParentSampleReport!$A$2:$Y$1000,25,))</f>
        <v/>
      </c>
    </row>
    <row r="545" spans="1:25">
      <c r="A545" t="str">
        <f>IF(ISBLANK(ChildSampleReport!C545),"",ChildSampleReport!C545)</f>
        <v/>
      </c>
      <c r="B545" t="str">
        <f>IF(ISBLANK(ChildSampleReport!B545),"",ChildSampleReport!B545)</f>
        <v/>
      </c>
      <c r="C545" t="str">
        <f>IF(ISBLANK(ChildSampleReport!E545),"",ChildSampleReport!E545)</f>
        <v/>
      </c>
      <c r="D545" t="str">
        <f>IF(B545="","",IFERROR(VLOOKUP(ChildSampleReport!B545,Randomization!$A$1:$AC$1000,3,),""))</f>
        <v/>
      </c>
      <c r="E545" t="str">
        <f>IF(B545="","",IFERROR(VLOOKUP(ChildSampleReport!B545,Randomization!$A$1:$AC$1000,2,),""))</f>
        <v/>
      </c>
      <c r="F545" t="str">
        <f>IF(ISBLANK(ChildSampleReport!P545),"",ChildSampleReport!P545)</f>
        <v/>
      </c>
      <c r="G545" t="str">
        <f>IF(ISBLANK(ChildSampleReport!O545),"",ChildSampleReport!O545)</f>
        <v/>
      </c>
      <c r="H545" t="str">
        <f>IF(ISBLANK(ChildSampleReport!D545),"",ChildSampleReport!D545)</f>
        <v/>
      </c>
      <c r="I545" t="str">
        <f>IF(ISBLANK(ChildSampleReport!J545),"",ChildSampleReport!J545)</f>
        <v/>
      </c>
      <c r="J545" t="str">
        <f>IF(ISBLANK(ChildSampleReport!B545),"",VLOOKUP(ChildSampleReport!J545,ParentSampleReport!$A$2:$Y$1000,13,))</f>
        <v/>
      </c>
      <c r="K545" t="str">
        <f>IF(ISBLANK(ChildSampleReport!B545),"",VLOOKUP(ChildSampleReport!J545,ParentSampleReport!$A$2:$Y$1000,2,))</f>
        <v/>
      </c>
      <c r="L545" t="str">
        <f>IF(ISBLANK(ChildSampleReport!B545),"",VLOOKUP(ChildSampleReport!J545,ParentSampleReport!$A$2:$Y$1000,4,))</f>
        <v/>
      </c>
      <c r="M545" t="str">
        <f>IF(ISBLANK(ChildSampleReport!B545),"",VLOOKUP(ChildSampleReport!J545,ParentSampleReport!$A$2:$Y$1000,14,))</f>
        <v/>
      </c>
      <c r="N545" t="str">
        <f>IF(ISBLANK(ChildSampleReport!B545),"",VLOOKUP(ChildSampleReport!J545,ParentSampleReport!$A$2:$Y$1000,7,))</f>
        <v/>
      </c>
      <c r="O545" t="str">
        <f>IF(ISBLANK(ChildSampleReport!B545),"",VLOOKUP(ChildSampleReport!J545,ParentSampleReport!$A$2:$Y$1000,6,))</f>
        <v/>
      </c>
      <c r="P545" t="str">
        <f>IF(ISBLANK(ChildSampleReport!B545),"",VLOOKUP(ChildSampleReport!J545,ParentSampleReport!$A$2:$Y$1000,15,))</f>
        <v/>
      </c>
      <c r="Q545" t="str">
        <f>IF(ISBLANK(ChildSampleReport!B545),"",VLOOKUP(ChildSampleReport!J545,ParentSampleReport!$A$2:$Y$1000,17,))</f>
        <v/>
      </c>
      <c r="R545" t="str">
        <f>IF(ISBLANK(ChildSampleReport!B545),"",VLOOKUP(ChildSampleReport!J545,ParentSampleReport!$A$2:$Y$1000,18,))</f>
        <v/>
      </c>
      <c r="S545" t="str">
        <f>IF(ISBLANK(ChildSampleReport!B545),"",VLOOKUP(ChildSampleReport!J545,ParentSampleReport!$A$2:$Y$1000,19,))</f>
        <v/>
      </c>
      <c r="T545" t="str">
        <f>IF(ISBLANK(ChildSampleReport!B545),"",VLOOKUP(ChildSampleReport!J545,ParentSampleReport!$A$2:$Y$1000,20,))</f>
        <v/>
      </c>
      <c r="U545" t="str">
        <f>IF(ISBLANK(ChildSampleReport!B545),"",VLOOKUP(ChildSampleReport!J545,ParentSampleReport!$A$2:$Y$1000,21,))</f>
        <v/>
      </c>
      <c r="V545" t="str">
        <f>IF(ISBLANK(ChildSampleReport!B545),"",VLOOKUP(ChildSampleReport!J545,ParentSampleReport!$A$2:$Y$1000,22,))</f>
        <v/>
      </c>
      <c r="W545" t="str">
        <f>IF(ISBLANK(ChildSampleReport!B545),"",VLOOKUP(ChildSampleReport!J545,ParentSampleReport!$A$2:$Y$1000,23,))</f>
        <v/>
      </c>
      <c r="X545" t="str">
        <f>IF(ISBLANK(ChildSampleReport!B545),"",VLOOKUP(ChildSampleReport!J545,ParentSampleReport!$A$2:$Y$1000,24,))</f>
        <v/>
      </c>
      <c r="Y545" t="str">
        <f>IF(ISBLANK(ChildSampleReport!B545),"",VLOOKUP(ChildSampleReport!J545,ParentSampleReport!$A$2:$Y$1000,25,))</f>
        <v/>
      </c>
    </row>
    <row r="546" spans="1:25">
      <c r="A546" t="str">
        <f>IF(ISBLANK(ChildSampleReport!C546),"",ChildSampleReport!C546)</f>
        <v/>
      </c>
      <c r="B546" t="str">
        <f>IF(ISBLANK(ChildSampleReport!B546),"",ChildSampleReport!B546)</f>
        <v/>
      </c>
      <c r="C546" t="str">
        <f>IF(ISBLANK(ChildSampleReport!E546),"",ChildSampleReport!E546)</f>
        <v/>
      </c>
      <c r="D546" t="str">
        <f>IF(B546="","",IFERROR(VLOOKUP(ChildSampleReport!B546,Randomization!$A$1:$AC$1000,3,),""))</f>
        <v/>
      </c>
      <c r="E546" t="str">
        <f>IF(B546="","",IFERROR(VLOOKUP(ChildSampleReport!B546,Randomization!$A$1:$AC$1000,2,),""))</f>
        <v/>
      </c>
      <c r="F546" t="str">
        <f>IF(ISBLANK(ChildSampleReport!P546),"",ChildSampleReport!P546)</f>
        <v/>
      </c>
      <c r="G546" t="str">
        <f>IF(ISBLANK(ChildSampleReport!O546),"",ChildSampleReport!O546)</f>
        <v/>
      </c>
      <c r="H546" t="str">
        <f>IF(ISBLANK(ChildSampleReport!D546),"",ChildSampleReport!D546)</f>
        <v/>
      </c>
      <c r="I546" t="str">
        <f>IF(ISBLANK(ChildSampleReport!J546),"",ChildSampleReport!J546)</f>
        <v/>
      </c>
      <c r="J546" t="str">
        <f>IF(ISBLANK(ChildSampleReport!B546),"",VLOOKUP(ChildSampleReport!J546,ParentSampleReport!$A$2:$Y$1000,13,))</f>
        <v/>
      </c>
      <c r="K546" t="str">
        <f>IF(ISBLANK(ChildSampleReport!B546),"",VLOOKUP(ChildSampleReport!J546,ParentSampleReport!$A$2:$Y$1000,2,))</f>
        <v/>
      </c>
      <c r="L546" t="str">
        <f>IF(ISBLANK(ChildSampleReport!B546),"",VLOOKUP(ChildSampleReport!J546,ParentSampleReport!$A$2:$Y$1000,4,))</f>
        <v/>
      </c>
      <c r="M546" t="str">
        <f>IF(ISBLANK(ChildSampleReport!B546),"",VLOOKUP(ChildSampleReport!J546,ParentSampleReport!$A$2:$Y$1000,14,))</f>
        <v/>
      </c>
      <c r="N546" t="str">
        <f>IF(ISBLANK(ChildSampleReport!B546),"",VLOOKUP(ChildSampleReport!J546,ParentSampleReport!$A$2:$Y$1000,7,))</f>
        <v/>
      </c>
      <c r="O546" t="str">
        <f>IF(ISBLANK(ChildSampleReport!B546),"",VLOOKUP(ChildSampleReport!J546,ParentSampleReport!$A$2:$Y$1000,6,))</f>
        <v/>
      </c>
      <c r="P546" t="str">
        <f>IF(ISBLANK(ChildSampleReport!B546),"",VLOOKUP(ChildSampleReport!J546,ParentSampleReport!$A$2:$Y$1000,15,))</f>
        <v/>
      </c>
      <c r="Q546" t="str">
        <f>IF(ISBLANK(ChildSampleReport!B546),"",VLOOKUP(ChildSampleReport!J546,ParentSampleReport!$A$2:$Y$1000,17,))</f>
        <v/>
      </c>
      <c r="R546" t="str">
        <f>IF(ISBLANK(ChildSampleReport!B546),"",VLOOKUP(ChildSampleReport!J546,ParentSampleReport!$A$2:$Y$1000,18,))</f>
        <v/>
      </c>
      <c r="S546" t="str">
        <f>IF(ISBLANK(ChildSampleReport!B546),"",VLOOKUP(ChildSampleReport!J546,ParentSampleReport!$A$2:$Y$1000,19,))</f>
        <v/>
      </c>
      <c r="T546" t="str">
        <f>IF(ISBLANK(ChildSampleReport!B546),"",VLOOKUP(ChildSampleReport!J546,ParentSampleReport!$A$2:$Y$1000,20,))</f>
        <v/>
      </c>
      <c r="U546" t="str">
        <f>IF(ISBLANK(ChildSampleReport!B546),"",VLOOKUP(ChildSampleReport!J546,ParentSampleReport!$A$2:$Y$1000,21,))</f>
        <v/>
      </c>
      <c r="V546" t="str">
        <f>IF(ISBLANK(ChildSampleReport!B546),"",VLOOKUP(ChildSampleReport!J546,ParentSampleReport!$A$2:$Y$1000,22,))</f>
        <v/>
      </c>
      <c r="W546" t="str">
        <f>IF(ISBLANK(ChildSampleReport!B546),"",VLOOKUP(ChildSampleReport!J546,ParentSampleReport!$A$2:$Y$1000,23,))</f>
        <v/>
      </c>
      <c r="X546" t="str">
        <f>IF(ISBLANK(ChildSampleReport!B546),"",VLOOKUP(ChildSampleReport!J546,ParentSampleReport!$A$2:$Y$1000,24,))</f>
        <v/>
      </c>
      <c r="Y546" t="str">
        <f>IF(ISBLANK(ChildSampleReport!B546),"",VLOOKUP(ChildSampleReport!J546,ParentSampleReport!$A$2:$Y$1000,25,))</f>
        <v/>
      </c>
    </row>
    <row r="547" spans="1:25">
      <c r="A547" t="str">
        <f>IF(ISBLANK(ChildSampleReport!C547),"",ChildSampleReport!C547)</f>
        <v/>
      </c>
      <c r="B547" t="str">
        <f>IF(ISBLANK(ChildSampleReport!B547),"",ChildSampleReport!B547)</f>
        <v/>
      </c>
      <c r="C547" t="str">
        <f>IF(ISBLANK(ChildSampleReport!E547),"",ChildSampleReport!E547)</f>
        <v/>
      </c>
      <c r="D547" t="str">
        <f>IF(B547="","",IFERROR(VLOOKUP(ChildSampleReport!B547,Randomization!$A$1:$AC$1000,3,),""))</f>
        <v/>
      </c>
      <c r="E547" t="str">
        <f>IF(B547="","",IFERROR(VLOOKUP(ChildSampleReport!B547,Randomization!$A$1:$AC$1000,2,),""))</f>
        <v/>
      </c>
      <c r="F547" t="str">
        <f>IF(ISBLANK(ChildSampleReport!P547),"",ChildSampleReport!P547)</f>
        <v/>
      </c>
      <c r="G547" t="str">
        <f>IF(ISBLANK(ChildSampleReport!O547),"",ChildSampleReport!O547)</f>
        <v/>
      </c>
      <c r="H547" t="str">
        <f>IF(ISBLANK(ChildSampleReport!D547),"",ChildSampleReport!D547)</f>
        <v/>
      </c>
      <c r="I547" t="str">
        <f>IF(ISBLANK(ChildSampleReport!J547),"",ChildSampleReport!J547)</f>
        <v/>
      </c>
      <c r="J547" t="str">
        <f>IF(ISBLANK(ChildSampleReport!B547),"",VLOOKUP(ChildSampleReport!J547,ParentSampleReport!$A$2:$Y$1000,13,))</f>
        <v/>
      </c>
      <c r="K547" t="str">
        <f>IF(ISBLANK(ChildSampleReport!B547),"",VLOOKUP(ChildSampleReport!J547,ParentSampleReport!$A$2:$Y$1000,2,))</f>
        <v/>
      </c>
      <c r="L547" t="str">
        <f>IF(ISBLANK(ChildSampleReport!B547),"",VLOOKUP(ChildSampleReport!J547,ParentSampleReport!$A$2:$Y$1000,4,))</f>
        <v/>
      </c>
      <c r="M547" t="str">
        <f>IF(ISBLANK(ChildSampleReport!B547),"",VLOOKUP(ChildSampleReport!J547,ParentSampleReport!$A$2:$Y$1000,14,))</f>
        <v/>
      </c>
      <c r="N547" t="str">
        <f>IF(ISBLANK(ChildSampleReport!B547),"",VLOOKUP(ChildSampleReport!J547,ParentSampleReport!$A$2:$Y$1000,7,))</f>
        <v/>
      </c>
      <c r="O547" t="str">
        <f>IF(ISBLANK(ChildSampleReport!B547),"",VLOOKUP(ChildSampleReport!J547,ParentSampleReport!$A$2:$Y$1000,6,))</f>
        <v/>
      </c>
      <c r="P547" t="str">
        <f>IF(ISBLANK(ChildSampleReport!B547),"",VLOOKUP(ChildSampleReport!J547,ParentSampleReport!$A$2:$Y$1000,15,))</f>
        <v/>
      </c>
      <c r="Q547" t="str">
        <f>IF(ISBLANK(ChildSampleReport!B547),"",VLOOKUP(ChildSampleReport!J547,ParentSampleReport!$A$2:$Y$1000,17,))</f>
        <v/>
      </c>
      <c r="R547" t="str">
        <f>IF(ISBLANK(ChildSampleReport!B547),"",VLOOKUP(ChildSampleReport!J547,ParentSampleReport!$A$2:$Y$1000,18,))</f>
        <v/>
      </c>
      <c r="S547" t="str">
        <f>IF(ISBLANK(ChildSampleReport!B547),"",VLOOKUP(ChildSampleReport!J547,ParentSampleReport!$A$2:$Y$1000,19,))</f>
        <v/>
      </c>
      <c r="T547" t="str">
        <f>IF(ISBLANK(ChildSampleReport!B547),"",VLOOKUP(ChildSampleReport!J547,ParentSampleReport!$A$2:$Y$1000,20,))</f>
        <v/>
      </c>
      <c r="U547" t="str">
        <f>IF(ISBLANK(ChildSampleReport!B547),"",VLOOKUP(ChildSampleReport!J547,ParentSampleReport!$A$2:$Y$1000,21,))</f>
        <v/>
      </c>
      <c r="V547" t="str">
        <f>IF(ISBLANK(ChildSampleReport!B547),"",VLOOKUP(ChildSampleReport!J547,ParentSampleReport!$A$2:$Y$1000,22,))</f>
        <v/>
      </c>
      <c r="W547" t="str">
        <f>IF(ISBLANK(ChildSampleReport!B547),"",VLOOKUP(ChildSampleReport!J547,ParentSampleReport!$A$2:$Y$1000,23,))</f>
        <v/>
      </c>
      <c r="X547" t="str">
        <f>IF(ISBLANK(ChildSampleReport!B547),"",VLOOKUP(ChildSampleReport!J547,ParentSampleReport!$A$2:$Y$1000,24,))</f>
        <v/>
      </c>
      <c r="Y547" t="str">
        <f>IF(ISBLANK(ChildSampleReport!B547),"",VLOOKUP(ChildSampleReport!J547,ParentSampleReport!$A$2:$Y$1000,25,))</f>
        <v/>
      </c>
    </row>
    <row r="548" spans="1:25">
      <c r="A548" t="str">
        <f>IF(ISBLANK(ChildSampleReport!C548),"",ChildSampleReport!C548)</f>
        <v/>
      </c>
      <c r="B548" t="str">
        <f>IF(ISBLANK(ChildSampleReport!B548),"",ChildSampleReport!B548)</f>
        <v/>
      </c>
      <c r="C548" t="str">
        <f>IF(ISBLANK(ChildSampleReport!E548),"",ChildSampleReport!E548)</f>
        <v/>
      </c>
      <c r="D548" t="str">
        <f>IF(B548="","",IFERROR(VLOOKUP(ChildSampleReport!B548,Randomization!$A$1:$AC$1000,3,),""))</f>
        <v/>
      </c>
      <c r="E548" t="str">
        <f>IF(B548="","",IFERROR(VLOOKUP(ChildSampleReport!B548,Randomization!$A$1:$AC$1000,2,),""))</f>
        <v/>
      </c>
      <c r="F548" t="str">
        <f>IF(ISBLANK(ChildSampleReport!P548),"",ChildSampleReport!P548)</f>
        <v/>
      </c>
      <c r="G548" t="str">
        <f>IF(ISBLANK(ChildSampleReport!O548),"",ChildSampleReport!O548)</f>
        <v/>
      </c>
      <c r="H548" t="str">
        <f>IF(ISBLANK(ChildSampleReport!D548),"",ChildSampleReport!D548)</f>
        <v/>
      </c>
      <c r="I548" t="str">
        <f>IF(ISBLANK(ChildSampleReport!J548),"",ChildSampleReport!J548)</f>
        <v/>
      </c>
      <c r="J548" t="str">
        <f>IF(ISBLANK(ChildSampleReport!B548),"",VLOOKUP(ChildSampleReport!J548,ParentSampleReport!$A$2:$Y$1000,13,))</f>
        <v/>
      </c>
      <c r="K548" t="str">
        <f>IF(ISBLANK(ChildSampleReport!B548),"",VLOOKUP(ChildSampleReport!J548,ParentSampleReport!$A$2:$Y$1000,2,))</f>
        <v/>
      </c>
      <c r="L548" t="str">
        <f>IF(ISBLANK(ChildSampleReport!B548),"",VLOOKUP(ChildSampleReport!J548,ParentSampleReport!$A$2:$Y$1000,4,))</f>
        <v/>
      </c>
      <c r="M548" t="str">
        <f>IF(ISBLANK(ChildSampleReport!B548),"",VLOOKUP(ChildSampleReport!J548,ParentSampleReport!$A$2:$Y$1000,14,))</f>
        <v/>
      </c>
      <c r="N548" t="str">
        <f>IF(ISBLANK(ChildSampleReport!B548),"",VLOOKUP(ChildSampleReport!J548,ParentSampleReport!$A$2:$Y$1000,7,))</f>
        <v/>
      </c>
      <c r="O548" t="str">
        <f>IF(ISBLANK(ChildSampleReport!B548),"",VLOOKUP(ChildSampleReport!J548,ParentSampleReport!$A$2:$Y$1000,6,))</f>
        <v/>
      </c>
      <c r="P548" t="str">
        <f>IF(ISBLANK(ChildSampleReport!B548),"",VLOOKUP(ChildSampleReport!J548,ParentSampleReport!$A$2:$Y$1000,15,))</f>
        <v/>
      </c>
      <c r="Q548" t="str">
        <f>IF(ISBLANK(ChildSampleReport!B548),"",VLOOKUP(ChildSampleReport!J548,ParentSampleReport!$A$2:$Y$1000,17,))</f>
        <v/>
      </c>
      <c r="R548" t="str">
        <f>IF(ISBLANK(ChildSampleReport!B548),"",VLOOKUP(ChildSampleReport!J548,ParentSampleReport!$A$2:$Y$1000,18,))</f>
        <v/>
      </c>
      <c r="S548" t="str">
        <f>IF(ISBLANK(ChildSampleReport!B548),"",VLOOKUP(ChildSampleReport!J548,ParentSampleReport!$A$2:$Y$1000,19,))</f>
        <v/>
      </c>
      <c r="T548" t="str">
        <f>IF(ISBLANK(ChildSampleReport!B548),"",VLOOKUP(ChildSampleReport!J548,ParentSampleReport!$A$2:$Y$1000,20,))</f>
        <v/>
      </c>
      <c r="U548" t="str">
        <f>IF(ISBLANK(ChildSampleReport!B548),"",VLOOKUP(ChildSampleReport!J548,ParentSampleReport!$A$2:$Y$1000,21,))</f>
        <v/>
      </c>
      <c r="V548" t="str">
        <f>IF(ISBLANK(ChildSampleReport!B548),"",VLOOKUP(ChildSampleReport!J548,ParentSampleReport!$A$2:$Y$1000,22,))</f>
        <v/>
      </c>
      <c r="W548" t="str">
        <f>IF(ISBLANK(ChildSampleReport!B548),"",VLOOKUP(ChildSampleReport!J548,ParentSampleReport!$A$2:$Y$1000,23,))</f>
        <v/>
      </c>
      <c r="X548" t="str">
        <f>IF(ISBLANK(ChildSampleReport!B548),"",VLOOKUP(ChildSampleReport!J548,ParentSampleReport!$A$2:$Y$1000,24,))</f>
        <v/>
      </c>
      <c r="Y548" t="str">
        <f>IF(ISBLANK(ChildSampleReport!B548),"",VLOOKUP(ChildSampleReport!J548,ParentSampleReport!$A$2:$Y$1000,25,))</f>
        <v/>
      </c>
    </row>
    <row r="549" spans="1:25">
      <c r="A549" t="str">
        <f>IF(ISBLANK(ChildSampleReport!C549),"",ChildSampleReport!C549)</f>
        <v/>
      </c>
      <c r="B549" t="str">
        <f>IF(ISBLANK(ChildSampleReport!B549),"",ChildSampleReport!B549)</f>
        <v/>
      </c>
      <c r="C549" t="str">
        <f>IF(ISBLANK(ChildSampleReport!E549),"",ChildSampleReport!E549)</f>
        <v/>
      </c>
      <c r="D549" t="str">
        <f>IF(B549="","",IFERROR(VLOOKUP(ChildSampleReport!B549,Randomization!$A$1:$AC$1000,3,),""))</f>
        <v/>
      </c>
      <c r="E549" t="str">
        <f>IF(B549="","",IFERROR(VLOOKUP(ChildSampleReport!B549,Randomization!$A$1:$AC$1000,2,),""))</f>
        <v/>
      </c>
      <c r="F549" t="str">
        <f>IF(ISBLANK(ChildSampleReport!P549),"",ChildSampleReport!P549)</f>
        <v/>
      </c>
      <c r="G549" t="str">
        <f>IF(ISBLANK(ChildSampleReport!O549),"",ChildSampleReport!O549)</f>
        <v/>
      </c>
      <c r="H549" t="str">
        <f>IF(ISBLANK(ChildSampleReport!D549),"",ChildSampleReport!D549)</f>
        <v/>
      </c>
      <c r="I549" t="str">
        <f>IF(ISBLANK(ChildSampleReport!J549),"",ChildSampleReport!J549)</f>
        <v/>
      </c>
      <c r="J549" t="str">
        <f>IF(ISBLANK(ChildSampleReport!B549),"",VLOOKUP(ChildSampleReport!J549,ParentSampleReport!$A$2:$Y$1000,13,))</f>
        <v/>
      </c>
      <c r="K549" t="str">
        <f>IF(ISBLANK(ChildSampleReport!B549),"",VLOOKUP(ChildSampleReport!J549,ParentSampleReport!$A$2:$Y$1000,2,))</f>
        <v/>
      </c>
      <c r="L549" t="str">
        <f>IF(ISBLANK(ChildSampleReport!B549),"",VLOOKUP(ChildSampleReport!J549,ParentSampleReport!$A$2:$Y$1000,4,))</f>
        <v/>
      </c>
      <c r="M549" t="str">
        <f>IF(ISBLANK(ChildSampleReport!B549),"",VLOOKUP(ChildSampleReport!J549,ParentSampleReport!$A$2:$Y$1000,14,))</f>
        <v/>
      </c>
      <c r="N549" t="str">
        <f>IF(ISBLANK(ChildSampleReport!B549),"",VLOOKUP(ChildSampleReport!J549,ParentSampleReport!$A$2:$Y$1000,7,))</f>
        <v/>
      </c>
      <c r="O549" t="str">
        <f>IF(ISBLANK(ChildSampleReport!B549),"",VLOOKUP(ChildSampleReport!J549,ParentSampleReport!$A$2:$Y$1000,6,))</f>
        <v/>
      </c>
      <c r="P549" t="str">
        <f>IF(ISBLANK(ChildSampleReport!B549),"",VLOOKUP(ChildSampleReport!J549,ParentSampleReport!$A$2:$Y$1000,15,))</f>
        <v/>
      </c>
      <c r="Q549" t="str">
        <f>IF(ISBLANK(ChildSampleReport!B549),"",VLOOKUP(ChildSampleReport!J549,ParentSampleReport!$A$2:$Y$1000,17,))</f>
        <v/>
      </c>
      <c r="R549" t="str">
        <f>IF(ISBLANK(ChildSampleReport!B549),"",VLOOKUP(ChildSampleReport!J549,ParentSampleReport!$A$2:$Y$1000,18,))</f>
        <v/>
      </c>
      <c r="S549" t="str">
        <f>IF(ISBLANK(ChildSampleReport!B549),"",VLOOKUP(ChildSampleReport!J549,ParentSampleReport!$A$2:$Y$1000,19,))</f>
        <v/>
      </c>
      <c r="T549" t="str">
        <f>IF(ISBLANK(ChildSampleReport!B549),"",VLOOKUP(ChildSampleReport!J549,ParentSampleReport!$A$2:$Y$1000,20,))</f>
        <v/>
      </c>
      <c r="U549" t="str">
        <f>IF(ISBLANK(ChildSampleReport!B549),"",VLOOKUP(ChildSampleReport!J549,ParentSampleReport!$A$2:$Y$1000,21,))</f>
        <v/>
      </c>
      <c r="V549" t="str">
        <f>IF(ISBLANK(ChildSampleReport!B549),"",VLOOKUP(ChildSampleReport!J549,ParentSampleReport!$A$2:$Y$1000,22,))</f>
        <v/>
      </c>
      <c r="W549" t="str">
        <f>IF(ISBLANK(ChildSampleReport!B549),"",VLOOKUP(ChildSampleReport!J549,ParentSampleReport!$A$2:$Y$1000,23,))</f>
        <v/>
      </c>
      <c r="X549" t="str">
        <f>IF(ISBLANK(ChildSampleReport!B549),"",VLOOKUP(ChildSampleReport!J549,ParentSampleReport!$A$2:$Y$1000,24,))</f>
        <v/>
      </c>
      <c r="Y549" t="str">
        <f>IF(ISBLANK(ChildSampleReport!B549),"",VLOOKUP(ChildSampleReport!J549,ParentSampleReport!$A$2:$Y$1000,25,))</f>
        <v/>
      </c>
    </row>
    <row r="550" spans="1:25">
      <c r="A550" t="str">
        <f>IF(ISBLANK(ChildSampleReport!C550),"",ChildSampleReport!C550)</f>
        <v/>
      </c>
      <c r="B550" t="str">
        <f>IF(ISBLANK(ChildSampleReport!B550),"",ChildSampleReport!B550)</f>
        <v/>
      </c>
      <c r="C550" t="str">
        <f>IF(ISBLANK(ChildSampleReport!E550),"",ChildSampleReport!E550)</f>
        <v/>
      </c>
      <c r="D550" t="str">
        <f>IF(B550="","",IFERROR(VLOOKUP(ChildSampleReport!B550,Randomization!$A$1:$AC$1000,3,),""))</f>
        <v/>
      </c>
      <c r="E550" t="str">
        <f>IF(B550="","",IFERROR(VLOOKUP(ChildSampleReport!B550,Randomization!$A$1:$AC$1000,2,),""))</f>
        <v/>
      </c>
      <c r="F550" t="str">
        <f>IF(ISBLANK(ChildSampleReport!P550),"",ChildSampleReport!P550)</f>
        <v/>
      </c>
      <c r="G550" t="str">
        <f>IF(ISBLANK(ChildSampleReport!O550),"",ChildSampleReport!O550)</f>
        <v/>
      </c>
      <c r="H550" t="str">
        <f>IF(ISBLANK(ChildSampleReport!D550),"",ChildSampleReport!D550)</f>
        <v/>
      </c>
      <c r="I550" t="str">
        <f>IF(ISBLANK(ChildSampleReport!J550),"",ChildSampleReport!J550)</f>
        <v/>
      </c>
      <c r="J550" t="str">
        <f>IF(ISBLANK(ChildSampleReport!B550),"",VLOOKUP(ChildSampleReport!J550,ParentSampleReport!$A$2:$Y$1000,13,))</f>
        <v/>
      </c>
      <c r="K550" t="str">
        <f>IF(ISBLANK(ChildSampleReport!B550),"",VLOOKUP(ChildSampleReport!J550,ParentSampleReport!$A$2:$Y$1000,2,))</f>
        <v/>
      </c>
      <c r="L550" t="str">
        <f>IF(ISBLANK(ChildSampleReport!B550),"",VLOOKUP(ChildSampleReport!J550,ParentSampleReport!$A$2:$Y$1000,4,))</f>
        <v/>
      </c>
      <c r="M550" t="str">
        <f>IF(ISBLANK(ChildSampleReport!B550),"",VLOOKUP(ChildSampleReport!J550,ParentSampleReport!$A$2:$Y$1000,14,))</f>
        <v/>
      </c>
      <c r="N550" t="str">
        <f>IF(ISBLANK(ChildSampleReport!B550),"",VLOOKUP(ChildSampleReport!J550,ParentSampleReport!$A$2:$Y$1000,7,))</f>
        <v/>
      </c>
      <c r="O550" t="str">
        <f>IF(ISBLANK(ChildSampleReport!B550),"",VLOOKUP(ChildSampleReport!J550,ParentSampleReport!$A$2:$Y$1000,6,))</f>
        <v/>
      </c>
      <c r="P550" t="str">
        <f>IF(ISBLANK(ChildSampleReport!B550),"",VLOOKUP(ChildSampleReport!J550,ParentSampleReport!$A$2:$Y$1000,15,))</f>
        <v/>
      </c>
      <c r="Q550" t="str">
        <f>IF(ISBLANK(ChildSampleReport!B550),"",VLOOKUP(ChildSampleReport!J550,ParentSampleReport!$A$2:$Y$1000,17,))</f>
        <v/>
      </c>
      <c r="R550" t="str">
        <f>IF(ISBLANK(ChildSampleReport!B550),"",VLOOKUP(ChildSampleReport!J550,ParentSampleReport!$A$2:$Y$1000,18,))</f>
        <v/>
      </c>
      <c r="S550" t="str">
        <f>IF(ISBLANK(ChildSampleReport!B550),"",VLOOKUP(ChildSampleReport!J550,ParentSampleReport!$A$2:$Y$1000,19,))</f>
        <v/>
      </c>
      <c r="T550" t="str">
        <f>IF(ISBLANK(ChildSampleReport!B550),"",VLOOKUP(ChildSampleReport!J550,ParentSampleReport!$A$2:$Y$1000,20,))</f>
        <v/>
      </c>
      <c r="U550" t="str">
        <f>IF(ISBLANK(ChildSampleReport!B550),"",VLOOKUP(ChildSampleReport!J550,ParentSampleReport!$A$2:$Y$1000,21,))</f>
        <v/>
      </c>
      <c r="V550" t="str">
        <f>IF(ISBLANK(ChildSampleReport!B550),"",VLOOKUP(ChildSampleReport!J550,ParentSampleReport!$A$2:$Y$1000,22,))</f>
        <v/>
      </c>
      <c r="W550" t="str">
        <f>IF(ISBLANK(ChildSampleReport!B550),"",VLOOKUP(ChildSampleReport!J550,ParentSampleReport!$A$2:$Y$1000,23,))</f>
        <v/>
      </c>
      <c r="X550" t="str">
        <f>IF(ISBLANK(ChildSampleReport!B550),"",VLOOKUP(ChildSampleReport!J550,ParentSampleReport!$A$2:$Y$1000,24,))</f>
        <v/>
      </c>
      <c r="Y550" t="str">
        <f>IF(ISBLANK(ChildSampleReport!B550),"",VLOOKUP(ChildSampleReport!J550,ParentSampleReport!$A$2:$Y$1000,25,))</f>
        <v/>
      </c>
    </row>
    <row r="551" spans="1:25">
      <c r="A551" t="str">
        <f>IF(ISBLANK(ChildSampleReport!C551),"",ChildSampleReport!C551)</f>
        <v/>
      </c>
      <c r="B551" t="str">
        <f>IF(ISBLANK(ChildSampleReport!B551),"",ChildSampleReport!B551)</f>
        <v/>
      </c>
      <c r="C551" t="str">
        <f>IF(ISBLANK(ChildSampleReport!E551),"",ChildSampleReport!E551)</f>
        <v/>
      </c>
      <c r="D551" t="str">
        <f>IF(B551="","",IFERROR(VLOOKUP(ChildSampleReport!B551,Randomization!$A$1:$AC$1000,3,),""))</f>
        <v/>
      </c>
      <c r="E551" t="str">
        <f>IF(B551="","",IFERROR(VLOOKUP(ChildSampleReport!B551,Randomization!$A$1:$AC$1000,2,),""))</f>
        <v/>
      </c>
      <c r="F551" t="str">
        <f>IF(ISBLANK(ChildSampleReport!P551),"",ChildSampleReport!P551)</f>
        <v/>
      </c>
      <c r="G551" t="str">
        <f>IF(ISBLANK(ChildSampleReport!O551),"",ChildSampleReport!O551)</f>
        <v/>
      </c>
      <c r="H551" t="str">
        <f>IF(ISBLANK(ChildSampleReport!D551),"",ChildSampleReport!D551)</f>
        <v/>
      </c>
      <c r="I551" t="str">
        <f>IF(ISBLANK(ChildSampleReport!J551),"",ChildSampleReport!J551)</f>
        <v/>
      </c>
      <c r="J551" t="str">
        <f>IF(ISBLANK(ChildSampleReport!B551),"",VLOOKUP(ChildSampleReport!J551,ParentSampleReport!$A$2:$Y$1000,13,))</f>
        <v/>
      </c>
      <c r="K551" t="str">
        <f>IF(ISBLANK(ChildSampleReport!B551),"",VLOOKUP(ChildSampleReport!J551,ParentSampleReport!$A$2:$Y$1000,2,))</f>
        <v/>
      </c>
      <c r="L551" t="str">
        <f>IF(ISBLANK(ChildSampleReport!B551),"",VLOOKUP(ChildSampleReport!J551,ParentSampleReport!$A$2:$Y$1000,4,))</f>
        <v/>
      </c>
      <c r="M551" t="str">
        <f>IF(ISBLANK(ChildSampleReport!B551),"",VLOOKUP(ChildSampleReport!J551,ParentSampleReport!$A$2:$Y$1000,14,))</f>
        <v/>
      </c>
      <c r="N551" t="str">
        <f>IF(ISBLANK(ChildSampleReport!B551),"",VLOOKUP(ChildSampleReport!J551,ParentSampleReport!$A$2:$Y$1000,7,))</f>
        <v/>
      </c>
      <c r="O551" t="str">
        <f>IF(ISBLANK(ChildSampleReport!B551),"",VLOOKUP(ChildSampleReport!J551,ParentSampleReport!$A$2:$Y$1000,6,))</f>
        <v/>
      </c>
      <c r="P551" t="str">
        <f>IF(ISBLANK(ChildSampleReport!B551),"",VLOOKUP(ChildSampleReport!J551,ParentSampleReport!$A$2:$Y$1000,15,))</f>
        <v/>
      </c>
      <c r="Q551" t="str">
        <f>IF(ISBLANK(ChildSampleReport!B551),"",VLOOKUP(ChildSampleReport!J551,ParentSampleReport!$A$2:$Y$1000,17,))</f>
        <v/>
      </c>
      <c r="R551" t="str">
        <f>IF(ISBLANK(ChildSampleReport!B551),"",VLOOKUP(ChildSampleReport!J551,ParentSampleReport!$A$2:$Y$1000,18,))</f>
        <v/>
      </c>
      <c r="S551" t="str">
        <f>IF(ISBLANK(ChildSampleReport!B551),"",VLOOKUP(ChildSampleReport!J551,ParentSampleReport!$A$2:$Y$1000,19,))</f>
        <v/>
      </c>
      <c r="T551" t="str">
        <f>IF(ISBLANK(ChildSampleReport!B551),"",VLOOKUP(ChildSampleReport!J551,ParentSampleReport!$A$2:$Y$1000,20,))</f>
        <v/>
      </c>
      <c r="U551" t="str">
        <f>IF(ISBLANK(ChildSampleReport!B551),"",VLOOKUP(ChildSampleReport!J551,ParentSampleReport!$A$2:$Y$1000,21,))</f>
        <v/>
      </c>
      <c r="V551" t="str">
        <f>IF(ISBLANK(ChildSampleReport!B551),"",VLOOKUP(ChildSampleReport!J551,ParentSampleReport!$A$2:$Y$1000,22,))</f>
        <v/>
      </c>
      <c r="W551" t="str">
        <f>IF(ISBLANK(ChildSampleReport!B551),"",VLOOKUP(ChildSampleReport!J551,ParentSampleReport!$A$2:$Y$1000,23,))</f>
        <v/>
      </c>
      <c r="X551" t="str">
        <f>IF(ISBLANK(ChildSampleReport!B551),"",VLOOKUP(ChildSampleReport!J551,ParentSampleReport!$A$2:$Y$1000,24,))</f>
        <v/>
      </c>
      <c r="Y551" t="str">
        <f>IF(ISBLANK(ChildSampleReport!B551),"",VLOOKUP(ChildSampleReport!J551,ParentSampleReport!$A$2:$Y$1000,25,))</f>
        <v/>
      </c>
    </row>
    <row r="552" spans="1:25">
      <c r="A552" t="str">
        <f>IF(ISBLANK(ChildSampleReport!C552),"",ChildSampleReport!C552)</f>
        <v/>
      </c>
      <c r="B552" t="str">
        <f>IF(ISBLANK(ChildSampleReport!B552),"",ChildSampleReport!B552)</f>
        <v/>
      </c>
      <c r="C552" t="str">
        <f>IF(ISBLANK(ChildSampleReport!E552),"",ChildSampleReport!E552)</f>
        <v/>
      </c>
      <c r="D552" t="str">
        <f>IF(B552="","",IFERROR(VLOOKUP(ChildSampleReport!B552,Randomization!$A$1:$AC$1000,3,),""))</f>
        <v/>
      </c>
      <c r="E552" t="str">
        <f>IF(B552="","",IFERROR(VLOOKUP(ChildSampleReport!B552,Randomization!$A$1:$AC$1000,2,),""))</f>
        <v/>
      </c>
      <c r="F552" t="str">
        <f>IF(ISBLANK(ChildSampleReport!P552),"",ChildSampleReport!P552)</f>
        <v/>
      </c>
      <c r="G552" t="str">
        <f>IF(ISBLANK(ChildSampleReport!O552),"",ChildSampleReport!O552)</f>
        <v/>
      </c>
      <c r="H552" t="str">
        <f>IF(ISBLANK(ChildSampleReport!D552),"",ChildSampleReport!D552)</f>
        <v/>
      </c>
      <c r="I552" t="str">
        <f>IF(ISBLANK(ChildSampleReport!J552),"",ChildSampleReport!J552)</f>
        <v/>
      </c>
      <c r="J552" t="str">
        <f>IF(ISBLANK(ChildSampleReport!B552),"",VLOOKUP(ChildSampleReport!J552,ParentSampleReport!$A$2:$Y$1000,13,))</f>
        <v/>
      </c>
      <c r="K552" t="str">
        <f>IF(ISBLANK(ChildSampleReport!B552),"",VLOOKUP(ChildSampleReport!J552,ParentSampleReport!$A$2:$Y$1000,2,))</f>
        <v/>
      </c>
      <c r="L552" t="str">
        <f>IF(ISBLANK(ChildSampleReport!B552),"",VLOOKUP(ChildSampleReport!J552,ParentSampleReport!$A$2:$Y$1000,4,))</f>
        <v/>
      </c>
      <c r="M552" t="str">
        <f>IF(ISBLANK(ChildSampleReport!B552),"",VLOOKUP(ChildSampleReport!J552,ParentSampleReport!$A$2:$Y$1000,14,))</f>
        <v/>
      </c>
      <c r="N552" t="str">
        <f>IF(ISBLANK(ChildSampleReport!B552),"",VLOOKUP(ChildSampleReport!J552,ParentSampleReport!$A$2:$Y$1000,7,))</f>
        <v/>
      </c>
      <c r="O552" t="str">
        <f>IF(ISBLANK(ChildSampleReport!B552),"",VLOOKUP(ChildSampleReport!J552,ParentSampleReport!$A$2:$Y$1000,6,))</f>
        <v/>
      </c>
      <c r="P552" t="str">
        <f>IF(ISBLANK(ChildSampleReport!B552),"",VLOOKUP(ChildSampleReport!J552,ParentSampleReport!$A$2:$Y$1000,15,))</f>
        <v/>
      </c>
      <c r="Q552" t="str">
        <f>IF(ISBLANK(ChildSampleReport!B552),"",VLOOKUP(ChildSampleReport!J552,ParentSampleReport!$A$2:$Y$1000,17,))</f>
        <v/>
      </c>
      <c r="R552" t="str">
        <f>IF(ISBLANK(ChildSampleReport!B552),"",VLOOKUP(ChildSampleReport!J552,ParentSampleReport!$A$2:$Y$1000,18,))</f>
        <v/>
      </c>
      <c r="S552" t="str">
        <f>IF(ISBLANK(ChildSampleReport!B552),"",VLOOKUP(ChildSampleReport!J552,ParentSampleReport!$A$2:$Y$1000,19,))</f>
        <v/>
      </c>
      <c r="T552" t="str">
        <f>IF(ISBLANK(ChildSampleReport!B552),"",VLOOKUP(ChildSampleReport!J552,ParentSampleReport!$A$2:$Y$1000,20,))</f>
        <v/>
      </c>
      <c r="U552" t="str">
        <f>IF(ISBLANK(ChildSampleReport!B552),"",VLOOKUP(ChildSampleReport!J552,ParentSampleReport!$A$2:$Y$1000,21,))</f>
        <v/>
      </c>
      <c r="V552" t="str">
        <f>IF(ISBLANK(ChildSampleReport!B552),"",VLOOKUP(ChildSampleReport!J552,ParentSampleReport!$A$2:$Y$1000,22,))</f>
        <v/>
      </c>
      <c r="W552" t="str">
        <f>IF(ISBLANK(ChildSampleReport!B552),"",VLOOKUP(ChildSampleReport!J552,ParentSampleReport!$A$2:$Y$1000,23,))</f>
        <v/>
      </c>
      <c r="X552" t="str">
        <f>IF(ISBLANK(ChildSampleReport!B552),"",VLOOKUP(ChildSampleReport!J552,ParentSampleReport!$A$2:$Y$1000,24,))</f>
        <v/>
      </c>
      <c r="Y552" t="str">
        <f>IF(ISBLANK(ChildSampleReport!B552),"",VLOOKUP(ChildSampleReport!J552,ParentSampleReport!$A$2:$Y$1000,25,))</f>
        <v/>
      </c>
    </row>
    <row r="553" spans="1:25">
      <c r="A553" t="str">
        <f>IF(ISBLANK(ChildSampleReport!C553),"",ChildSampleReport!C553)</f>
        <v/>
      </c>
      <c r="B553" t="str">
        <f>IF(ISBLANK(ChildSampleReport!B553),"",ChildSampleReport!B553)</f>
        <v/>
      </c>
      <c r="C553" t="str">
        <f>IF(ISBLANK(ChildSampleReport!E553),"",ChildSampleReport!E553)</f>
        <v/>
      </c>
      <c r="D553" t="str">
        <f>IF(B553="","",IFERROR(VLOOKUP(ChildSampleReport!B553,Randomization!$A$1:$AC$1000,3,),""))</f>
        <v/>
      </c>
      <c r="E553" t="str">
        <f>IF(B553="","",IFERROR(VLOOKUP(ChildSampleReport!B553,Randomization!$A$1:$AC$1000,2,),""))</f>
        <v/>
      </c>
      <c r="F553" t="str">
        <f>IF(ISBLANK(ChildSampleReport!P553),"",ChildSampleReport!P553)</f>
        <v/>
      </c>
      <c r="G553" t="str">
        <f>IF(ISBLANK(ChildSampleReport!O553),"",ChildSampleReport!O553)</f>
        <v/>
      </c>
      <c r="H553" t="str">
        <f>IF(ISBLANK(ChildSampleReport!D553),"",ChildSampleReport!D553)</f>
        <v/>
      </c>
      <c r="I553" t="str">
        <f>IF(ISBLANK(ChildSampleReport!J553),"",ChildSampleReport!J553)</f>
        <v/>
      </c>
      <c r="J553" t="str">
        <f>IF(ISBLANK(ChildSampleReport!B553),"",VLOOKUP(ChildSampleReport!J553,ParentSampleReport!$A$2:$Y$1000,13,))</f>
        <v/>
      </c>
      <c r="K553" t="str">
        <f>IF(ISBLANK(ChildSampleReport!B553),"",VLOOKUP(ChildSampleReport!J553,ParentSampleReport!$A$2:$Y$1000,2,))</f>
        <v/>
      </c>
      <c r="L553" t="str">
        <f>IF(ISBLANK(ChildSampleReport!B553),"",VLOOKUP(ChildSampleReport!J553,ParentSampleReport!$A$2:$Y$1000,4,))</f>
        <v/>
      </c>
      <c r="M553" t="str">
        <f>IF(ISBLANK(ChildSampleReport!B553),"",VLOOKUP(ChildSampleReport!J553,ParentSampleReport!$A$2:$Y$1000,14,))</f>
        <v/>
      </c>
      <c r="N553" t="str">
        <f>IF(ISBLANK(ChildSampleReport!B553),"",VLOOKUP(ChildSampleReport!J553,ParentSampleReport!$A$2:$Y$1000,7,))</f>
        <v/>
      </c>
      <c r="O553" t="str">
        <f>IF(ISBLANK(ChildSampleReport!B553),"",VLOOKUP(ChildSampleReport!J553,ParentSampleReport!$A$2:$Y$1000,6,))</f>
        <v/>
      </c>
      <c r="P553" t="str">
        <f>IF(ISBLANK(ChildSampleReport!B553),"",VLOOKUP(ChildSampleReport!J553,ParentSampleReport!$A$2:$Y$1000,15,))</f>
        <v/>
      </c>
      <c r="Q553" t="str">
        <f>IF(ISBLANK(ChildSampleReport!B553),"",VLOOKUP(ChildSampleReport!J553,ParentSampleReport!$A$2:$Y$1000,17,))</f>
        <v/>
      </c>
      <c r="R553" t="str">
        <f>IF(ISBLANK(ChildSampleReport!B553),"",VLOOKUP(ChildSampleReport!J553,ParentSampleReport!$A$2:$Y$1000,18,))</f>
        <v/>
      </c>
      <c r="S553" t="str">
        <f>IF(ISBLANK(ChildSampleReport!B553),"",VLOOKUP(ChildSampleReport!J553,ParentSampleReport!$A$2:$Y$1000,19,))</f>
        <v/>
      </c>
      <c r="T553" t="str">
        <f>IF(ISBLANK(ChildSampleReport!B553),"",VLOOKUP(ChildSampleReport!J553,ParentSampleReport!$A$2:$Y$1000,20,))</f>
        <v/>
      </c>
      <c r="U553" t="str">
        <f>IF(ISBLANK(ChildSampleReport!B553),"",VLOOKUP(ChildSampleReport!J553,ParentSampleReport!$A$2:$Y$1000,21,))</f>
        <v/>
      </c>
      <c r="V553" t="str">
        <f>IF(ISBLANK(ChildSampleReport!B553),"",VLOOKUP(ChildSampleReport!J553,ParentSampleReport!$A$2:$Y$1000,22,))</f>
        <v/>
      </c>
      <c r="W553" t="str">
        <f>IF(ISBLANK(ChildSampleReport!B553),"",VLOOKUP(ChildSampleReport!J553,ParentSampleReport!$A$2:$Y$1000,23,))</f>
        <v/>
      </c>
      <c r="X553" t="str">
        <f>IF(ISBLANK(ChildSampleReport!B553),"",VLOOKUP(ChildSampleReport!J553,ParentSampleReport!$A$2:$Y$1000,24,))</f>
        <v/>
      </c>
      <c r="Y553" t="str">
        <f>IF(ISBLANK(ChildSampleReport!B553),"",VLOOKUP(ChildSampleReport!J553,ParentSampleReport!$A$2:$Y$1000,25,))</f>
        <v/>
      </c>
    </row>
    <row r="554" spans="1:25">
      <c r="A554" t="str">
        <f>IF(ISBLANK(ChildSampleReport!C554),"",ChildSampleReport!C554)</f>
        <v/>
      </c>
      <c r="B554" t="str">
        <f>IF(ISBLANK(ChildSampleReport!B554),"",ChildSampleReport!B554)</f>
        <v/>
      </c>
      <c r="C554" t="str">
        <f>IF(ISBLANK(ChildSampleReport!E554),"",ChildSampleReport!E554)</f>
        <v/>
      </c>
      <c r="D554" t="str">
        <f>IF(B554="","",IFERROR(VLOOKUP(ChildSampleReport!B554,Randomization!$A$1:$AC$1000,3,),""))</f>
        <v/>
      </c>
      <c r="E554" t="str">
        <f>IF(B554="","",IFERROR(VLOOKUP(ChildSampleReport!B554,Randomization!$A$1:$AC$1000,2,),""))</f>
        <v/>
      </c>
      <c r="F554" t="str">
        <f>IF(ISBLANK(ChildSampleReport!P554),"",ChildSampleReport!P554)</f>
        <v/>
      </c>
      <c r="G554" t="str">
        <f>IF(ISBLANK(ChildSampleReport!O554),"",ChildSampleReport!O554)</f>
        <v/>
      </c>
      <c r="H554" t="str">
        <f>IF(ISBLANK(ChildSampleReport!D554),"",ChildSampleReport!D554)</f>
        <v/>
      </c>
      <c r="I554" t="str">
        <f>IF(ISBLANK(ChildSampleReport!J554),"",ChildSampleReport!J554)</f>
        <v/>
      </c>
      <c r="J554" t="str">
        <f>IF(ISBLANK(ChildSampleReport!B554),"",VLOOKUP(ChildSampleReport!J554,ParentSampleReport!$A$2:$Y$1000,13,))</f>
        <v/>
      </c>
      <c r="K554" t="str">
        <f>IF(ISBLANK(ChildSampleReport!B554),"",VLOOKUP(ChildSampleReport!J554,ParentSampleReport!$A$2:$Y$1000,2,))</f>
        <v/>
      </c>
      <c r="L554" t="str">
        <f>IF(ISBLANK(ChildSampleReport!B554),"",VLOOKUP(ChildSampleReport!J554,ParentSampleReport!$A$2:$Y$1000,4,))</f>
        <v/>
      </c>
      <c r="M554" t="str">
        <f>IF(ISBLANK(ChildSampleReport!B554),"",VLOOKUP(ChildSampleReport!J554,ParentSampleReport!$A$2:$Y$1000,14,))</f>
        <v/>
      </c>
      <c r="N554" t="str">
        <f>IF(ISBLANK(ChildSampleReport!B554),"",VLOOKUP(ChildSampleReport!J554,ParentSampleReport!$A$2:$Y$1000,7,))</f>
        <v/>
      </c>
      <c r="O554" t="str">
        <f>IF(ISBLANK(ChildSampleReport!B554),"",VLOOKUP(ChildSampleReport!J554,ParentSampleReport!$A$2:$Y$1000,6,))</f>
        <v/>
      </c>
      <c r="P554" t="str">
        <f>IF(ISBLANK(ChildSampleReport!B554),"",VLOOKUP(ChildSampleReport!J554,ParentSampleReport!$A$2:$Y$1000,15,))</f>
        <v/>
      </c>
      <c r="Q554" t="str">
        <f>IF(ISBLANK(ChildSampleReport!B554),"",VLOOKUP(ChildSampleReport!J554,ParentSampleReport!$A$2:$Y$1000,17,))</f>
        <v/>
      </c>
      <c r="R554" t="str">
        <f>IF(ISBLANK(ChildSampleReport!B554),"",VLOOKUP(ChildSampleReport!J554,ParentSampleReport!$A$2:$Y$1000,18,))</f>
        <v/>
      </c>
      <c r="S554" t="str">
        <f>IF(ISBLANK(ChildSampleReport!B554),"",VLOOKUP(ChildSampleReport!J554,ParentSampleReport!$A$2:$Y$1000,19,))</f>
        <v/>
      </c>
      <c r="T554" t="str">
        <f>IF(ISBLANK(ChildSampleReport!B554),"",VLOOKUP(ChildSampleReport!J554,ParentSampleReport!$A$2:$Y$1000,20,))</f>
        <v/>
      </c>
      <c r="U554" t="str">
        <f>IF(ISBLANK(ChildSampleReport!B554),"",VLOOKUP(ChildSampleReport!J554,ParentSampleReport!$A$2:$Y$1000,21,))</f>
        <v/>
      </c>
      <c r="V554" t="str">
        <f>IF(ISBLANK(ChildSampleReport!B554),"",VLOOKUP(ChildSampleReport!J554,ParentSampleReport!$A$2:$Y$1000,22,))</f>
        <v/>
      </c>
      <c r="W554" t="str">
        <f>IF(ISBLANK(ChildSampleReport!B554),"",VLOOKUP(ChildSampleReport!J554,ParentSampleReport!$A$2:$Y$1000,23,))</f>
        <v/>
      </c>
      <c r="X554" t="str">
        <f>IF(ISBLANK(ChildSampleReport!B554),"",VLOOKUP(ChildSampleReport!J554,ParentSampleReport!$A$2:$Y$1000,24,))</f>
        <v/>
      </c>
      <c r="Y554" t="str">
        <f>IF(ISBLANK(ChildSampleReport!B554),"",VLOOKUP(ChildSampleReport!J554,ParentSampleReport!$A$2:$Y$1000,25,))</f>
        <v/>
      </c>
    </row>
    <row r="555" spans="1:25">
      <c r="A555" t="str">
        <f>IF(ISBLANK(ChildSampleReport!C555),"",ChildSampleReport!C555)</f>
        <v/>
      </c>
      <c r="B555" t="str">
        <f>IF(ISBLANK(ChildSampleReport!B555),"",ChildSampleReport!B555)</f>
        <v/>
      </c>
      <c r="C555" t="str">
        <f>IF(ISBLANK(ChildSampleReport!E555),"",ChildSampleReport!E555)</f>
        <v/>
      </c>
      <c r="D555" t="str">
        <f>IF(B555="","",IFERROR(VLOOKUP(ChildSampleReport!B555,Randomization!$A$1:$AC$1000,3,),""))</f>
        <v/>
      </c>
      <c r="E555" t="str">
        <f>IF(B555="","",IFERROR(VLOOKUP(ChildSampleReport!B555,Randomization!$A$1:$AC$1000,2,),""))</f>
        <v/>
      </c>
      <c r="F555" t="str">
        <f>IF(ISBLANK(ChildSampleReport!P555),"",ChildSampleReport!P555)</f>
        <v/>
      </c>
      <c r="G555" t="str">
        <f>IF(ISBLANK(ChildSampleReport!O555),"",ChildSampleReport!O555)</f>
        <v/>
      </c>
      <c r="H555" t="str">
        <f>IF(ISBLANK(ChildSampleReport!D555),"",ChildSampleReport!D555)</f>
        <v/>
      </c>
      <c r="I555" t="str">
        <f>IF(ISBLANK(ChildSampleReport!J555),"",ChildSampleReport!J555)</f>
        <v/>
      </c>
      <c r="J555" t="str">
        <f>IF(ISBLANK(ChildSampleReport!B555),"",VLOOKUP(ChildSampleReport!J555,ParentSampleReport!$A$2:$Y$1000,13,))</f>
        <v/>
      </c>
      <c r="K555" t="str">
        <f>IF(ISBLANK(ChildSampleReport!B555),"",VLOOKUP(ChildSampleReport!J555,ParentSampleReport!$A$2:$Y$1000,2,))</f>
        <v/>
      </c>
      <c r="L555" t="str">
        <f>IF(ISBLANK(ChildSampleReport!B555),"",VLOOKUP(ChildSampleReport!J555,ParentSampleReport!$A$2:$Y$1000,4,))</f>
        <v/>
      </c>
      <c r="M555" t="str">
        <f>IF(ISBLANK(ChildSampleReport!B555),"",VLOOKUP(ChildSampleReport!J555,ParentSampleReport!$A$2:$Y$1000,14,))</f>
        <v/>
      </c>
      <c r="N555" t="str">
        <f>IF(ISBLANK(ChildSampleReport!B555),"",VLOOKUP(ChildSampleReport!J555,ParentSampleReport!$A$2:$Y$1000,7,))</f>
        <v/>
      </c>
      <c r="O555" t="str">
        <f>IF(ISBLANK(ChildSampleReport!B555),"",VLOOKUP(ChildSampleReport!J555,ParentSampleReport!$A$2:$Y$1000,6,))</f>
        <v/>
      </c>
      <c r="P555" t="str">
        <f>IF(ISBLANK(ChildSampleReport!B555),"",VLOOKUP(ChildSampleReport!J555,ParentSampleReport!$A$2:$Y$1000,15,))</f>
        <v/>
      </c>
      <c r="Q555" t="str">
        <f>IF(ISBLANK(ChildSampleReport!B555),"",VLOOKUP(ChildSampleReport!J555,ParentSampleReport!$A$2:$Y$1000,17,))</f>
        <v/>
      </c>
      <c r="R555" t="str">
        <f>IF(ISBLANK(ChildSampleReport!B555),"",VLOOKUP(ChildSampleReport!J555,ParentSampleReport!$A$2:$Y$1000,18,))</f>
        <v/>
      </c>
      <c r="S555" t="str">
        <f>IF(ISBLANK(ChildSampleReport!B555),"",VLOOKUP(ChildSampleReport!J555,ParentSampleReport!$A$2:$Y$1000,19,))</f>
        <v/>
      </c>
      <c r="T555" t="str">
        <f>IF(ISBLANK(ChildSampleReport!B555),"",VLOOKUP(ChildSampleReport!J555,ParentSampleReport!$A$2:$Y$1000,20,))</f>
        <v/>
      </c>
      <c r="U555" t="str">
        <f>IF(ISBLANK(ChildSampleReport!B555),"",VLOOKUP(ChildSampleReport!J555,ParentSampleReport!$A$2:$Y$1000,21,))</f>
        <v/>
      </c>
      <c r="V555" t="str">
        <f>IF(ISBLANK(ChildSampleReport!B555),"",VLOOKUP(ChildSampleReport!J555,ParentSampleReport!$A$2:$Y$1000,22,))</f>
        <v/>
      </c>
      <c r="W555" t="str">
        <f>IF(ISBLANK(ChildSampleReport!B555),"",VLOOKUP(ChildSampleReport!J555,ParentSampleReport!$A$2:$Y$1000,23,))</f>
        <v/>
      </c>
      <c r="X555" t="str">
        <f>IF(ISBLANK(ChildSampleReport!B555),"",VLOOKUP(ChildSampleReport!J555,ParentSampleReport!$A$2:$Y$1000,24,))</f>
        <v/>
      </c>
      <c r="Y555" t="str">
        <f>IF(ISBLANK(ChildSampleReport!B555),"",VLOOKUP(ChildSampleReport!J555,ParentSampleReport!$A$2:$Y$1000,25,))</f>
        <v/>
      </c>
    </row>
    <row r="556" spans="1:25">
      <c r="A556" t="str">
        <f>IF(ISBLANK(ChildSampleReport!C556),"",ChildSampleReport!C556)</f>
        <v/>
      </c>
      <c r="B556" t="str">
        <f>IF(ISBLANK(ChildSampleReport!B556),"",ChildSampleReport!B556)</f>
        <v/>
      </c>
      <c r="C556" t="str">
        <f>IF(ISBLANK(ChildSampleReport!E556),"",ChildSampleReport!E556)</f>
        <v/>
      </c>
      <c r="D556" t="str">
        <f>IF(B556="","",IFERROR(VLOOKUP(ChildSampleReport!B556,Randomization!$A$1:$AC$1000,3,),""))</f>
        <v/>
      </c>
      <c r="E556" t="str">
        <f>IF(B556="","",IFERROR(VLOOKUP(ChildSampleReport!B556,Randomization!$A$1:$AC$1000,2,),""))</f>
        <v/>
      </c>
      <c r="F556" t="str">
        <f>IF(ISBLANK(ChildSampleReport!P556),"",ChildSampleReport!P556)</f>
        <v/>
      </c>
      <c r="G556" t="str">
        <f>IF(ISBLANK(ChildSampleReport!O556),"",ChildSampleReport!O556)</f>
        <v/>
      </c>
      <c r="H556" t="str">
        <f>IF(ISBLANK(ChildSampleReport!D556),"",ChildSampleReport!D556)</f>
        <v/>
      </c>
      <c r="I556" t="str">
        <f>IF(ISBLANK(ChildSampleReport!J556),"",ChildSampleReport!J556)</f>
        <v/>
      </c>
      <c r="J556" t="str">
        <f>IF(ISBLANK(ChildSampleReport!B556),"",VLOOKUP(ChildSampleReport!J556,ParentSampleReport!$A$2:$Y$1000,13,))</f>
        <v/>
      </c>
      <c r="K556" t="str">
        <f>IF(ISBLANK(ChildSampleReport!B556),"",VLOOKUP(ChildSampleReport!J556,ParentSampleReport!$A$2:$Y$1000,2,))</f>
        <v/>
      </c>
      <c r="L556" t="str">
        <f>IF(ISBLANK(ChildSampleReport!B556),"",VLOOKUP(ChildSampleReport!J556,ParentSampleReport!$A$2:$Y$1000,4,))</f>
        <v/>
      </c>
      <c r="M556" t="str">
        <f>IF(ISBLANK(ChildSampleReport!B556),"",VLOOKUP(ChildSampleReport!J556,ParentSampleReport!$A$2:$Y$1000,14,))</f>
        <v/>
      </c>
      <c r="N556" t="str">
        <f>IF(ISBLANK(ChildSampleReport!B556),"",VLOOKUP(ChildSampleReport!J556,ParentSampleReport!$A$2:$Y$1000,7,))</f>
        <v/>
      </c>
      <c r="O556" t="str">
        <f>IF(ISBLANK(ChildSampleReport!B556),"",VLOOKUP(ChildSampleReport!J556,ParentSampleReport!$A$2:$Y$1000,6,))</f>
        <v/>
      </c>
      <c r="P556" t="str">
        <f>IF(ISBLANK(ChildSampleReport!B556),"",VLOOKUP(ChildSampleReport!J556,ParentSampleReport!$A$2:$Y$1000,15,))</f>
        <v/>
      </c>
      <c r="Q556" t="str">
        <f>IF(ISBLANK(ChildSampleReport!B556),"",VLOOKUP(ChildSampleReport!J556,ParentSampleReport!$A$2:$Y$1000,17,))</f>
        <v/>
      </c>
      <c r="R556" t="str">
        <f>IF(ISBLANK(ChildSampleReport!B556),"",VLOOKUP(ChildSampleReport!J556,ParentSampleReport!$A$2:$Y$1000,18,))</f>
        <v/>
      </c>
      <c r="S556" t="str">
        <f>IF(ISBLANK(ChildSampleReport!B556),"",VLOOKUP(ChildSampleReport!J556,ParentSampleReport!$A$2:$Y$1000,19,))</f>
        <v/>
      </c>
      <c r="T556" t="str">
        <f>IF(ISBLANK(ChildSampleReport!B556),"",VLOOKUP(ChildSampleReport!J556,ParentSampleReport!$A$2:$Y$1000,20,))</f>
        <v/>
      </c>
      <c r="U556" t="str">
        <f>IF(ISBLANK(ChildSampleReport!B556),"",VLOOKUP(ChildSampleReport!J556,ParentSampleReport!$A$2:$Y$1000,21,))</f>
        <v/>
      </c>
      <c r="V556" t="str">
        <f>IF(ISBLANK(ChildSampleReport!B556),"",VLOOKUP(ChildSampleReport!J556,ParentSampleReport!$A$2:$Y$1000,22,))</f>
        <v/>
      </c>
      <c r="W556" t="str">
        <f>IF(ISBLANK(ChildSampleReport!B556),"",VLOOKUP(ChildSampleReport!J556,ParentSampleReport!$A$2:$Y$1000,23,))</f>
        <v/>
      </c>
      <c r="X556" t="str">
        <f>IF(ISBLANK(ChildSampleReport!B556),"",VLOOKUP(ChildSampleReport!J556,ParentSampleReport!$A$2:$Y$1000,24,))</f>
        <v/>
      </c>
      <c r="Y556" t="str">
        <f>IF(ISBLANK(ChildSampleReport!B556),"",VLOOKUP(ChildSampleReport!J556,ParentSampleReport!$A$2:$Y$1000,25,))</f>
        <v/>
      </c>
    </row>
    <row r="557" spans="1:25">
      <c r="A557" t="str">
        <f>IF(ISBLANK(ChildSampleReport!C557),"",ChildSampleReport!C557)</f>
        <v/>
      </c>
      <c r="B557" t="str">
        <f>IF(ISBLANK(ChildSampleReport!B557),"",ChildSampleReport!B557)</f>
        <v/>
      </c>
      <c r="C557" t="str">
        <f>IF(ISBLANK(ChildSampleReport!E557),"",ChildSampleReport!E557)</f>
        <v/>
      </c>
      <c r="D557" t="str">
        <f>IF(B557="","",IFERROR(VLOOKUP(ChildSampleReport!B557,Randomization!$A$1:$AC$1000,3,),""))</f>
        <v/>
      </c>
      <c r="E557" t="str">
        <f>IF(B557="","",IFERROR(VLOOKUP(ChildSampleReport!B557,Randomization!$A$1:$AC$1000,2,),""))</f>
        <v/>
      </c>
      <c r="F557" t="str">
        <f>IF(ISBLANK(ChildSampleReport!P557),"",ChildSampleReport!P557)</f>
        <v/>
      </c>
      <c r="G557" t="str">
        <f>IF(ISBLANK(ChildSampleReport!O557),"",ChildSampleReport!O557)</f>
        <v/>
      </c>
      <c r="H557" t="str">
        <f>IF(ISBLANK(ChildSampleReport!D557),"",ChildSampleReport!D557)</f>
        <v/>
      </c>
      <c r="I557" t="str">
        <f>IF(ISBLANK(ChildSampleReport!J557),"",ChildSampleReport!J557)</f>
        <v/>
      </c>
      <c r="J557" t="str">
        <f>IF(ISBLANK(ChildSampleReport!B557),"",VLOOKUP(ChildSampleReport!J557,ParentSampleReport!$A$2:$Y$1000,13,))</f>
        <v/>
      </c>
      <c r="K557" t="str">
        <f>IF(ISBLANK(ChildSampleReport!B557),"",VLOOKUP(ChildSampleReport!J557,ParentSampleReport!$A$2:$Y$1000,2,))</f>
        <v/>
      </c>
      <c r="L557" t="str">
        <f>IF(ISBLANK(ChildSampleReport!B557),"",VLOOKUP(ChildSampleReport!J557,ParentSampleReport!$A$2:$Y$1000,4,))</f>
        <v/>
      </c>
      <c r="M557" t="str">
        <f>IF(ISBLANK(ChildSampleReport!B557),"",VLOOKUP(ChildSampleReport!J557,ParentSampleReport!$A$2:$Y$1000,14,))</f>
        <v/>
      </c>
      <c r="N557" t="str">
        <f>IF(ISBLANK(ChildSampleReport!B557),"",VLOOKUP(ChildSampleReport!J557,ParentSampleReport!$A$2:$Y$1000,7,))</f>
        <v/>
      </c>
      <c r="O557" t="str">
        <f>IF(ISBLANK(ChildSampleReport!B557),"",VLOOKUP(ChildSampleReport!J557,ParentSampleReport!$A$2:$Y$1000,6,))</f>
        <v/>
      </c>
      <c r="P557" t="str">
        <f>IF(ISBLANK(ChildSampleReport!B557),"",VLOOKUP(ChildSampleReport!J557,ParentSampleReport!$A$2:$Y$1000,15,))</f>
        <v/>
      </c>
      <c r="Q557" t="str">
        <f>IF(ISBLANK(ChildSampleReport!B557),"",VLOOKUP(ChildSampleReport!J557,ParentSampleReport!$A$2:$Y$1000,17,))</f>
        <v/>
      </c>
      <c r="R557" t="str">
        <f>IF(ISBLANK(ChildSampleReport!B557),"",VLOOKUP(ChildSampleReport!J557,ParentSampleReport!$A$2:$Y$1000,18,))</f>
        <v/>
      </c>
      <c r="S557" t="str">
        <f>IF(ISBLANK(ChildSampleReport!B557),"",VLOOKUP(ChildSampleReport!J557,ParentSampleReport!$A$2:$Y$1000,19,))</f>
        <v/>
      </c>
      <c r="T557" t="str">
        <f>IF(ISBLANK(ChildSampleReport!B557),"",VLOOKUP(ChildSampleReport!J557,ParentSampleReport!$A$2:$Y$1000,20,))</f>
        <v/>
      </c>
      <c r="U557" t="str">
        <f>IF(ISBLANK(ChildSampleReport!B557),"",VLOOKUP(ChildSampleReport!J557,ParentSampleReport!$A$2:$Y$1000,21,))</f>
        <v/>
      </c>
      <c r="V557" t="str">
        <f>IF(ISBLANK(ChildSampleReport!B557),"",VLOOKUP(ChildSampleReport!J557,ParentSampleReport!$A$2:$Y$1000,22,))</f>
        <v/>
      </c>
      <c r="W557" t="str">
        <f>IF(ISBLANK(ChildSampleReport!B557),"",VLOOKUP(ChildSampleReport!J557,ParentSampleReport!$A$2:$Y$1000,23,))</f>
        <v/>
      </c>
      <c r="X557" t="str">
        <f>IF(ISBLANK(ChildSampleReport!B557),"",VLOOKUP(ChildSampleReport!J557,ParentSampleReport!$A$2:$Y$1000,24,))</f>
        <v/>
      </c>
      <c r="Y557" t="str">
        <f>IF(ISBLANK(ChildSampleReport!B557),"",VLOOKUP(ChildSampleReport!J557,ParentSampleReport!$A$2:$Y$1000,25,))</f>
        <v/>
      </c>
    </row>
    <row r="558" spans="1:25">
      <c r="A558" t="str">
        <f>IF(ISBLANK(ChildSampleReport!C558),"",ChildSampleReport!C558)</f>
        <v/>
      </c>
      <c r="B558" t="str">
        <f>IF(ISBLANK(ChildSampleReport!B558),"",ChildSampleReport!B558)</f>
        <v/>
      </c>
      <c r="C558" t="str">
        <f>IF(ISBLANK(ChildSampleReport!E558),"",ChildSampleReport!E558)</f>
        <v/>
      </c>
      <c r="D558" t="str">
        <f>IF(B558="","",IFERROR(VLOOKUP(ChildSampleReport!B558,Randomization!$A$1:$AC$1000,3,),""))</f>
        <v/>
      </c>
      <c r="E558" t="str">
        <f>IF(B558="","",IFERROR(VLOOKUP(ChildSampleReport!B558,Randomization!$A$1:$AC$1000,2,),""))</f>
        <v/>
      </c>
      <c r="F558" t="str">
        <f>IF(ISBLANK(ChildSampleReport!P558),"",ChildSampleReport!P558)</f>
        <v/>
      </c>
      <c r="G558" t="str">
        <f>IF(ISBLANK(ChildSampleReport!O558),"",ChildSampleReport!O558)</f>
        <v/>
      </c>
      <c r="H558" t="str">
        <f>IF(ISBLANK(ChildSampleReport!D558),"",ChildSampleReport!D558)</f>
        <v/>
      </c>
      <c r="I558" t="str">
        <f>IF(ISBLANK(ChildSampleReport!J558),"",ChildSampleReport!J558)</f>
        <v/>
      </c>
      <c r="J558" t="str">
        <f>IF(ISBLANK(ChildSampleReport!B558),"",VLOOKUP(ChildSampleReport!J558,ParentSampleReport!$A$2:$Y$1000,13,))</f>
        <v/>
      </c>
      <c r="K558" t="str">
        <f>IF(ISBLANK(ChildSampleReport!B558),"",VLOOKUP(ChildSampleReport!J558,ParentSampleReport!$A$2:$Y$1000,2,))</f>
        <v/>
      </c>
      <c r="L558" t="str">
        <f>IF(ISBLANK(ChildSampleReport!B558),"",VLOOKUP(ChildSampleReport!J558,ParentSampleReport!$A$2:$Y$1000,4,))</f>
        <v/>
      </c>
      <c r="M558" t="str">
        <f>IF(ISBLANK(ChildSampleReport!B558),"",VLOOKUP(ChildSampleReport!J558,ParentSampleReport!$A$2:$Y$1000,14,))</f>
        <v/>
      </c>
      <c r="N558" t="str">
        <f>IF(ISBLANK(ChildSampleReport!B558),"",VLOOKUP(ChildSampleReport!J558,ParentSampleReport!$A$2:$Y$1000,7,))</f>
        <v/>
      </c>
      <c r="O558" t="str">
        <f>IF(ISBLANK(ChildSampleReport!B558),"",VLOOKUP(ChildSampleReport!J558,ParentSampleReport!$A$2:$Y$1000,6,))</f>
        <v/>
      </c>
      <c r="P558" t="str">
        <f>IF(ISBLANK(ChildSampleReport!B558),"",VLOOKUP(ChildSampleReport!J558,ParentSampleReport!$A$2:$Y$1000,15,))</f>
        <v/>
      </c>
      <c r="Q558" t="str">
        <f>IF(ISBLANK(ChildSampleReport!B558),"",VLOOKUP(ChildSampleReport!J558,ParentSampleReport!$A$2:$Y$1000,17,))</f>
        <v/>
      </c>
      <c r="R558" t="str">
        <f>IF(ISBLANK(ChildSampleReport!B558),"",VLOOKUP(ChildSampleReport!J558,ParentSampleReport!$A$2:$Y$1000,18,))</f>
        <v/>
      </c>
      <c r="S558" t="str">
        <f>IF(ISBLANK(ChildSampleReport!B558),"",VLOOKUP(ChildSampleReport!J558,ParentSampleReport!$A$2:$Y$1000,19,))</f>
        <v/>
      </c>
      <c r="T558" t="str">
        <f>IF(ISBLANK(ChildSampleReport!B558),"",VLOOKUP(ChildSampleReport!J558,ParentSampleReport!$A$2:$Y$1000,20,))</f>
        <v/>
      </c>
      <c r="U558" t="str">
        <f>IF(ISBLANK(ChildSampleReport!B558),"",VLOOKUP(ChildSampleReport!J558,ParentSampleReport!$A$2:$Y$1000,21,))</f>
        <v/>
      </c>
      <c r="V558" t="str">
        <f>IF(ISBLANK(ChildSampleReport!B558),"",VLOOKUP(ChildSampleReport!J558,ParentSampleReport!$A$2:$Y$1000,22,))</f>
        <v/>
      </c>
      <c r="W558" t="str">
        <f>IF(ISBLANK(ChildSampleReport!B558),"",VLOOKUP(ChildSampleReport!J558,ParentSampleReport!$A$2:$Y$1000,23,))</f>
        <v/>
      </c>
      <c r="X558" t="str">
        <f>IF(ISBLANK(ChildSampleReport!B558),"",VLOOKUP(ChildSampleReport!J558,ParentSampleReport!$A$2:$Y$1000,24,))</f>
        <v/>
      </c>
      <c r="Y558" t="str">
        <f>IF(ISBLANK(ChildSampleReport!B558),"",VLOOKUP(ChildSampleReport!J558,ParentSampleReport!$A$2:$Y$1000,25,))</f>
        <v/>
      </c>
    </row>
    <row r="559" spans="1:25">
      <c r="A559" t="str">
        <f>IF(ISBLANK(ChildSampleReport!C559),"",ChildSampleReport!C559)</f>
        <v/>
      </c>
      <c r="B559" t="str">
        <f>IF(ISBLANK(ChildSampleReport!B559),"",ChildSampleReport!B559)</f>
        <v/>
      </c>
      <c r="C559" t="str">
        <f>IF(ISBLANK(ChildSampleReport!E559),"",ChildSampleReport!E559)</f>
        <v/>
      </c>
      <c r="D559" t="str">
        <f>IF(B559="","",IFERROR(VLOOKUP(ChildSampleReport!B559,Randomization!$A$1:$AC$1000,3,),""))</f>
        <v/>
      </c>
      <c r="E559" t="str">
        <f>IF(B559="","",IFERROR(VLOOKUP(ChildSampleReport!B559,Randomization!$A$1:$AC$1000,2,),""))</f>
        <v/>
      </c>
      <c r="F559" t="str">
        <f>IF(ISBLANK(ChildSampleReport!P559),"",ChildSampleReport!P559)</f>
        <v/>
      </c>
      <c r="G559" t="str">
        <f>IF(ISBLANK(ChildSampleReport!O559),"",ChildSampleReport!O559)</f>
        <v/>
      </c>
      <c r="H559" t="str">
        <f>IF(ISBLANK(ChildSampleReport!D559),"",ChildSampleReport!D559)</f>
        <v/>
      </c>
      <c r="I559" t="str">
        <f>IF(ISBLANK(ChildSampleReport!J559),"",ChildSampleReport!J559)</f>
        <v/>
      </c>
      <c r="J559" t="str">
        <f>IF(ISBLANK(ChildSampleReport!B559),"",VLOOKUP(ChildSampleReport!J559,ParentSampleReport!$A$2:$Y$1000,13,))</f>
        <v/>
      </c>
      <c r="K559" t="str">
        <f>IF(ISBLANK(ChildSampleReport!B559),"",VLOOKUP(ChildSampleReport!J559,ParentSampleReport!$A$2:$Y$1000,2,))</f>
        <v/>
      </c>
      <c r="L559" t="str">
        <f>IF(ISBLANK(ChildSampleReport!B559),"",VLOOKUP(ChildSampleReport!J559,ParentSampleReport!$A$2:$Y$1000,4,))</f>
        <v/>
      </c>
      <c r="M559" t="str">
        <f>IF(ISBLANK(ChildSampleReport!B559),"",VLOOKUP(ChildSampleReport!J559,ParentSampleReport!$A$2:$Y$1000,14,))</f>
        <v/>
      </c>
      <c r="N559" t="str">
        <f>IF(ISBLANK(ChildSampleReport!B559),"",VLOOKUP(ChildSampleReport!J559,ParentSampleReport!$A$2:$Y$1000,7,))</f>
        <v/>
      </c>
      <c r="O559" t="str">
        <f>IF(ISBLANK(ChildSampleReport!B559),"",VLOOKUP(ChildSampleReport!J559,ParentSampleReport!$A$2:$Y$1000,6,))</f>
        <v/>
      </c>
      <c r="P559" t="str">
        <f>IF(ISBLANK(ChildSampleReport!B559),"",VLOOKUP(ChildSampleReport!J559,ParentSampleReport!$A$2:$Y$1000,15,))</f>
        <v/>
      </c>
      <c r="Q559" t="str">
        <f>IF(ISBLANK(ChildSampleReport!B559),"",VLOOKUP(ChildSampleReport!J559,ParentSampleReport!$A$2:$Y$1000,17,))</f>
        <v/>
      </c>
      <c r="R559" t="str">
        <f>IF(ISBLANK(ChildSampleReport!B559),"",VLOOKUP(ChildSampleReport!J559,ParentSampleReport!$A$2:$Y$1000,18,))</f>
        <v/>
      </c>
      <c r="S559" t="str">
        <f>IF(ISBLANK(ChildSampleReport!B559),"",VLOOKUP(ChildSampleReport!J559,ParentSampleReport!$A$2:$Y$1000,19,))</f>
        <v/>
      </c>
      <c r="T559" t="str">
        <f>IF(ISBLANK(ChildSampleReport!B559),"",VLOOKUP(ChildSampleReport!J559,ParentSampleReport!$A$2:$Y$1000,20,))</f>
        <v/>
      </c>
      <c r="U559" t="str">
        <f>IF(ISBLANK(ChildSampleReport!B559),"",VLOOKUP(ChildSampleReport!J559,ParentSampleReport!$A$2:$Y$1000,21,))</f>
        <v/>
      </c>
      <c r="V559" t="str">
        <f>IF(ISBLANK(ChildSampleReport!B559),"",VLOOKUP(ChildSampleReport!J559,ParentSampleReport!$A$2:$Y$1000,22,))</f>
        <v/>
      </c>
      <c r="W559" t="str">
        <f>IF(ISBLANK(ChildSampleReport!B559),"",VLOOKUP(ChildSampleReport!J559,ParentSampleReport!$A$2:$Y$1000,23,))</f>
        <v/>
      </c>
      <c r="X559" t="str">
        <f>IF(ISBLANK(ChildSampleReport!B559),"",VLOOKUP(ChildSampleReport!J559,ParentSampleReport!$A$2:$Y$1000,24,))</f>
        <v/>
      </c>
      <c r="Y559" t="str">
        <f>IF(ISBLANK(ChildSampleReport!B559),"",VLOOKUP(ChildSampleReport!J559,ParentSampleReport!$A$2:$Y$1000,25,))</f>
        <v/>
      </c>
    </row>
    <row r="560" spans="1:25">
      <c r="A560" t="str">
        <f>IF(ISBLANK(ChildSampleReport!C560),"",ChildSampleReport!C560)</f>
        <v/>
      </c>
      <c r="B560" t="str">
        <f>IF(ISBLANK(ChildSampleReport!B560),"",ChildSampleReport!B560)</f>
        <v/>
      </c>
      <c r="C560" t="str">
        <f>IF(ISBLANK(ChildSampleReport!E560),"",ChildSampleReport!E560)</f>
        <v/>
      </c>
      <c r="D560" t="str">
        <f>IF(B560="","",IFERROR(VLOOKUP(ChildSampleReport!B560,Randomization!$A$1:$AC$1000,3,),""))</f>
        <v/>
      </c>
      <c r="E560" t="str">
        <f>IF(B560="","",IFERROR(VLOOKUP(ChildSampleReport!B560,Randomization!$A$1:$AC$1000,2,),""))</f>
        <v/>
      </c>
      <c r="F560" t="str">
        <f>IF(ISBLANK(ChildSampleReport!P560),"",ChildSampleReport!P560)</f>
        <v/>
      </c>
      <c r="G560" t="str">
        <f>IF(ISBLANK(ChildSampleReport!O560),"",ChildSampleReport!O560)</f>
        <v/>
      </c>
      <c r="H560" t="str">
        <f>IF(ISBLANK(ChildSampleReport!D560),"",ChildSampleReport!D560)</f>
        <v/>
      </c>
      <c r="I560" t="str">
        <f>IF(ISBLANK(ChildSampleReport!J560),"",ChildSampleReport!J560)</f>
        <v/>
      </c>
      <c r="J560" t="str">
        <f>IF(ISBLANK(ChildSampleReport!B560),"",VLOOKUP(ChildSampleReport!J560,ParentSampleReport!$A$2:$Y$1000,13,))</f>
        <v/>
      </c>
      <c r="K560" t="str">
        <f>IF(ISBLANK(ChildSampleReport!B560),"",VLOOKUP(ChildSampleReport!J560,ParentSampleReport!$A$2:$Y$1000,2,))</f>
        <v/>
      </c>
      <c r="L560" t="str">
        <f>IF(ISBLANK(ChildSampleReport!B560),"",VLOOKUP(ChildSampleReport!J560,ParentSampleReport!$A$2:$Y$1000,4,))</f>
        <v/>
      </c>
      <c r="M560" t="str">
        <f>IF(ISBLANK(ChildSampleReport!B560),"",VLOOKUP(ChildSampleReport!J560,ParentSampleReport!$A$2:$Y$1000,14,))</f>
        <v/>
      </c>
      <c r="N560" t="str">
        <f>IF(ISBLANK(ChildSampleReport!B560),"",VLOOKUP(ChildSampleReport!J560,ParentSampleReport!$A$2:$Y$1000,7,))</f>
        <v/>
      </c>
      <c r="O560" t="str">
        <f>IF(ISBLANK(ChildSampleReport!B560),"",VLOOKUP(ChildSampleReport!J560,ParentSampleReport!$A$2:$Y$1000,6,))</f>
        <v/>
      </c>
      <c r="P560" t="str">
        <f>IF(ISBLANK(ChildSampleReport!B560),"",VLOOKUP(ChildSampleReport!J560,ParentSampleReport!$A$2:$Y$1000,15,))</f>
        <v/>
      </c>
      <c r="Q560" t="str">
        <f>IF(ISBLANK(ChildSampleReport!B560),"",VLOOKUP(ChildSampleReport!J560,ParentSampleReport!$A$2:$Y$1000,17,))</f>
        <v/>
      </c>
      <c r="R560" t="str">
        <f>IF(ISBLANK(ChildSampleReport!B560),"",VLOOKUP(ChildSampleReport!J560,ParentSampleReport!$A$2:$Y$1000,18,))</f>
        <v/>
      </c>
      <c r="S560" t="str">
        <f>IF(ISBLANK(ChildSampleReport!B560),"",VLOOKUP(ChildSampleReport!J560,ParentSampleReport!$A$2:$Y$1000,19,))</f>
        <v/>
      </c>
      <c r="T560" t="str">
        <f>IF(ISBLANK(ChildSampleReport!B560),"",VLOOKUP(ChildSampleReport!J560,ParentSampleReport!$A$2:$Y$1000,20,))</f>
        <v/>
      </c>
      <c r="U560" t="str">
        <f>IF(ISBLANK(ChildSampleReport!B560),"",VLOOKUP(ChildSampleReport!J560,ParentSampleReport!$A$2:$Y$1000,21,))</f>
        <v/>
      </c>
      <c r="V560" t="str">
        <f>IF(ISBLANK(ChildSampleReport!B560),"",VLOOKUP(ChildSampleReport!J560,ParentSampleReport!$A$2:$Y$1000,22,))</f>
        <v/>
      </c>
      <c r="W560" t="str">
        <f>IF(ISBLANK(ChildSampleReport!B560),"",VLOOKUP(ChildSampleReport!J560,ParentSampleReport!$A$2:$Y$1000,23,))</f>
        <v/>
      </c>
      <c r="X560" t="str">
        <f>IF(ISBLANK(ChildSampleReport!B560),"",VLOOKUP(ChildSampleReport!J560,ParentSampleReport!$A$2:$Y$1000,24,))</f>
        <v/>
      </c>
      <c r="Y560" t="str">
        <f>IF(ISBLANK(ChildSampleReport!B560),"",VLOOKUP(ChildSampleReport!J560,ParentSampleReport!$A$2:$Y$1000,25,))</f>
        <v/>
      </c>
    </row>
    <row r="561" spans="1:25">
      <c r="A561" t="str">
        <f>IF(ISBLANK(ChildSampleReport!C561),"",ChildSampleReport!C561)</f>
        <v/>
      </c>
      <c r="B561" t="str">
        <f>IF(ISBLANK(ChildSampleReport!B561),"",ChildSampleReport!B561)</f>
        <v/>
      </c>
      <c r="C561" t="str">
        <f>IF(ISBLANK(ChildSampleReport!E561),"",ChildSampleReport!E561)</f>
        <v/>
      </c>
      <c r="D561" t="str">
        <f>IF(B561="","",IFERROR(VLOOKUP(ChildSampleReport!B561,Randomization!$A$1:$AC$1000,3,),""))</f>
        <v/>
      </c>
      <c r="E561" t="str">
        <f>IF(B561="","",IFERROR(VLOOKUP(ChildSampleReport!B561,Randomization!$A$1:$AC$1000,2,),""))</f>
        <v/>
      </c>
      <c r="F561" t="str">
        <f>IF(ISBLANK(ChildSampleReport!P561),"",ChildSampleReport!P561)</f>
        <v/>
      </c>
      <c r="G561" t="str">
        <f>IF(ISBLANK(ChildSampleReport!O561),"",ChildSampleReport!O561)</f>
        <v/>
      </c>
      <c r="H561" t="str">
        <f>IF(ISBLANK(ChildSampleReport!D561),"",ChildSampleReport!D561)</f>
        <v/>
      </c>
      <c r="I561" t="str">
        <f>IF(ISBLANK(ChildSampleReport!J561),"",ChildSampleReport!J561)</f>
        <v/>
      </c>
      <c r="J561" t="str">
        <f>IF(ISBLANK(ChildSampleReport!B561),"",VLOOKUP(ChildSampleReport!J561,ParentSampleReport!$A$2:$Y$1000,13,))</f>
        <v/>
      </c>
      <c r="K561" t="str">
        <f>IF(ISBLANK(ChildSampleReport!B561),"",VLOOKUP(ChildSampleReport!J561,ParentSampleReport!$A$2:$Y$1000,2,))</f>
        <v/>
      </c>
      <c r="L561" t="str">
        <f>IF(ISBLANK(ChildSampleReport!B561),"",VLOOKUP(ChildSampleReport!J561,ParentSampleReport!$A$2:$Y$1000,4,))</f>
        <v/>
      </c>
      <c r="M561" t="str">
        <f>IF(ISBLANK(ChildSampleReport!B561),"",VLOOKUP(ChildSampleReport!J561,ParentSampleReport!$A$2:$Y$1000,14,))</f>
        <v/>
      </c>
      <c r="N561" t="str">
        <f>IF(ISBLANK(ChildSampleReport!B561),"",VLOOKUP(ChildSampleReport!J561,ParentSampleReport!$A$2:$Y$1000,7,))</f>
        <v/>
      </c>
      <c r="O561" t="str">
        <f>IF(ISBLANK(ChildSampleReport!B561),"",VLOOKUP(ChildSampleReport!J561,ParentSampleReport!$A$2:$Y$1000,6,))</f>
        <v/>
      </c>
      <c r="P561" t="str">
        <f>IF(ISBLANK(ChildSampleReport!B561),"",VLOOKUP(ChildSampleReport!J561,ParentSampleReport!$A$2:$Y$1000,15,))</f>
        <v/>
      </c>
      <c r="Q561" t="str">
        <f>IF(ISBLANK(ChildSampleReport!B561),"",VLOOKUP(ChildSampleReport!J561,ParentSampleReport!$A$2:$Y$1000,17,))</f>
        <v/>
      </c>
      <c r="R561" t="str">
        <f>IF(ISBLANK(ChildSampleReport!B561),"",VLOOKUP(ChildSampleReport!J561,ParentSampleReport!$A$2:$Y$1000,18,))</f>
        <v/>
      </c>
      <c r="S561" t="str">
        <f>IF(ISBLANK(ChildSampleReport!B561),"",VLOOKUP(ChildSampleReport!J561,ParentSampleReport!$A$2:$Y$1000,19,))</f>
        <v/>
      </c>
      <c r="T561" t="str">
        <f>IF(ISBLANK(ChildSampleReport!B561),"",VLOOKUP(ChildSampleReport!J561,ParentSampleReport!$A$2:$Y$1000,20,))</f>
        <v/>
      </c>
      <c r="U561" t="str">
        <f>IF(ISBLANK(ChildSampleReport!B561),"",VLOOKUP(ChildSampleReport!J561,ParentSampleReport!$A$2:$Y$1000,21,))</f>
        <v/>
      </c>
      <c r="V561" t="str">
        <f>IF(ISBLANK(ChildSampleReport!B561),"",VLOOKUP(ChildSampleReport!J561,ParentSampleReport!$A$2:$Y$1000,22,))</f>
        <v/>
      </c>
      <c r="W561" t="str">
        <f>IF(ISBLANK(ChildSampleReport!B561),"",VLOOKUP(ChildSampleReport!J561,ParentSampleReport!$A$2:$Y$1000,23,))</f>
        <v/>
      </c>
      <c r="X561" t="str">
        <f>IF(ISBLANK(ChildSampleReport!B561),"",VLOOKUP(ChildSampleReport!J561,ParentSampleReport!$A$2:$Y$1000,24,))</f>
        <v/>
      </c>
      <c r="Y561" t="str">
        <f>IF(ISBLANK(ChildSampleReport!B561),"",VLOOKUP(ChildSampleReport!J561,ParentSampleReport!$A$2:$Y$1000,25,))</f>
        <v/>
      </c>
    </row>
    <row r="562" spans="1:25">
      <c r="A562" t="str">
        <f>IF(ISBLANK(ChildSampleReport!C562),"",ChildSampleReport!C562)</f>
        <v/>
      </c>
      <c r="B562" t="str">
        <f>IF(ISBLANK(ChildSampleReport!B562),"",ChildSampleReport!B562)</f>
        <v/>
      </c>
      <c r="C562" t="str">
        <f>IF(ISBLANK(ChildSampleReport!E562),"",ChildSampleReport!E562)</f>
        <v/>
      </c>
      <c r="D562" t="str">
        <f>IF(B562="","",IFERROR(VLOOKUP(ChildSampleReport!B562,Randomization!$A$1:$AC$1000,3,),""))</f>
        <v/>
      </c>
      <c r="E562" t="str">
        <f>IF(B562="","",IFERROR(VLOOKUP(ChildSampleReport!B562,Randomization!$A$1:$AC$1000,2,),""))</f>
        <v/>
      </c>
      <c r="F562" t="str">
        <f>IF(ISBLANK(ChildSampleReport!P562),"",ChildSampleReport!P562)</f>
        <v/>
      </c>
      <c r="G562" t="str">
        <f>IF(ISBLANK(ChildSampleReport!O562),"",ChildSampleReport!O562)</f>
        <v/>
      </c>
      <c r="H562" t="str">
        <f>IF(ISBLANK(ChildSampleReport!D562),"",ChildSampleReport!D562)</f>
        <v/>
      </c>
      <c r="I562" t="str">
        <f>IF(ISBLANK(ChildSampleReport!J562),"",ChildSampleReport!J562)</f>
        <v/>
      </c>
      <c r="J562" t="str">
        <f>IF(ISBLANK(ChildSampleReport!B562),"",VLOOKUP(ChildSampleReport!J562,ParentSampleReport!$A$2:$Y$1000,13,))</f>
        <v/>
      </c>
      <c r="K562" t="str">
        <f>IF(ISBLANK(ChildSampleReport!B562),"",VLOOKUP(ChildSampleReport!J562,ParentSampleReport!$A$2:$Y$1000,2,))</f>
        <v/>
      </c>
      <c r="L562" t="str">
        <f>IF(ISBLANK(ChildSampleReport!B562),"",VLOOKUP(ChildSampleReport!J562,ParentSampleReport!$A$2:$Y$1000,4,))</f>
        <v/>
      </c>
      <c r="M562" t="str">
        <f>IF(ISBLANK(ChildSampleReport!B562),"",VLOOKUP(ChildSampleReport!J562,ParentSampleReport!$A$2:$Y$1000,14,))</f>
        <v/>
      </c>
      <c r="N562" t="str">
        <f>IF(ISBLANK(ChildSampleReport!B562),"",VLOOKUP(ChildSampleReport!J562,ParentSampleReport!$A$2:$Y$1000,7,))</f>
        <v/>
      </c>
      <c r="O562" t="str">
        <f>IF(ISBLANK(ChildSampleReport!B562),"",VLOOKUP(ChildSampleReport!J562,ParentSampleReport!$A$2:$Y$1000,6,))</f>
        <v/>
      </c>
      <c r="P562" t="str">
        <f>IF(ISBLANK(ChildSampleReport!B562),"",VLOOKUP(ChildSampleReport!J562,ParentSampleReport!$A$2:$Y$1000,15,))</f>
        <v/>
      </c>
      <c r="Q562" t="str">
        <f>IF(ISBLANK(ChildSampleReport!B562),"",VLOOKUP(ChildSampleReport!J562,ParentSampleReport!$A$2:$Y$1000,17,))</f>
        <v/>
      </c>
      <c r="R562" t="str">
        <f>IF(ISBLANK(ChildSampleReport!B562),"",VLOOKUP(ChildSampleReport!J562,ParentSampleReport!$A$2:$Y$1000,18,))</f>
        <v/>
      </c>
      <c r="S562" t="str">
        <f>IF(ISBLANK(ChildSampleReport!B562),"",VLOOKUP(ChildSampleReport!J562,ParentSampleReport!$A$2:$Y$1000,19,))</f>
        <v/>
      </c>
      <c r="T562" t="str">
        <f>IF(ISBLANK(ChildSampleReport!B562),"",VLOOKUP(ChildSampleReport!J562,ParentSampleReport!$A$2:$Y$1000,20,))</f>
        <v/>
      </c>
      <c r="U562" t="str">
        <f>IF(ISBLANK(ChildSampleReport!B562),"",VLOOKUP(ChildSampleReport!J562,ParentSampleReport!$A$2:$Y$1000,21,))</f>
        <v/>
      </c>
      <c r="V562" t="str">
        <f>IF(ISBLANK(ChildSampleReport!B562),"",VLOOKUP(ChildSampleReport!J562,ParentSampleReport!$A$2:$Y$1000,22,))</f>
        <v/>
      </c>
      <c r="W562" t="str">
        <f>IF(ISBLANK(ChildSampleReport!B562),"",VLOOKUP(ChildSampleReport!J562,ParentSampleReport!$A$2:$Y$1000,23,))</f>
        <v/>
      </c>
      <c r="X562" t="str">
        <f>IF(ISBLANK(ChildSampleReport!B562),"",VLOOKUP(ChildSampleReport!J562,ParentSampleReport!$A$2:$Y$1000,24,))</f>
        <v/>
      </c>
      <c r="Y562" t="str">
        <f>IF(ISBLANK(ChildSampleReport!B562),"",VLOOKUP(ChildSampleReport!J562,ParentSampleReport!$A$2:$Y$1000,25,))</f>
        <v/>
      </c>
    </row>
    <row r="563" spans="1:25">
      <c r="A563" t="str">
        <f>IF(ISBLANK(ChildSampleReport!C563),"",ChildSampleReport!C563)</f>
        <v/>
      </c>
      <c r="B563" t="str">
        <f>IF(ISBLANK(ChildSampleReport!B563),"",ChildSampleReport!B563)</f>
        <v/>
      </c>
      <c r="C563" t="str">
        <f>IF(ISBLANK(ChildSampleReport!E563),"",ChildSampleReport!E563)</f>
        <v/>
      </c>
      <c r="D563" t="str">
        <f>IF(B563="","",IFERROR(VLOOKUP(ChildSampleReport!B563,Randomization!$A$1:$AC$1000,3,),""))</f>
        <v/>
      </c>
      <c r="E563" t="str">
        <f>IF(B563="","",IFERROR(VLOOKUP(ChildSampleReport!B563,Randomization!$A$1:$AC$1000,2,),""))</f>
        <v/>
      </c>
      <c r="F563" t="str">
        <f>IF(ISBLANK(ChildSampleReport!P563),"",ChildSampleReport!P563)</f>
        <v/>
      </c>
      <c r="G563" t="str">
        <f>IF(ISBLANK(ChildSampleReport!O563),"",ChildSampleReport!O563)</f>
        <v/>
      </c>
      <c r="H563" t="str">
        <f>IF(ISBLANK(ChildSampleReport!D563),"",ChildSampleReport!D563)</f>
        <v/>
      </c>
      <c r="I563" t="str">
        <f>IF(ISBLANK(ChildSampleReport!J563),"",ChildSampleReport!J563)</f>
        <v/>
      </c>
      <c r="J563" t="str">
        <f>IF(ISBLANK(ChildSampleReport!B563),"",VLOOKUP(ChildSampleReport!J563,ParentSampleReport!$A$2:$Y$1000,13,))</f>
        <v/>
      </c>
      <c r="K563" t="str">
        <f>IF(ISBLANK(ChildSampleReport!B563),"",VLOOKUP(ChildSampleReport!J563,ParentSampleReport!$A$2:$Y$1000,2,))</f>
        <v/>
      </c>
      <c r="L563" t="str">
        <f>IF(ISBLANK(ChildSampleReport!B563),"",VLOOKUP(ChildSampleReport!J563,ParentSampleReport!$A$2:$Y$1000,4,))</f>
        <v/>
      </c>
      <c r="M563" t="str">
        <f>IF(ISBLANK(ChildSampleReport!B563),"",VLOOKUP(ChildSampleReport!J563,ParentSampleReport!$A$2:$Y$1000,14,))</f>
        <v/>
      </c>
      <c r="N563" t="str">
        <f>IF(ISBLANK(ChildSampleReport!B563),"",VLOOKUP(ChildSampleReport!J563,ParentSampleReport!$A$2:$Y$1000,7,))</f>
        <v/>
      </c>
      <c r="O563" t="str">
        <f>IF(ISBLANK(ChildSampleReport!B563),"",VLOOKUP(ChildSampleReport!J563,ParentSampleReport!$A$2:$Y$1000,6,))</f>
        <v/>
      </c>
      <c r="P563" t="str">
        <f>IF(ISBLANK(ChildSampleReport!B563),"",VLOOKUP(ChildSampleReport!J563,ParentSampleReport!$A$2:$Y$1000,15,))</f>
        <v/>
      </c>
      <c r="Q563" t="str">
        <f>IF(ISBLANK(ChildSampleReport!B563),"",VLOOKUP(ChildSampleReport!J563,ParentSampleReport!$A$2:$Y$1000,17,))</f>
        <v/>
      </c>
      <c r="R563" t="str">
        <f>IF(ISBLANK(ChildSampleReport!B563),"",VLOOKUP(ChildSampleReport!J563,ParentSampleReport!$A$2:$Y$1000,18,))</f>
        <v/>
      </c>
      <c r="S563" t="str">
        <f>IF(ISBLANK(ChildSampleReport!B563),"",VLOOKUP(ChildSampleReport!J563,ParentSampleReport!$A$2:$Y$1000,19,))</f>
        <v/>
      </c>
      <c r="T563" t="str">
        <f>IF(ISBLANK(ChildSampleReport!B563),"",VLOOKUP(ChildSampleReport!J563,ParentSampleReport!$A$2:$Y$1000,20,))</f>
        <v/>
      </c>
      <c r="U563" t="str">
        <f>IF(ISBLANK(ChildSampleReport!B563),"",VLOOKUP(ChildSampleReport!J563,ParentSampleReport!$A$2:$Y$1000,21,))</f>
        <v/>
      </c>
      <c r="V563" t="str">
        <f>IF(ISBLANK(ChildSampleReport!B563),"",VLOOKUP(ChildSampleReport!J563,ParentSampleReport!$A$2:$Y$1000,22,))</f>
        <v/>
      </c>
      <c r="W563" t="str">
        <f>IF(ISBLANK(ChildSampleReport!B563),"",VLOOKUP(ChildSampleReport!J563,ParentSampleReport!$A$2:$Y$1000,23,))</f>
        <v/>
      </c>
      <c r="X563" t="str">
        <f>IF(ISBLANK(ChildSampleReport!B563),"",VLOOKUP(ChildSampleReport!J563,ParentSampleReport!$A$2:$Y$1000,24,))</f>
        <v/>
      </c>
      <c r="Y563" t="str">
        <f>IF(ISBLANK(ChildSampleReport!B563),"",VLOOKUP(ChildSampleReport!J563,ParentSampleReport!$A$2:$Y$1000,25,))</f>
        <v/>
      </c>
    </row>
    <row r="564" spans="1:25">
      <c r="A564" t="str">
        <f>IF(ISBLANK(ChildSampleReport!C564),"",ChildSampleReport!C564)</f>
        <v/>
      </c>
      <c r="B564" t="str">
        <f>IF(ISBLANK(ChildSampleReport!B564),"",ChildSampleReport!B564)</f>
        <v/>
      </c>
      <c r="C564" t="str">
        <f>IF(ISBLANK(ChildSampleReport!E564),"",ChildSampleReport!E564)</f>
        <v/>
      </c>
      <c r="D564" t="str">
        <f>IF(B564="","",IFERROR(VLOOKUP(ChildSampleReport!B564,Randomization!$A$1:$AC$1000,3,),""))</f>
        <v/>
      </c>
      <c r="E564" t="str">
        <f>IF(B564="","",IFERROR(VLOOKUP(ChildSampleReport!B564,Randomization!$A$1:$AC$1000,2,),""))</f>
        <v/>
      </c>
      <c r="F564" t="str">
        <f>IF(ISBLANK(ChildSampleReport!P564),"",ChildSampleReport!P564)</f>
        <v/>
      </c>
      <c r="G564" t="str">
        <f>IF(ISBLANK(ChildSampleReport!O564),"",ChildSampleReport!O564)</f>
        <v/>
      </c>
      <c r="H564" t="str">
        <f>IF(ISBLANK(ChildSampleReport!D564),"",ChildSampleReport!D564)</f>
        <v/>
      </c>
      <c r="I564" t="str">
        <f>IF(ISBLANK(ChildSampleReport!J564),"",ChildSampleReport!J564)</f>
        <v/>
      </c>
      <c r="J564" t="str">
        <f>IF(ISBLANK(ChildSampleReport!B564),"",VLOOKUP(ChildSampleReport!J564,ParentSampleReport!$A$2:$Y$1000,13,))</f>
        <v/>
      </c>
      <c r="K564" t="str">
        <f>IF(ISBLANK(ChildSampleReport!B564),"",VLOOKUP(ChildSampleReport!J564,ParentSampleReport!$A$2:$Y$1000,2,))</f>
        <v/>
      </c>
      <c r="L564" t="str">
        <f>IF(ISBLANK(ChildSampleReport!B564),"",VLOOKUP(ChildSampleReport!J564,ParentSampleReport!$A$2:$Y$1000,4,))</f>
        <v/>
      </c>
      <c r="M564" t="str">
        <f>IF(ISBLANK(ChildSampleReport!B564),"",VLOOKUP(ChildSampleReport!J564,ParentSampleReport!$A$2:$Y$1000,14,))</f>
        <v/>
      </c>
      <c r="N564" t="str">
        <f>IF(ISBLANK(ChildSampleReport!B564),"",VLOOKUP(ChildSampleReport!J564,ParentSampleReport!$A$2:$Y$1000,7,))</f>
        <v/>
      </c>
      <c r="O564" t="str">
        <f>IF(ISBLANK(ChildSampleReport!B564),"",VLOOKUP(ChildSampleReport!J564,ParentSampleReport!$A$2:$Y$1000,6,))</f>
        <v/>
      </c>
      <c r="P564" t="str">
        <f>IF(ISBLANK(ChildSampleReport!B564),"",VLOOKUP(ChildSampleReport!J564,ParentSampleReport!$A$2:$Y$1000,15,))</f>
        <v/>
      </c>
      <c r="Q564" t="str">
        <f>IF(ISBLANK(ChildSampleReport!B564),"",VLOOKUP(ChildSampleReport!J564,ParentSampleReport!$A$2:$Y$1000,17,))</f>
        <v/>
      </c>
      <c r="R564" t="str">
        <f>IF(ISBLANK(ChildSampleReport!B564),"",VLOOKUP(ChildSampleReport!J564,ParentSampleReport!$A$2:$Y$1000,18,))</f>
        <v/>
      </c>
      <c r="S564" t="str">
        <f>IF(ISBLANK(ChildSampleReport!B564),"",VLOOKUP(ChildSampleReport!J564,ParentSampleReport!$A$2:$Y$1000,19,))</f>
        <v/>
      </c>
      <c r="T564" t="str">
        <f>IF(ISBLANK(ChildSampleReport!B564),"",VLOOKUP(ChildSampleReport!J564,ParentSampleReport!$A$2:$Y$1000,20,))</f>
        <v/>
      </c>
      <c r="U564" t="str">
        <f>IF(ISBLANK(ChildSampleReport!B564),"",VLOOKUP(ChildSampleReport!J564,ParentSampleReport!$A$2:$Y$1000,21,))</f>
        <v/>
      </c>
      <c r="V564" t="str">
        <f>IF(ISBLANK(ChildSampleReport!B564),"",VLOOKUP(ChildSampleReport!J564,ParentSampleReport!$A$2:$Y$1000,22,))</f>
        <v/>
      </c>
      <c r="W564" t="str">
        <f>IF(ISBLANK(ChildSampleReport!B564),"",VLOOKUP(ChildSampleReport!J564,ParentSampleReport!$A$2:$Y$1000,23,))</f>
        <v/>
      </c>
      <c r="X564" t="str">
        <f>IF(ISBLANK(ChildSampleReport!B564),"",VLOOKUP(ChildSampleReport!J564,ParentSampleReport!$A$2:$Y$1000,24,))</f>
        <v/>
      </c>
      <c r="Y564" t="str">
        <f>IF(ISBLANK(ChildSampleReport!B564),"",VLOOKUP(ChildSampleReport!J564,ParentSampleReport!$A$2:$Y$1000,25,))</f>
        <v/>
      </c>
    </row>
    <row r="565" spans="1:25">
      <c r="A565" t="str">
        <f>IF(ISBLANK(ChildSampleReport!C565),"",ChildSampleReport!C565)</f>
        <v/>
      </c>
      <c r="B565" t="str">
        <f>IF(ISBLANK(ChildSampleReport!B565),"",ChildSampleReport!B565)</f>
        <v/>
      </c>
      <c r="C565" t="str">
        <f>IF(ISBLANK(ChildSampleReport!E565),"",ChildSampleReport!E565)</f>
        <v/>
      </c>
      <c r="D565" t="str">
        <f>IF(B565="","",IFERROR(VLOOKUP(ChildSampleReport!B565,Randomization!$A$1:$AC$1000,3,),""))</f>
        <v/>
      </c>
      <c r="E565" t="str">
        <f>IF(B565="","",IFERROR(VLOOKUP(ChildSampleReport!B565,Randomization!$A$1:$AC$1000,2,),""))</f>
        <v/>
      </c>
      <c r="F565" t="str">
        <f>IF(ISBLANK(ChildSampleReport!P565),"",ChildSampleReport!P565)</f>
        <v/>
      </c>
      <c r="G565" t="str">
        <f>IF(ISBLANK(ChildSampleReport!O565),"",ChildSampleReport!O565)</f>
        <v/>
      </c>
      <c r="H565" t="str">
        <f>IF(ISBLANK(ChildSampleReport!D565),"",ChildSampleReport!D565)</f>
        <v/>
      </c>
      <c r="I565" t="str">
        <f>IF(ISBLANK(ChildSampleReport!J565),"",ChildSampleReport!J565)</f>
        <v/>
      </c>
      <c r="J565" t="str">
        <f>IF(ISBLANK(ChildSampleReport!B565),"",VLOOKUP(ChildSampleReport!J565,ParentSampleReport!$A$2:$Y$1000,13,))</f>
        <v/>
      </c>
      <c r="K565" t="str">
        <f>IF(ISBLANK(ChildSampleReport!B565),"",VLOOKUP(ChildSampleReport!J565,ParentSampleReport!$A$2:$Y$1000,2,))</f>
        <v/>
      </c>
      <c r="L565" t="str">
        <f>IF(ISBLANK(ChildSampleReport!B565),"",VLOOKUP(ChildSampleReport!J565,ParentSampleReport!$A$2:$Y$1000,4,))</f>
        <v/>
      </c>
      <c r="M565" t="str">
        <f>IF(ISBLANK(ChildSampleReport!B565),"",VLOOKUP(ChildSampleReport!J565,ParentSampleReport!$A$2:$Y$1000,14,))</f>
        <v/>
      </c>
      <c r="N565" t="str">
        <f>IF(ISBLANK(ChildSampleReport!B565),"",VLOOKUP(ChildSampleReport!J565,ParentSampleReport!$A$2:$Y$1000,7,))</f>
        <v/>
      </c>
      <c r="O565" t="str">
        <f>IF(ISBLANK(ChildSampleReport!B565),"",VLOOKUP(ChildSampleReport!J565,ParentSampleReport!$A$2:$Y$1000,6,))</f>
        <v/>
      </c>
      <c r="P565" t="str">
        <f>IF(ISBLANK(ChildSampleReport!B565),"",VLOOKUP(ChildSampleReport!J565,ParentSampleReport!$A$2:$Y$1000,15,))</f>
        <v/>
      </c>
      <c r="Q565" t="str">
        <f>IF(ISBLANK(ChildSampleReport!B565),"",VLOOKUP(ChildSampleReport!J565,ParentSampleReport!$A$2:$Y$1000,17,))</f>
        <v/>
      </c>
      <c r="R565" t="str">
        <f>IF(ISBLANK(ChildSampleReport!B565),"",VLOOKUP(ChildSampleReport!J565,ParentSampleReport!$A$2:$Y$1000,18,))</f>
        <v/>
      </c>
      <c r="S565" t="str">
        <f>IF(ISBLANK(ChildSampleReport!B565),"",VLOOKUP(ChildSampleReport!J565,ParentSampleReport!$A$2:$Y$1000,19,))</f>
        <v/>
      </c>
      <c r="T565" t="str">
        <f>IF(ISBLANK(ChildSampleReport!B565),"",VLOOKUP(ChildSampleReport!J565,ParentSampleReport!$A$2:$Y$1000,20,))</f>
        <v/>
      </c>
      <c r="U565" t="str">
        <f>IF(ISBLANK(ChildSampleReport!B565),"",VLOOKUP(ChildSampleReport!J565,ParentSampleReport!$A$2:$Y$1000,21,))</f>
        <v/>
      </c>
      <c r="V565" t="str">
        <f>IF(ISBLANK(ChildSampleReport!B565),"",VLOOKUP(ChildSampleReport!J565,ParentSampleReport!$A$2:$Y$1000,22,))</f>
        <v/>
      </c>
      <c r="W565" t="str">
        <f>IF(ISBLANK(ChildSampleReport!B565),"",VLOOKUP(ChildSampleReport!J565,ParentSampleReport!$A$2:$Y$1000,23,))</f>
        <v/>
      </c>
      <c r="X565" t="str">
        <f>IF(ISBLANK(ChildSampleReport!B565),"",VLOOKUP(ChildSampleReport!J565,ParentSampleReport!$A$2:$Y$1000,24,))</f>
        <v/>
      </c>
      <c r="Y565" t="str">
        <f>IF(ISBLANK(ChildSampleReport!B565),"",VLOOKUP(ChildSampleReport!J565,ParentSampleReport!$A$2:$Y$1000,25,))</f>
        <v/>
      </c>
    </row>
    <row r="566" spans="1:25">
      <c r="A566" t="str">
        <f>IF(ISBLANK(ChildSampleReport!C566),"",ChildSampleReport!C566)</f>
        <v/>
      </c>
      <c r="B566" t="str">
        <f>IF(ISBLANK(ChildSampleReport!B566),"",ChildSampleReport!B566)</f>
        <v/>
      </c>
      <c r="C566" t="str">
        <f>IF(ISBLANK(ChildSampleReport!E566),"",ChildSampleReport!E566)</f>
        <v/>
      </c>
      <c r="D566" t="str">
        <f>IF(B566="","",IFERROR(VLOOKUP(ChildSampleReport!B566,Randomization!$A$1:$AC$1000,3,),""))</f>
        <v/>
      </c>
      <c r="E566" t="str">
        <f>IF(B566="","",IFERROR(VLOOKUP(ChildSampleReport!B566,Randomization!$A$1:$AC$1000,2,),""))</f>
        <v/>
      </c>
      <c r="F566" t="str">
        <f>IF(ISBLANK(ChildSampleReport!P566),"",ChildSampleReport!P566)</f>
        <v/>
      </c>
      <c r="G566" t="str">
        <f>IF(ISBLANK(ChildSampleReport!O566),"",ChildSampleReport!O566)</f>
        <v/>
      </c>
      <c r="H566" t="str">
        <f>IF(ISBLANK(ChildSampleReport!D566),"",ChildSampleReport!D566)</f>
        <v/>
      </c>
      <c r="I566" t="str">
        <f>IF(ISBLANK(ChildSampleReport!J566),"",ChildSampleReport!J566)</f>
        <v/>
      </c>
      <c r="J566" t="str">
        <f>IF(ISBLANK(ChildSampleReport!B566),"",VLOOKUP(ChildSampleReport!J566,ParentSampleReport!$A$2:$Y$1000,13,))</f>
        <v/>
      </c>
      <c r="K566" t="str">
        <f>IF(ISBLANK(ChildSampleReport!B566),"",VLOOKUP(ChildSampleReport!J566,ParentSampleReport!$A$2:$Y$1000,2,))</f>
        <v/>
      </c>
      <c r="L566" t="str">
        <f>IF(ISBLANK(ChildSampleReport!B566),"",VLOOKUP(ChildSampleReport!J566,ParentSampleReport!$A$2:$Y$1000,4,))</f>
        <v/>
      </c>
      <c r="M566" t="str">
        <f>IF(ISBLANK(ChildSampleReport!B566),"",VLOOKUP(ChildSampleReport!J566,ParentSampleReport!$A$2:$Y$1000,14,))</f>
        <v/>
      </c>
      <c r="N566" t="str">
        <f>IF(ISBLANK(ChildSampleReport!B566),"",VLOOKUP(ChildSampleReport!J566,ParentSampleReport!$A$2:$Y$1000,7,))</f>
        <v/>
      </c>
      <c r="O566" t="str">
        <f>IF(ISBLANK(ChildSampleReport!B566),"",VLOOKUP(ChildSampleReport!J566,ParentSampleReport!$A$2:$Y$1000,6,))</f>
        <v/>
      </c>
      <c r="P566" t="str">
        <f>IF(ISBLANK(ChildSampleReport!B566),"",VLOOKUP(ChildSampleReport!J566,ParentSampleReport!$A$2:$Y$1000,15,))</f>
        <v/>
      </c>
      <c r="Q566" t="str">
        <f>IF(ISBLANK(ChildSampleReport!B566),"",VLOOKUP(ChildSampleReport!J566,ParentSampleReport!$A$2:$Y$1000,17,))</f>
        <v/>
      </c>
      <c r="R566" t="str">
        <f>IF(ISBLANK(ChildSampleReport!B566),"",VLOOKUP(ChildSampleReport!J566,ParentSampleReport!$A$2:$Y$1000,18,))</f>
        <v/>
      </c>
      <c r="S566" t="str">
        <f>IF(ISBLANK(ChildSampleReport!B566),"",VLOOKUP(ChildSampleReport!J566,ParentSampleReport!$A$2:$Y$1000,19,))</f>
        <v/>
      </c>
      <c r="T566" t="str">
        <f>IF(ISBLANK(ChildSampleReport!B566),"",VLOOKUP(ChildSampleReport!J566,ParentSampleReport!$A$2:$Y$1000,20,))</f>
        <v/>
      </c>
      <c r="U566" t="str">
        <f>IF(ISBLANK(ChildSampleReport!B566),"",VLOOKUP(ChildSampleReport!J566,ParentSampleReport!$A$2:$Y$1000,21,))</f>
        <v/>
      </c>
      <c r="V566" t="str">
        <f>IF(ISBLANK(ChildSampleReport!B566),"",VLOOKUP(ChildSampleReport!J566,ParentSampleReport!$A$2:$Y$1000,22,))</f>
        <v/>
      </c>
      <c r="W566" t="str">
        <f>IF(ISBLANK(ChildSampleReport!B566),"",VLOOKUP(ChildSampleReport!J566,ParentSampleReport!$A$2:$Y$1000,23,))</f>
        <v/>
      </c>
      <c r="X566" t="str">
        <f>IF(ISBLANK(ChildSampleReport!B566),"",VLOOKUP(ChildSampleReport!J566,ParentSampleReport!$A$2:$Y$1000,24,))</f>
        <v/>
      </c>
      <c r="Y566" t="str">
        <f>IF(ISBLANK(ChildSampleReport!B566),"",VLOOKUP(ChildSampleReport!J566,ParentSampleReport!$A$2:$Y$1000,25,))</f>
        <v/>
      </c>
    </row>
    <row r="567" spans="1:25">
      <c r="A567" t="str">
        <f>IF(ISBLANK(ChildSampleReport!C567),"",ChildSampleReport!C567)</f>
        <v/>
      </c>
      <c r="B567" t="str">
        <f>IF(ISBLANK(ChildSampleReport!B567),"",ChildSampleReport!B567)</f>
        <v/>
      </c>
      <c r="C567" t="str">
        <f>IF(ISBLANK(ChildSampleReport!E567),"",ChildSampleReport!E567)</f>
        <v/>
      </c>
      <c r="D567" t="str">
        <f>IF(B567="","",IFERROR(VLOOKUP(ChildSampleReport!B567,Randomization!$A$1:$AC$1000,3,),""))</f>
        <v/>
      </c>
      <c r="E567" t="str">
        <f>IF(B567="","",IFERROR(VLOOKUP(ChildSampleReport!B567,Randomization!$A$1:$AC$1000,2,),""))</f>
        <v/>
      </c>
      <c r="F567" t="str">
        <f>IF(ISBLANK(ChildSampleReport!P567),"",ChildSampleReport!P567)</f>
        <v/>
      </c>
      <c r="G567" t="str">
        <f>IF(ISBLANK(ChildSampleReport!O567),"",ChildSampleReport!O567)</f>
        <v/>
      </c>
      <c r="H567" t="str">
        <f>IF(ISBLANK(ChildSampleReport!D567),"",ChildSampleReport!D567)</f>
        <v/>
      </c>
      <c r="I567" t="str">
        <f>IF(ISBLANK(ChildSampleReport!J567),"",ChildSampleReport!J567)</f>
        <v/>
      </c>
      <c r="J567" t="str">
        <f>IF(ISBLANK(ChildSampleReport!B567),"",VLOOKUP(ChildSampleReport!J567,ParentSampleReport!$A$2:$Y$1000,13,))</f>
        <v/>
      </c>
      <c r="K567" t="str">
        <f>IF(ISBLANK(ChildSampleReport!B567),"",VLOOKUP(ChildSampleReport!J567,ParentSampleReport!$A$2:$Y$1000,2,))</f>
        <v/>
      </c>
      <c r="L567" t="str">
        <f>IF(ISBLANK(ChildSampleReport!B567),"",VLOOKUP(ChildSampleReport!J567,ParentSampleReport!$A$2:$Y$1000,4,))</f>
        <v/>
      </c>
      <c r="M567" t="str">
        <f>IF(ISBLANK(ChildSampleReport!B567),"",VLOOKUP(ChildSampleReport!J567,ParentSampleReport!$A$2:$Y$1000,14,))</f>
        <v/>
      </c>
      <c r="N567" t="str">
        <f>IF(ISBLANK(ChildSampleReport!B567),"",VLOOKUP(ChildSampleReport!J567,ParentSampleReport!$A$2:$Y$1000,7,))</f>
        <v/>
      </c>
      <c r="O567" t="str">
        <f>IF(ISBLANK(ChildSampleReport!B567),"",VLOOKUP(ChildSampleReport!J567,ParentSampleReport!$A$2:$Y$1000,6,))</f>
        <v/>
      </c>
      <c r="P567" t="str">
        <f>IF(ISBLANK(ChildSampleReport!B567),"",VLOOKUP(ChildSampleReport!J567,ParentSampleReport!$A$2:$Y$1000,15,))</f>
        <v/>
      </c>
      <c r="Q567" t="str">
        <f>IF(ISBLANK(ChildSampleReport!B567),"",VLOOKUP(ChildSampleReport!J567,ParentSampleReport!$A$2:$Y$1000,17,))</f>
        <v/>
      </c>
      <c r="R567" t="str">
        <f>IF(ISBLANK(ChildSampleReport!B567),"",VLOOKUP(ChildSampleReport!J567,ParentSampleReport!$A$2:$Y$1000,18,))</f>
        <v/>
      </c>
      <c r="S567" t="str">
        <f>IF(ISBLANK(ChildSampleReport!B567),"",VLOOKUP(ChildSampleReport!J567,ParentSampleReport!$A$2:$Y$1000,19,))</f>
        <v/>
      </c>
      <c r="T567" t="str">
        <f>IF(ISBLANK(ChildSampleReport!B567),"",VLOOKUP(ChildSampleReport!J567,ParentSampleReport!$A$2:$Y$1000,20,))</f>
        <v/>
      </c>
      <c r="U567" t="str">
        <f>IF(ISBLANK(ChildSampleReport!B567),"",VLOOKUP(ChildSampleReport!J567,ParentSampleReport!$A$2:$Y$1000,21,))</f>
        <v/>
      </c>
      <c r="V567" t="str">
        <f>IF(ISBLANK(ChildSampleReport!B567),"",VLOOKUP(ChildSampleReport!J567,ParentSampleReport!$A$2:$Y$1000,22,))</f>
        <v/>
      </c>
      <c r="W567" t="str">
        <f>IF(ISBLANK(ChildSampleReport!B567),"",VLOOKUP(ChildSampleReport!J567,ParentSampleReport!$A$2:$Y$1000,23,))</f>
        <v/>
      </c>
      <c r="X567" t="str">
        <f>IF(ISBLANK(ChildSampleReport!B567),"",VLOOKUP(ChildSampleReport!J567,ParentSampleReport!$A$2:$Y$1000,24,))</f>
        <v/>
      </c>
      <c r="Y567" t="str">
        <f>IF(ISBLANK(ChildSampleReport!B567),"",VLOOKUP(ChildSampleReport!J567,ParentSampleReport!$A$2:$Y$1000,25,))</f>
        <v/>
      </c>
    </row>
    <row r="568" spans="1:25">
      <c r="A568" t="str">
        <f>IF(ISBLANK(ChildSampleReport!C568),"",ChildSampleReport!C568)</f>
        <v/>
      </c>
      <c r="B568" t="str">
        <f>IF(ISBLANK(ChildSampleReport!B568),"",ChildSampleReport!B568)</f>
        <v/>
      </c>
      <c r="C568" t="str">
        <f>IF(ISBLANK(ChildSampleReport!E568),"",ChildSampleReport!E568)</f>
        <v/>
      </c>
      <c r="D568" t="str">
        <f>IF(B568="","",IFERROR(VLOOKUP(ChildSampleReport!B568,Randomization!$A$1:$AC$1000,3,),""))</f>
        <v/>
      </c>
      <c r="E568" t="str">
        <f>IF(B568="","",IFERROR(VLOOKUP(ChildSampleReport!B568,Randomization!$A$1:$AC$1000,2,),""))</f>
        <v/>
      </c>
      <c r="F568" t="str">
        <f>IF(ISBLANK(ChildSampleReport!P568),"",ChildSampleReport!P568)</f>
        <v/>
      </c>
      <c r="G568" t="str">
        <f>IF(ISBLANK(ChildSampleReport!O568),"",ChildSampleReport!O568)</f>
        <v/>
      </c>
      <c r="H568" t="str">
        <f>IF(ISBLANK(ChildSampleReport!D568),"",ChildSampleReport!D568)</f>
        <v/>
      </c>
      <c r="I568" t="str">
        <f>IF(ISBLANK(ChildSampleReport!J568),"",ChildSampleReport!J568)</f>
        <v/>
      </c>
      <c r="J568" t="str">
        <f>IF(ISBLANK(ChildSampleReport!B568),"",VLOOKUP(ChildSampleReport!J568,ParentSampleReport!$A$2:$Y$1000,13,))</f>
        <v/>
      </c>
      <c r="K568" t="str">
        <f>IF(ISBLANK(ChildSampleReport!B568),"",VLOOKUP(ChildSampleReport!J568,ParentSampleReport!$A$2:$Y$1000,2,))</f>
        <v/>
      </c>
      <c r="L568" t="str">
        <f>IF(ISBLANK(ChildSampleReport!B568),"",VLOOKUP(ChildSampleReport!J568,ParentSampleReport!$A$2:$Y$1000,4,))</f>
        <v/>
      </c>
      <c r="M568" t="str">
        <f>IF(ISBLANK(ChildSampleReport!B568),"",VLOOKUP(ChildSampleReport!J568,ParentSampleReport!$A$2:$Y$1000,14,))</f>
        <v/>
      </c>
      <c r="N568" t="str">
        <f>IF(ISBLANK(ChildSampleReport!B568),"",VLOOKUP(ChildSampleReport!J568,ParentSampleReport!$A$2:$Y$1000,7,))</f>
        <v/>
      </c>
      <c r="O568" t="str">
        <f>IF(ISBLANK(ChildSampleReport!B568),"",VLOOKUP(ChildSampleReport!J568,ParentSampleReport!$A$2:$Y$1000,6,))</f>
        <v/>
      </c>
      <c r="P568" t="str">
        <f>IF(ISBLANK(ChildSampleReport!B568),"",VLOOKUP(ChildSampleReport!J568,ParentSampleReport!$A$2:$Y$1000,15,))</f>
        <v/>
      </c>
      <c r="Q568" t="str">
        <f>IF(ISBLANK(ChildSampleReport!B568),"",VLOOKUP(ChildSampleReport!J568,ParentSampleReport!$A$2:$Y$1000,17,))</f>
        <v/>
      </c>
      <c r="R568" t="str">
        <f>IF(ISBLANK(ChildSampleReport!B568),"",VLOOKUP(ChildSampleReport!J568,ParentSampleReport!$A$2:$Y$1000,18,))</f>
        <v/>
      </c>
      <c r="S568" t="str">
        <f>IF(ISBLANK(ChildSampleReport!B568),"",VLOOKUP(ChildSampleReport!J568,ParentSampleReport!$A$2:$Y$1000,19,))</f>
        <v/>
      </c>
      <c r="T568" t="str">
        <f>IF(ISBLANK(ChildSampleReport!B568),"",VLOOKUP(ChildSampleReport!J568,ParentSampleReport!$A$2:$Y$1000,20,))</f>
        <v/>
      </c>
      <c r="U568" t="str">
        <f>IF(ISBLANK(ChildSampleReport!B568),"",VLOOKUP(ChildSampleReport!J568,ParentSampleReport!$A$2:$Y$1000,21,))</f>
        <v/>
      </c>
      <c r="V568" t="str">
        <f>IF(ISBLANK(ChildSampleReport!B568),"",VLOOKUP(ChildSampleReport!J568,ParentSampleReport!$A$2:$Y$1000,22,))</f>
        <v/>
      </c>
      <c r="W568" t="str">
        <f>IF(ISBLANK(ChildSampleReport!B568),"",VLOOKUP(ChildSampleReport!J568,ParentSampleReport!$A$2:$Y$1000,23,))</f>
        <v/>
      </c>
      <c r="X568" t="str">
        <f>IF(ISBLANK(ChildSampleReport!B568),"",VLOOKUP(ChildSampleReport!J568,ParentSampleReport!$A$2:$Y$1000,24,))</f>
        <v/>
      </c>
      <c r="Y568" t="str">
        <f>IF(ISBLANK(ChildSampleReport!B568),"",VLOOKUP(ChildSampleReport!J568,ParentSampleReport!$A$2:$Y$1000,25,))</f>
        <v/>
      </c>
    </row>
    <row r="569" spans="1:25">
      <c r="A569" t="str">
        <f>IF(ISBLANK(ChildSampleReport!C569),"",ChildSampleReport!C569)</f>
        <v/>
      </c>
      <c r="B569" t="str">
        <f>IF(ISBLANK(ChildSampleReport!B569),"",ChildSampleReport!B569)</f>
        <v/>
      </c>
      <c r="C569" t="str">
        <f>IF(ISBLANK(ChildSampleReport!E569),"",ChildSampleReport!E569)</f>
        <v/>
      </c>
      <c r="D569" t="str">
        <f>IF(B569="","",IFERROR(VLOOKUP(ChildSampleReport!B569,Randomization!$A$1:$AC$1000,3,),""))</f>
        <v/>
      </c>
      <c r="E569" t="str">
        <f>IF(B569="","",IFERROR(VLOOKUP(ChildSampleReport!B569,Randomization!$A$1:$AC$1000,2,),""))</f>
        <v/>
      </c>
      <c r="F569" t="str">
        <f>IF(ISBLANK(ChildSampleReport!P569),"",ChildSampleReport!P569)</f>
        <v/>
      </c>
      <c r="G569" t="str">
        <f>IF(ISBLANK(ChildSampleReport!O569),"",ChildSampleReport!O569)</f>
        <v/>
      </c>
      <c r="H569" t="str">
        <f>IF(ISBLANK(ChildSampleReport!D569),"",ChildSampleReport!D569)</f>
        <v/>
      </c>
      <c r="I569" t="str">
        <f>IF(ISBLANK(ChildSampleReport!J569),"",ChildSampleReport!J569)</f>
        <v/>
      </c>
      <c r="J569" t="str">
        <f>IF(ISBLANK(ChildSampleReport!B569),"",VLOOKUP(ChildSampleReport!J569,ParentSampleReport!$A$2:$Y$1000,13,))</f>
        <v/>
      </c>
      <c r="K569" t="str">
        <f>IF(ISBLANK(ChildSampleReport!B569),"",VLOOKUP(ChildSampleReport!J569,ParentSampleReport!$A$2:$Y$1000,2,))</f>
        <v/>
      </c>
      <c r="L569" t="str">
        <f>IF(ISBLANK(ChildSampleReport!B569),"",VLOOKUP(ChildSampleReport!J569,ParentSampleReport!$A$2:$Y$1000,4,))</f>
        <v/>
      </c>
      <c r="M569" t="str">
        <f>IF(ISBLANK(ChildSampleReport!B569),"",VLOOKUP(ChildSampleReport!J569,ParentSampleReport!$A$2:$Y$1000,14,))</f>
        <v/>
      </c>
      <c r="N569" t="str">
        <f>IF(ISBLANK(ChildSampleReport!B569),"",VLOOKUP(ChildSampleReport!J569,ParentSampleReport!$A$2:$Y$1000,7,))</f>
        <v/>
      </c>
      <c r="O569" t="str">
        <f>IF(ISBLANK(ChildSampleReport!B569),"",VLOOKUP(ChildSampleReport!J569,ParentSampleReport!$A$2:$Y$1000,6,))</f>
        <v/>
      </c>
      <c r="P569" t="str">
        <f>IF(ISBLANK(ChildSampleReport!B569),"",VLOOKUP(ChildSampleReport!J569,ParentSampleReport!$A$2:$Y$1000,15,))</f>
        <v/>
      </c>
      <c r="Q569" t="str">
        <f>IF(ISBLANK(ChildSampleReport!B569),"",VLOOKUP(ChildSampleReport!J569,ParentSampleReport!$A$2:$Y$1000,17,))</f>
        <v/>
      </c>
      <c r="R569" t="str">
        <f>IF(ISBLANK(ChildSampleReport!B569),"",VLOOKUP(ChildSampleReport!J569,ParentSampleReport!$A$2:$Y$1000,18,))</f>
        <v/>
      </c>
      <c r="S569" t="str">
        <f>IF(ISBLANK(ChildSampleReport!B569),"",VLOOKUP(ChildSampleReport!J569,ParentSampleReport!$A$2:$Y$1000,19,))</f>
        <v/>
      </c>
      <c r="T569" t="str">
        <f>IF(ISBLANK(ChildSampleReport!B569),"",VLOOKUP(ChildSampleReport!J569,ParentSampleReport!$A$2:$Y$1000,20,))</f>
        <v/>
      </c>
      <c r="U569" t="str">
        <f>IF(ISBLANK(ChildSampleReport!B569),"",VLOOKUP(ChildSampleReport!J569,ParentSampleReport!$A$2:$Y$1000,21,))</f>
        <v/>
      </c>
      <c r="V569" t="str">
        <f>IF(ISBLANK(ChildSampleReport!B569),"",VLOOKUP(ChildSampleReport!J569,ParentSampleReport!$A$2:$Y$1000,22,))</f>
        <v/>
      </c>
      <c r="W569" t="str">
        <f>IF(ISBLANK(ChildSampleReport!B569),"",VLOOKUP(ChildSampleReport!J569,ParentSampleReport!$A$2:$Y$1000,23,))</f>
        <v/>
      </c>
      <c r="X569" t="str">
        <f>IF(ISBLANK(ChildSampleReport!B569),"",VLOOKUP(ChildSampleReport!J569,ParentSampleReport!$A$2:$Y$1000,24,))</f>
        <v/>
      </c>
      <c r="Y569" t="str">
        <f>IF(ISBLANK(ChildSampleReport!B569),"",VLOOKUP(ChildSampleReport!J569,ParentSampleReport!$A$2:$Y$1000,25,))</f>
        <v/>
      </c>
    </row>
    <row r="570" spans="1:25">
      <c r="A570" t="str">
        <f>IF(ISBLANK(ChildSampleReport!C570),"",ChildSampleReport!C570)</f>
        <v/>
      </c>
      <c r="B570" t="str">
        <f>IF(ISBLANK(ChildSampleReport!B570),"",ChildSampleReport!B570)</f>
        <v/>
      </c>
      <c r="C570" t="str">
        <f>IF(ISBLANK(ChildSampleReport!E570),"",ChildSampleReport!E570)</f>
        <v/>
      </c>
      <c r="D570" t="str">
        <f>IF(B570="","",IFERROR(VLOOKUP(ChildSampleReport!B570,Randomization!$A$1:$AC$1000,3,),""))</f>
        <v/>
      </c>
      <c r="E570" t="str">
        <f>IF(B570="","",IFERROR(VLOOKUP(ChildSampleReport!B570,Randomization!$A$1:$AC$1000,2,),""))</f>
        <v/>
      </c>
      <c r="F570" t="str">
        <f>IF(ISBLANK(ChildSampleReport!P570),"",ChildSampleReport!P570)</f>
        <v/>
      </c>
      <c r="G570" t="str">
        <f>IF(ISBLANK(ChildSampleReport!O570),"",ChildSampleReport!O570)</f>
        <v/>
      </c>
      <c r="H570" t="str">
        <f>IF(ISBLANK(ChildSampleReport!D570),"",ChildSampleReport!D570)</f>
        <v/>
      </c>
      <c r="I570" t="str">
        <f>IF(ISBLANK(ChildSampleReport!J570),"",ChildSampleReport!J570)</f>
        <v/>
      </c>
      <c r="J570" t="str">
        <f>IF(ISBLANK(ChildSampleReport!B570),"",VLOOKUP(ChildSampleReport!J570,ParentSampleReport!$A$2:$Y$1000,13,))</f>
        <v/>
      </c>
      <c r="K570" t="str">
        <f>IF(ISBLANK(ChildSampleReport!B570),"",VLOOKUP(ChildSampleReport!J570,ParentSampleReport!$A$2:$Y$1000,2,))</f>
        <v/>
      </c>
      <c r="L570" t="str">
        <f>IF(ISBLANK(ChildSampleReport!B570),"",VLOOKUP(ChildSampleReport!J570,ParentSampleReport!$A$2:$Y$1000,4,))</f>
        <v/>
      </c>
      <c r="M570" t="str">
        <f>IF(ISBLANK(ChildSampleReport!B570),"",VLOOKUP(ChildSampleReport!J570,ParentSampleReport!$A$2:$Y$1000,14,))</f>
        <v/>
      </c>
      <c r="N570" t="str">
        <f>IF(ISBLANK(ChildSampleReport!B570),"",VLOOKUP(ChildSampleReport!J570,ParentSampleReport!$A$2:$Y$1000,7,))</f>
        <v/>
      </c>
      <c r="O570" t="str">
        <f>IF(ISBLANK(ChildSampleReport!B570),"",VLOOKUP(ChildSampleReport!J570,ParentSampleReport!$A$2:$Y$1000,6,))</f>
        <v/>
      </c>
      <c r="P570" t="str">
        <f>IF(ISBLANK(ChildSampleReport!B570),"",VLOOKUP(ChildSampleReport!J570,ParentSampleReport!$A$2:$Y$1000,15,))</f>
        <v/>
      </c>
      <c r="Q570" t="str">
        <f>IF(ISBLANK(ChildSampleReport!B570),"",VLOOKUP(ChildSampleReport!J570,ParentSampleReport!$A$2:$Y$1000,17,))</f>
        <v/>
      </c>
      <c r="R570" t="str">
        <f>IF(ISBLANK(ChildSampleReport!B570),"",VLOOKUP(ChildSampleReport!J570,ParentSampleReport!$A$2:$Y$1000,18,))</f>
        <v/>
      </c>
      <c r="S570" t="str">
        <f>IF(ISBLANK(ChildSampleReport!B570),"",VLOOKUP(ChildSampleReport!J570,ParentSampleReport!$A$2:$Y$1000,19,))</f>
        <v/>
      </c>
      <c r="T570" t="str">
        <f>IF(ISBLANK(ChildSampleReport!B570),"",VLOOKUP(ChildSampleReport!J570,ParentSampleReport!$A$2:$Y$1000,20,))</f>
        <v/>
      </c>
      <c r="U570" t="str">
        <f>IF(ISBLANK(ChildSampleReport!B570),"",VLOOKUP(ChildSampleReport!J570,ParentSampleReport!$A$2:$Y$1000,21,))</f>
        <v/>
      </c>
      <c r="V570" t="str">
        <f>IF(ISBLANK(ChildSampleReport!B570),"",VLOOKUP(ChildSampleReport!J570,ParentSampleReport!$A$2:$Y$1000,22,))</f>
        <v/>
      </c>
      <c r="W570" t="str">
        <f>IF(ISBLANK(ChildSampleReport!B570),"",VLOOKUP(ChildSampleReport!J570,ParentSampleReport!$A$2:$Y$1000,23,))</f>
        <v/>
      </c>
      <c r="X570" t="str">
        <f>IF(ISBLANK(ChildSampleReport!B570),"",VLOOKUP(ChildSampleReport!J570,ParentSampleReport!$A$2:$Y$1000,24,))</f>
        <v/>
      </c>
      <c r="Y570" t="str">
        <f>IF(ISBLANK(ChildSampleReport!B570),"",VLOOKUP(ChildSampleReport!J570,ParentSampleReport!$A$2:$Y$1000,25,))</f>
        <v/>
      </c>
    </row>
    <row r="571" spans="1:25">
      <c r="A571" t="str">
        <f>IF(ISBLANK(ChildSampleReport!C571),"",ChildSampleReport!C571)</f>
        <v/>
      </c>
      <c r="B571" t="str">
        <f>IF(ISBLANK(ChildSampleReport!B571),"",ChildSampleReport!B571)</f>
        <v/>
      </c>
      <c r="C571" t="str">
        <f>IF(ISBLANK(ChildSampleReport!E571),"",ChildSampleReport!E571)</f>
        <v/>
      </c>
      <c r="D571" t="str">
        <f>IF(B571="","",IFERROR(VLOOKUP(ChildSampleReport!B571,Randomization!$A$1:$AC$1000,3,),""))</f>
        <v/>
      </c>
      <c r="E571" t="str">
        <f>IF(B571="","",IFERROR(VLOOKUP(ChildSampleReport!B571,Randomization!$A$1:$AC$1000,2,),""))</f>
        <v/>
      </c>
      <c r="F571" t="str">
        <f>IF(ISBLANK(ChildSampleReport!P571),"",ChildSampleReport!P571)</f>
        <v/>
      </c>
      <c r="G571" t="str">
        <f>IF(ISBLANK(ChildSampleReport!O571),"",ChildSampleReport!O571)</f>
        <v/>
      </c>
      <c r="H571" t="str">
        <f>IF(ISBLANK(ChildSampleReport!D571),"",ChildSampleReport!D571)</f>
        <v/>
      </c>
      <c r="I571" t="str">
        <f>IF(ISBLANK(ChildSampleReport!J571),"",ChildSampleReport!J571)</f>
        <v/>
      </c>
      <c r="J571" t="str">
        <f>IF(ISBLANK(ChildSampleReport!B571),"",VLOOKUP(ChildSampleReport!J571,ParentSampleReport!$A$2:$Y$1000,13,))</f>
        <v/>
      </c>
      <c r="K571" t="str">
        <f>IF(ISBLANK(ChildSampleReport!B571),"",VLOOKUP(ChildSampleReport!J571,ParentSampleReport!$A$2:$Y$1000,2,))</f>
        <v/>
      </c>
      <c r="L571" t="str">
        <f>IF(ISBLANK(ChildSampleReport!B571),"",VLOOKUP(ChildSampleReport!J571,ParentSampleReport!$A$2:$Y$1000,4,))</f>
        <v/>
      </c>
      <c r="M571" t="str">
        <f>IF(ISBLANK(ChildSampleReport!B571),"",VLOOKUP(ChildSampleReport!J571,ParentSampleReport!$A$2:$Y$1000,14,))</f>
        <v/>
      </c>
      <c r="N571" t="str">
        <f>IF(ISBLANK(ChildSampleReport!B571),"",VLOOKUP(ChildSampleReport!J571,ParentSampleReport!$A$2:$Y$1000,7,))</f>
        <v/>
      </c>
      <c r="O571" t="str">
        <f>IF(ISBLANK(ChildSampleReport!B571),"",VLOOKUP(ChildSampleReport!J571,ParentSampleReport!$A$2:$Y$1000,6,))</f>
        <v/>
      </c>
      <c r="P571" t="str">
        <f>IF(ISBLANK(ChildSampleReport!B571),"",VLOOKUP(ChildSampleReport!J571,ParentSampleReport!$A$2:$Y$1000,15,))</f>
        <v/>
      </c>
      <c r="Q571" t="str">
        <f>IF(ISBLANK(ChildSampleReport!B571),"",VLOOKUP(ChildSampleReport!J571,ParentSampleReport!$A$2:$Y$1000,17,))</f>
        <v/>
      </c>
      <c r="R571" t="str">
        <f>IF(ISBLANK(ChildSampleReport!B571),"",VLOOKUP(ChildSampleReport!J571,ParentSampleReport!$A$2:$Y$1000,18,))</f>
        <v/>
      </c>
      <c r="S571" t="str">
        <f>IF(ISBLANK(ChildSampleReport!B571),"",VLOOKUP(ChildSampleReport!J571,ParentSampleReport!$A$2:$Y$1000,19,))</f>
        <v/>
      </c>
      <c r="T571" t="str">
        <f>IF(ISBLANK(ChildSampleReport!B571),"",VLOOKUP(ChildSampleReport!J571,ParentSampleReport!$A$2:$Y$1000,20,))</f>
        <v/>
      </c>
      <c r="U571" t="str">
        <f>IF(ISBLANK(ChildSampleReport!B571),"",VLOOKUP(ChildSampleReport!J571,ParentSampleReport!$A$2:$Y$1000,21,))</f>
        <v/>
      </c>
      <c r="V571" t="str">
        <f>IF(ISBLANK(ChildSampleReport!B571),"",VLOOKUP(ChildSampleReport!J571,ParentSampleReport!$A$2:$Y$1000,22,))</f>
        <v/>
      </c>
      <c r="W571" t="str">
        <f>IF(ISBLANK(ChildSampleReport!B571),"",VLOOKUP(ChildSampleReport!J571,ParentSampleReport!$A$2:$Y$1000,23,))</f>
        <v/>
      </c>
      <c r="X571" t="str">
        <f>IF(ISBLANK(ChildSampleReport!B571),"",VLOOKUP(ChildSampleReport!J571,ParentSampleReport!$A$2:$Y$1000,24,))</f>
        <v/>
      </c>
      <c r="Y571" t="str">
        <f>IF(ISBLANK(ChildSampleReport!B571),"",VLOOKUP(ChildSampleReport!J571,ParentSampleReport!$A$2:$Y$1000,25,))</f>
        <v/>
      </c>
    </row>
    <row r="572" spans="1:25">
      <c r="A572" t="str">
        <f>IF(ISBLANK(ChildSampleReport!C572),"",ChildSampleReport!C572)</f>
        <v/>
      </c>
      <c r="B572" t="str">
        <f>IF(ISBLANK(ChildSampleReport!B572),"",ChildSampleReport!B572)</f>
        <v/>
      </c>
      <c r="C572" t="str">
        <f>IF(ISBLANK(ChildSampleReport!E572),"",ChildSampleReport!E572)</f>
        <v/>
      </c>
      <c r="D572" t="str">
        <f>IF(B572="","",IFERROR(VLOOKUP(ChildSampleReport!B572,Randomization!$A$1:$AC$1000,3,),""))</f>
        <v/>
      </c>
      <c r="E572" t="str">
        <f>IF(B572="","",IFERROR(VLOOKUP(ChildSampleReport!B572,Randomization!$A$1:$AC$1000,2,),""))</f>
        <v/>
      </c>
      <c r="F572" t="str">
        <f>IF(ISBLANK(ChildSampleReport!P572),"",ChildSampleReport!P572)</f>
        <v/>
      </c>
      <c r="G572" t="str">
        <f>IF(ISBLANK(ChildSampleReport!O572),"",ChildSampleReport!O572)</f>
        <v/>
      </c>
      <c r="H572" t="str">
        <f>IF(ISBLANK(ChildSampleReport!D572),"",ChildSampleReport!D572)</f>
        <v/>
      </c>
      <c r="I572" t="str">
        <f>IF(ISBLANK(ChildSampleReport!J572),"",ChildSampleReport!J572)</f>
        <v/>
      </c>
      <c r="J572" t="str">
        <f>IF(ISBLANK(ChildSampleReport!B572),"",VLOOKUP(ChildSampleReport!J572,ParentSampleReport!$A$2:$Y$1000,13,))</f>
        <v/>
      </c>
      <c r="K572" t="str">
        <f>IF(ISBLANK(ChildSampleReport!B572),"",VLOOKUP(ChildSampleReport!J572,ParentSampleReport!$A$2:$Y$1000,2,))</f>
        <v/>
      </c>
      <c r="L572" t="str">
        <f>IF(ISBLANK(ChildSampleReport!B572),"",VLOOKUP(ChildSampleReport!J572,ParentSampleReport!$A$2:$Y$1000,4,))</f>
        <v/>
      </c>
      <c r="M572" t="str">
        <f>IF(ISBLANK(ChildSampleReport!B572),"",VLOOKUP(ChildSampleReport!J572,ParentSampleReport!$A$2:$Y$1000,14,))</f>
        <v/>
      </c>
      <c r="N572" t="str">
        <f>IF(ISBLANK(ChildSampleReport!B572),"",VLOOKUP(ChildSampleReport!J572,ParentSampleReport!$A$2:$Y$1000,7,))</f>
        <v/>
      </c>
      <c r="O572" t="str">
        <f>IF(ISBLANK(ChildSampleReport!B572),"",VLOOKUP(ChildSampleReport!J572,ParentSampleReport!$A$2:$Y$1000,6,))</f>
        <v/>
      </c>
      <c r="P572" t="str">
        <f>IF(ISBLANK(ChildSampleReport!B572),"",VLOOKUP(ChildSampleReport!J572,ParentSampleReport!$A$2:$Y$1000,15,))</f>
        <v/>
      </c>
      <c r="Q572" t="str">
        <f>IF(ISBLANK(ChildSampleReport!B572),"",VLOOKUP(ChildSampleReport!J572,ParentSampleReport!$A$2:$Y$1000,17,))</f>
        <v/>
      </c>
      <c r="R572" t="str">
        <f>IF(ISBLANK(ChildSampleReport!B572),"",VLOOKUP(ChildSampleReport!J572,ParentSampleReport!$A$2:$Y$1000,18,))</f>
        <v/>
      </c>
      <c r="S572" t="str">
        <f>IF(ISBLANK(ChildSampleReport!B572),"",VLOOKUP(ChildSampleReport!J572,ParentSampleReport!$A$2:$Y$1000,19,))</f>
        <v/>
      </c>
      <c r="T572" t="str">
        <f>IF(ISBLANK(ChildSampleReport!B572),"",VLOOKUP(ChildSampleReport!J572,ParentSampleReport!$A$2:$Y$1000,20,))</f>
        <v/>
      </c>
      <c r="U572" t="str">
        <f>IF(ISBLANK(ChildSampleReport!B572),"",VLOOKUP(ChildSampleReport!J572,ParentSampleReport!$A$2:$Y$1000,21,))</f>
        <v/>
      </c>
      <c r="V572" t="str">
        <f>IF(ISBLANK(ChildSampleReport!B572),"",VLOOKUP(ChildSampleReport!J572,ParentSampleReport!$A$2:$Y$1000,22,))</f>
        <v/>
      </c>
      <c r="W572" t="str">
        <f>IF(ISBLANK(ChildSampleReport!B572),"",VLOOKUP(ChildSampleReport!J572,ParentSampleReport!$A$2:$Y$1000,23,))</f>
        <v/>
      </c>
      <c r="X572" t="str">
        <f>IF(ISBLANK(ChildSampleReport!B572),"",VLOOKUP(ChildSampleReport!J572,ParentSampleReport!$A$2:$Y$1000,24,))</f>
        <v/>
      </c>
      <c r="Y572" t="str">
        <f>IF(ISBLANK(ChildSampleReport!B572),"",VLOOKUP(ChildSampleReport!J572,ParentSampleReport!$A$2:$Y$1000,25,))</f>
        <v/>
      </c>
    </row>
    <row r="573" spans="1:25">
      <c r="A573" t="str">
        <f>IF(ISBLANK(ChildSampleReport!C573),"",ChildSampleReport!C573)</f>
        <v/>
      </c>
      <c r="B573" t="str">
        <f>IF(ISBLANK(ChildSampleReport!B573),"",ChildSampleReport!B573)</f>
        <v/>
      </c>
      <c r="C573" t="str">
        <f>IF(ISBLANK(ChildSampleReport!E573),"",ChildSampleReport!E573)</f>
        <v/>
      </c>
      <c r="D573" t="str">
        <f>IF(B573="","",IFERROR(VLOOKUP(ChildSampleReport!B573,Randomization!$A$1:$AC$1000,3,),""))</f>
        <v/>
      </c>
      <c r="E573" t="str">
        <f>IF(B573="","",IFERROR(VLOOKUP(ChildSampleReport!B573,Randomization!$A$1:$AC$1000,2,),""))</f>
        <v/>
      </c>
      <c r="F573" t="str">
        <f>IF(ISBLANK(ChildSampleReport!P573),"",ChildSampleReport!P573)</f>
        <v/>
      </c>
      <c r="G573" t="str">
        <f>IF(ISBLANK(ChildSampleReport!O573),"",ChildSampleReport!O573)</f>
        <v/>
      </c>
      <c r="H573" t="str">
        <f>IF(ISBLANK(ChildSampleReport!D573),"",ChildSampleReport!D573)</f>
        <v/>
      </c>
      <c r="I573" t="str">
        <f>IF(ISBLANK(ChildSampleReport!J573),"",ChildSampleReport!J573)</f>
        <v/>
      </c>
      <c r="J573" t="str">
        <f>IF(ISBLANK(ChildSampleReport!B573),"",VLOOKUP(ChildSampleReport!J573,ParentSampleReport!$A$2:$Y$1000,13,))</f>
        <v/>
      </c>
      <c r="K573" t="str">
        <f>IF(ISBLANK(ChildSampleReport!B573),"",VLOOKUP(ChildSampleReport!J573,ParentSampleReport!$A$2:$Y$1000,2,))</f>
        <v/>
      </c>
      <c r="L573" t="str">
        <f>IF(ISBLANK(ChildSampleReport!B573),"",VLOOKUP(ChildSampleReport!J573,ParentSampleReport!$A$2:$Y$1000,4,))</f>
        <v/>
      </c>
      <c r="M573" t="str">
        <f>IF(ISBLANK(ChildSampleReport!B573),"",VLOOKUP(ChildSampleReport!J573,ParentSampleReport!$A$2:$Y$1000,14,))</f>
        <v/>
      </c>
      <c r="N573" t="str">
        <f>IF(ISBLANK(ChildSampleReport!B573),"",VLOOKUP(ChildSampleReport!J573,ParentSampleReport!$A$2:$Y$1000,7,))</f>
        <v/>
      </c>
      <c r="O573" t="str">
        <f>IF(ISBLANK(ChildSampleReport!B573),"",VLOOKUP(ChildSampleReport!J573,ParentSampleReport!$A$2:$Y$1000,6,))</f>
        <v/>
      </c>
      <c r="P573" t="str">
        <f>IF(ISBLANK(ChildSampleReport!B573),"",VLOOKUP(ChildSampleReport!J573,ParentSampleReport!$A$2:$Y$1000,15,))</f>
        <v/>
      </c>
      <c r="Q573" t="str">
        <f>IF(ISBLANK(ChildSampleReport!B573),"",VLOOKUP(ChildSampleReport!J573,ParentSampleReport!$A$2:$Y$1000,17,))</f>
        <v/>
      </c>
      <c r="R573" t="str">
        <f>IF(ISBLANK(ChildSampleReport!B573),"",VLOOKUP(ChildSampleReport!J573,ParentSampleReport!$A$2:$Y$1000,18,))</f>
        <v/>
      </c>
      <c r="S573" t="str">
        <f>IF(ISBLANK(ChildSampleReport!B573),"",VLOOKUP(ChildSampleReport!J573,ParentSampleReport!$A$2:$Y$1000,19,))</f>
        <v/>
      </c>
      <c r="T573" t="str">
        <f>IF(ISBLANK(ChildSampleReport!B573),"",VLOOKUP(ChildSampleReport!J573,ParentSampleReport!$A$2:$Y$1000,20,))</f>
        <v/>
      </c>
      <c r="U573" t="str">
        <f>IF(ISBLANK(ChildSampleReport!B573),"",VLOOKUP(ChildSampleReport!J573,ParentSampleReport!$A$2:$Y$1000,21,))</f>
        <v/>
      </c>
      <c r="V573" t="str">
        <f>IF(ISBLANK(ChildSampleReport!B573),"",VLOOKUP(ChildSampleReport!J573,ParentSampleReport!$A$2:$Y$1000,22,))</f>
        <v/>
      </c>
      <c r="W573" t="str">
        <f>IF(ISBLANK(ChildSampleReport!B573),"",VLOOKUP(ChildSampleReport!J573,ParentSampleReport!$A$2:$Y$1000,23,))</f>
        <v/>
      </c>
      <c r="X573" t="str">
        <f>IF(ISBLANK(ChildSampleReport!B573),"",VLOOKUP(ChildSampleReport!J573,ParentSampleReport!$A$2:$Y$1000,24,))</f>
        <v/>
      </c>
      <c r="Y573" t="str">
        <f>IF(ISBLANK(ChildSampleReport!B573),"",VLOOKUP(ChildSampleReport!J573,ParentSampleReport!$A$2:$Y$1000,25,))</f>
        <v/>
      </c>
    </row>
    <row r="574" spans="1:25">
      <c r="A574" t="str">
        <f>IF(ISBLANK(ChildSampleReport!C574),"",ChildSampleReport!C574)</f>
        <v/>
      </c>
      <c r="B574" t="str">
        <f>IF(ISBLANK(ChildSampleReport!B574),"",ChildSampleReport!B574)</f>
        <v/>
      </c>
      <c r="C574" t="str">
        <f>IF(ISBLANK(ChildSampleReport!E574),"",ChildSampleReport!E574)</f>
        <v/>
      </c>
      <c r="D574" t="str">
        <f>IF(B574="","",IFERROR(VLOOKUP(ChildSampleReport!B574,Randomization!$A$1:$AC$1000,3,),""))</f>
        <v/>
      </c>
      <c r="E574" t="str">
        <f>IF(B574="","",IFERROR(VLOOKUP(ChildSampleReport!B574,Randomization!$A$1:$AC$1000,2,),""))</f>
        <v/>
      </c>
      <c r="F574" t="str">
        <f>IF(ISBLANK(ChildSampleReport!P574),"",ChildSampleReport!P574)</f>
        <v/>
      </c>
      <c r="G574" t="str">
        <f>IF(ISBLANK(ChildSampleReport!O574),"",ChildSampleReport!O574)</f>
        <v/>
      </c>
      <c r="H574" t="str">
        <f>IF(ISBLANK(ChildSampleReport!D574),"",ChildSampleReport!D574)</f>
        <v/>
      </c>
      <c r="I574" t="str">
        <f>IF(ISBLANK(ChildSampleReport!J574),"",ChildSampleReport!J574)</f>
        <v/>
      </c>
      <c r="J574" t="str">
        <f>IF(ISBLANK(ChildSampleReport!B574),"",VLOOKUP(ChildSampleReport!J574,ParentSampleReport!$A$2:$Y$1000,13,))</f>
        <v/>
      </c>
      <c r="K574" t="str">
        <f>IF(ISBLANK(ChildSampleReport!B574),"",VLOOKUP(ChildSampleReport!J574,ParentSampleReport!$A$2:$Y$1000,2,))</f>
        <v/>
      </c>
      <c r="L574" t="str">
        <f>IF(ISBLANK(ChildSampleReport!B574),"",VLOOKUP(ChildSampleReport!J574,ParentSampleReport!$A$2:$Y$1000,4,))</f>
        <v/>
      </c>
      <c r="M574" t="str">
        <f>IF(ISBLANK(ChildSampleReport!B574),"",VLOOKUP(ChildSampleReport!J574,ParentSampleReport!$A$2:$Y$1000,14,))</f>
        <v/>
      </c>
      <c r="N574" t="str">
        <f>IF(ISBLANK(ChildSampleReport!B574),"",VLOOKUP(ChildSampleReport!J574,ParentSampleReport!$A$2:$Y$1000,7,))</f>
        <v/>
      </c>
      <c r="O574" t="str">
        <f>IF(ISBLANK(ChildSampleReport!B574),"",VLOOKUP(ChildSampleReport!J574,ParentSampleReport!$A$2:$Y$1000,6,))</f>
        <v/>
      </c>
      <c r="P574" t="str">
        <f>IF(ISBLANK(ChildSampleReport!B574),"",VLOOKUP(ChildSampleReport!J574,ParentSampleReport!$A$2:$Y$1000,15,))</f>
        <v/>
      </c>
      <c r="Q574" t="str">
        <f>IF(ISBLANK(ChildSampleReport!B574),"",VLOOKUP(ChildSampleReport!J574,ParentSampleReport!$A$2:$Y$1000,17,))</f>
        <v/>
      </c>
      <c r="R574" t="str">
        <f>IF(ISBLANK(ChildSampleReport!B574),"",VLOOKUP(ChildSampleReport!J574,ParentSampleReport!$A$2:$Y$1000,18,))</f>
        <v/>
      </c>
      <c r="S574" t="str">
        <f>IF(ISBLANK(ChildSampleReport!B574),"",VLOOKUP(ChildSampleReport!J574,ParentSampleReport!$A$2:$Y$1000,19,))</f>
        <v/>
      </c>
      <c r="T574" t="str">
        <f>IF(ISBLANK(ChildSampleReport!B574),"",VLOOKUP(ChildSampleReport!J574,ParentSampleReport!$A$2:$Y$1000,20,))</f>
        <v/>
      </c>
      <c r="U574" t="str">
        <f>IF(ISBLANK(ChildSampleReport!B574),"",VLOOKUP(ChildSampleReport!J574,ParentSampleReport!$A$2:$Y$1000,21,))</f>
        <v/>
      </c>
      <c r="V574" t="str">
        <f>IF(ISBLANK(ChildSampleReport!B574),"",VLOOKUP(ChildSampleReport!J574,ParentSampleReport!$A$2:$Y$1000,22,))</f>
        <v/>
      </c>
      <c r="W574" t="str">
        <f>IF(ISBLANK(ChildSampleReport!B574),"",VLOOKUP(ChildSampleReport!J574,ParentSampleReport!$A$2:$Y$1000,23,))</f>
        <v/>
      </c>
      <c r="X574" t="str">
        <f>IF(ISBLANK(ChildSampleReport!B574),"",VLOOKUP(ChildSampleReport!J574,ParentSampleReport!$A$2:$Y$1000,24,))</f>
        <v/>
      </c>
      <c r="Y574" t="str">
        <f>IF(ISBLANK(ChildSampleReport!B574),"",VLOOKUP(ChildSampleReport!J574,ParentSampleReport!$A$2:$Y$1000,25,))</f>
        <v/>
      </c>
    </row>
    <row r="575" spans="1:25">
      <c r="A575" t="str">
        <f>IF(ISBLANK(ChildSampleReport!C575),"",ChildSampleReport!C575)</f>
        <v/>
      </c>
      <c r="B575" t="str">
        <f>IF(ISBLANK(ChildSampleReport!B575),"",ChildSampleReport!B575)</f>
        <v/>
      </c>
      <c r="C575" t="str">
        <f>IF(ISBLANK(ChildSampleReport!E575),"",ChildSampleReport!E575)</f>
        <v/>
      </c>
      <c r="D575" t="str">
        <f>IF(B575="","",IFERROR(VLOOKUP(ChildSampleReport!B575,Randomization!$A$1:$AC$1000,3,),""))</f>
        <v/>
      </c>
      <c r="E575" t="str">
        <f>IF(B575="","",IFERROR(VLOOKUP(ChildSampleReport!B575,Randomization!$A$1:$AC$1000,2,),""))</f>
        <v/>
      </c>
      <c r="F575" t="str">
        <f>IF(ISBLANK(ChildSampleReport!P575),"",ChildSampleReport!P575)</f>
        <v/>
      </c>
      <c r="G575" t="str">
        <f>IF(ISBLANK(ChildSampleReport!O575),"",ChildSampleReport!O575)</f>
        <v/>
      </c>
      <c r="H575" t="str">
        <f>IF(ISBLANK(ChildSampleReport!D575),"",ChildSampleReport!D575)</f>
        <v/>
      </c>
      <c r="I575" t="str">
        <f>IF(ISBLANK(ChildSampleReport!J575),"",ChildSampleReport!J575)</f>
        <v/>
      </c>
      <c r="J575" t="str">
        <f>IF(ISBLANK(ChildSampleReport!B575),"",VLOOKUP(ChildSampleReport!J575,ParentSampleReport!$A$2:$Y$1000,13,))</f>
        <v/>
      </c>
      <c r="K575" t="str">
        <f>IF(ISBLANK(ChildSampleReport!B575),"",VLOOKUP(ChildSampleReport!J575,ParentSampleReport!$A$2:$Y$1000,2,))</f>
        <v/>
      </c>
      <c r="L575" t="str">
        <f>IF(ISBLANK(ChildSampleReport!B575),"",VLOOKUP(ChildSampleReport!J575,ParentSampleReport!$A$2:$Y$1000,4,))</f>
        <v/>
      </c>
      <c r="M575" t="str">
        <f>IF(ISBLANK(ChildSampleReport!B575),"",VLOOKUP(ChildSampleReport!J575,ParentSampleReport!$A$2:$Y$1000,14,))</f>
        <v/>
      </c>
      <c r="N575" t="str">
        <f>IF(ISBLANK(ChildSampleReport!B575),"",VLOOKUP(ChildSampleReport!J575,ParentSampleReport!$A$2:$Y$1000,7,))</f>
        <v/>
      </c>
      <c r="O575" t="str">
        <f>IF(ISBLANK(ChildSampleReport!B575),"",VLOOKUP(ChildSampleReport!J575,ParentSampleReport!$A$2:$Y$1000,6,))</f>
        <v/>
      </c>
      <c r="P575" t="str">
        <f>IF(ISBLANK(ChildSampleReport!B575),"",VLOOKUP(ChildSampleReport!J575,ParentSampleReport!$A$2:$Y$1000,15,))</f>
        <v/>
      </c>
      <c r="Q575" t="str">
        <f>IF(ISBLANK(ChildSampleReport!B575),"",VLOOKUP(ChildSampleReport!J575,ParentSampleReport!$A$2:$Y$1000,17,))</f>
        <v/>
      </c>
      <c r="R575" t="str">
        <f>IF(ISBLANK(ChildSampleReport!B575),"",VLOOKUP(ChildSampleReport!J575,ParentSampleReport!$A$2:$Y$1000,18,))</f>
        <v/>
      </c>
      <c r="S575" t="str">
        <f>IF(ISBLANK(ChildSampleReport!B575),"",VLOOKUP(ChildSampleReport!J575,ParentSampleReport!$A$2:$Y$1000,19,))</f>
        <v/>
      </c>
      <c r="T575" t="str">
        <f>IF(ISBLANK(ChildSampleReport!B575),"",VLOOKUP(ChildSampleReport!J575,ParentSampleReport!$A$2:$Y$1000,20,))</f>
        <v/>
      </c>
      <c r="U575" t="str">
        <f>IF(ISBLANK(ChildSampleReport!B575),"",VLOOKUP(ChildSampleReport!J575,ParentSampleReport!$A$2:$Y$1000,21,))</f>
        <v/>
      </c>
      <c r="V575" t="str">
        <f>IF(ISBLANK(ChildSampleReport!B575),"",VLOOKUP(ChildSampleReport!J575,ParentSampleReport!$A$2:$Y$1000,22,))</f>
        <v/>
      </c>
      <c r="W575" t="str">
        <f>IF(ISBLANK(ChildSampleReport!B575),"",VLOOKUP(ChildSampleReport!J575,ParentSampleReport!$A$2:$Y$1000,23,))</f>
        <v/>
      </c>
      <c r="X575" t="str">
        <f>IF(ISBLANK(ChildSampleReport!B575),"",VLOOKUP(ChildSampleReport!J575,ParentSampleReport!$A$2:$Y$1000,24,))</f>
        <v/>
      </c>
      <c r="Y575" t="str">
        <f>IF(ISBLANK(ChildSampleReport!B575),"",VLOOKUP(ChildSampleReport!J575,ParentSampleReport!$A$2:$Y$1000,25,))</f>
        <v/>
      </c>
    </row>
    <row r="576" spans="1:25">
      <c r="A576" t="str">
        <f>IF(ISBLANK(ChildSampleReport!C576),"",ChildSampleReport!C576)</f>
        <v/>
      </c>
      <c r="B576" t="str">
        <f>IF(ISBLANK(ChildSampleReport!B576),"",ChildSampleReport!B576)</f>
        <v/>
      </c>
      <c r="C576" t="str">
        <f>IF(ISBLANK(ChildSampleReport!E576),"",ChildSampleReport!E576)</f>
        <v/>
      </c>
      <c r="D576" t="str">
        <f>IF(B576="","",IFERROR(VLOOKUP(ChildSampleReport!B576,Randomization!$A$1:$AC$1000,3,),""))</f>
        <v/>
      </c>
      <c r="E576" t="str">
        <f>IF(B576="","",IFERROR(VLOOKUP(ChildSampleReport!B576,Randomization!$A$1:$AC$1000,2,),""))</f>
        <v/>
      </c>
      <c r="F576" t="str">
        <f>IF(ISBLANK(ChildSampleReport!P576),"",ChildSampleReport!P576)</f>
        <v/>
      </c>
      <c r="G576" t="str">
        <f>IF(ISBLANK(ChildSampleReport!O576),"",ChildSampleReport!O576)</f>
        <v/>
      </c>
      <c r="H576" t="str">
        <f>IF(ISBLANK(ChildSampleReport!D576),"",ChildSampleReport!D576)</f>
        <v/>
      </c>
      <c r="I576" t="str">
        <f>IF(ISBLANK(ChildSampleReport!J576),"",ChildSampleReport!J576)</f>
        <v/>
      </c>
      <c r="J576" t="str">
        <f>IF(ISBLANK(ChildSampleReport!B576),"",VLOOKUP(ChildSampleReport!J576,ParentSampleReport!$A$2:$Y$1000,13,))</f>
        <v/>
      </c>
      <c r="K576" t="str">
        <f>IF(ISBLANK(ChildSampleReport!B576),"",VLOOKUP(ChildSampleReport!J576,ParentSampleReport!$A$2:$Y$1000,2,))</f>
        <v/>
      </c>
      <c r="L576" t="str">
        <f>IF(ISBLANK(ChildSampleReport!B576),"",VLOOKUP(ChildSampleReport!J576,ParentSampleReport!$A$2:$Y$1000,4,))</f>
        <v/>
      </c>
      <c r="M576" t="str">
        <f>IF(ISBLANK(ChildSampleReport!B576),"",VLOOKUP(ChildSampleReport!J576,ParentSampleReport!$A$2:$Y$1000,14,))</f>
        <v/>
      </c>
      <c r="N576" t="str">
        <f>IF(ISBLANK(ChildSampleReport!B576),"",VLOOKUP(ChildSampleReport!J576,ParentSampleReport!$A$2:$Y$1000,7,))</f>
        <v/>
      </c>
      <c r="O576" t="str">
        <f>IF(ISBLANK(ChildSampleReport!B576),"",VLOOKUP(ChildSampleReport!J576,ParentSampleReport!$A$2:$Y$1000,6,))</f>
        <v/>
      </c>
      <c r="P576" t="str">
        <f>IF(ISBLANK(ChildSampleReport!B576),"",VLOOKUP(ChildSampleReport!J576,ParentSampleReport!$A$2:$Y$1000,15,))</f>
        <v/>
      </c>
      <c r="Q576" t="str">
        <f>IF(ISBLANK(ChildSampleReport!B576),"",VLOOKUP(ChildSampleReport!J576,ParentSampleReport!$A$2:$Y$1000,17,))</f>
        <v/>
      </c>
      <c r="R576" t="str">
        <f>IF(ISBLANK(ChildSampleReport!B576),"",VLOOKUP(ChildSampleReport!J576,ParentSampleReport!$A$2:$Y$1000,18,))</f>
        <v/>
      </c>
      <c r="S576" t="str">
        <f>IF(ISBLANK(ChildSampleReport!B576),"",VLOOKUP(ChildSampleReport!J576,ParentSampleReport!$A$2:$Y$1000,19,))</f>
        <v/>
      </c>
      <c r="T576" t="str">
        <f>IF(ISBLANK(ChildSampleReport!B576),"",VLOOKUP(ChildSampleReport!J576,ParentSampleReport!$A$2:$Y$1000,20,))</f>
        <v/>
      </c>
      <c r="U576" t="str">
        <f>IF(ISBLANK(ChildSampleReport!B576),"",VLOOKUP(ChildSampleReport!J576,ParentSampleReport!$A$2:$Y$1000,21,))</f>
        <v/>
      </c>
      <c r="V576" t="str">
        <f>IF(ISBLANK(ChildSampleReport!B576),"",VLOOKUP(ChildSampleReport!J576,ParentSampleReport!$A$2:$Y$1000,22,))</f>
        <v/>
      </c>
      <c r="W576" t="str">
        <f>IF(ISBLANK(ChildSampleReport!B576),"",VLOOKUP(ChildSampleReport!J576,ParentSampleReport!$A$2:$Y$1000,23,))</f>
        <v/>
      </c>
      <c r="X576" t="str">
        <f>IF(ISBLANK(ChildSampleReport!B576),"",VLOOKUP(ChildSampleReport!J576,ParentSampleReport!$A$2:$Y$1000,24,))</f>
        <v/>
      </c>
      <c r="Y576" t="str">
        <f>IF(ISBLANK(ChildSampleReport!B576),"",VLOOKUP(ChildSampleReport!J576,ParentSampleReport!$A$2:$Y$1000,25,))</f>
        <v/>
      </c>
    </row>
    <row r="577" spans="1:25">
      <c r="A577" t="str">
        <f>IF(ISBLANK(ChildSampleReport!C577),"",ChildSampleReport!C577)</f>
        <v/>
      </c>
      <c r="B577" t="str">
        <f>IF(ISBLANK(ChildSampleReport!B577),"",ChildSampleReport!B577)</f>
        <v/>
      </c>
      <c r="C577" t="str">
        <f>IF(ISBLANK(ChildSampleReport!E577),"",ChildSampleReport!E577)</f>
        <v/>
      </c>
      <c r="D577" t="str">
        <f>IF(B577="","",IFERROR(VLOOKUP(ChildSampleReport!B577,Randomization!$A$1:$AC$1000,3,),""))</f>
        <v/>
      </c>
      <c r="E577" t="str">
        <f>IF(B577="","",IFERROR(VLOOKUP(ChildSampleReport!B577,Randomization!$A$1:$AC$1000,2,),""))</f>
        <v/>
      </c>
      <c r="F577" t="str">
        <f>IF(ISBLANK(ChildSampleReport!P577),"",ChildSampleReport!P577)</f>
        <v/>
      </c>
      <c r="G577" t="str">
        <f>IF(ISBLANK(ChildSampleReport!O577),"",ChildSampleReport!O577)</f>
        <v/>
      </c>
      <c r="H577" t="str">
        <f>IF(ISBLANK(ChildSampleReport!D577),"",ChildSampleReport!D577)</f>
        <v/>
      </c>
      <c r="I577" t="str">
        <f>IF(ISBLANK(ChildSampleReport!J577),"",ChildSampleReport!J577)</f>
        <v/>
      </c>
      <c r="J577" t="str">
        <f>IF(ISBLANK(ChildSampleReport!B577),"",VLOOKUP(ChildSampleReport!J577,ParentSampleReport!$A$2:$Y$1000,13,))</f>
        <v/>
      </c>
      <c r="K577" t="str">
        <f>IF(ISBLANK(ChildSampleReport!B577),"",VLOOKUP(ChildSampleReport!J577,ParentSampleReport!$A$2:$Y$1000,2,))</f>
        <v/>
      </c>
      <c r="L577" t="str">
        <f>IF(ISBLANK(ChildSampleReport!B577),"",VLOOKUP(ChildSampleReport!J577,ParentSampleReport!$A$2:$Y$1000,4,))</f>
        <v/>
      </c>
      <c r="M577" t="str">
        <f>IF(ISBLANK(ChildSampleReport!B577),"",VLOOKUP(ChildSampleReport!J577,ParentSampleReport!$A$2:$Y$1000,14,))</f>
        <v/>
      </c>
      <c r="N577" t="str">
        <f>IF(ISBLANK(ChildSampleReport!B577),"",VLOOKUP(ChildSampleReport!J577,ParentSampleReport!$A$2:$Y$1000,7,))</f>
        <v/>
      </c>
      <c r="O577" t="str">
        <f>IF(ISBLANK(ChildSampleReport!B577),"",VLOOKUP(ChildSampleReport!J577,ParentSampleReport!$A$2:$Y$1000,6,))</f>
        <v/>
      </c>
      <c r="P577" t="str">
        <f>IF(ISBLANK(ChildSampleReport!B577),"",VLOOKUP(ChildSampleReport!J577,ParentSampleReport!$A$2:$Y$1000,15,))</f>
        <v/>
      </c>
      <c r="Q577" t="str">
        <f>IF(ISBLANK(ChildSampleReport!B577),"",VLOOKUP(ChildSampleReport!J577,ParentSampleReport!$A$2:$Y$1000,17,))</f>
        <v/>
      </c>
      <c r="R577" t="str">
        <f>IF(ISBLANK(ChildSampleReport!B577),"",VLOOKUP(ChildSampleReport!J577,ParentSampleReport!$A$2:$Y$1000,18,))</f>
        <v/>
      </c>
      <c r="S577" t="str">
        <f>IF(ISBLANK(ChildSampleReport!B577),"",VLOOKUP(ChildSampleReport!J577,ParentSampleReport!$A$2:$Y$1000,19,))</f>
        <v/>
      </c>
      <c r="T577" t="str">
        <f>IF(ISBLANK(ChildSampleReport!B577),"",VLOOKUP(ChildSampleReport!J577,ParentSampleReport!$A$2:$Y$1000,20,))</f>
        <v/>
      </c>
      <c r="U577" t="str">
        <f>IF(ISBLANK(ChildSampleReport!B577),"",VLOOKUP(ChildSampleReport!J577,ParentSampleReport!$A$2:$Y$1000,21,))</f>
        <v/>
      </c>
      <c r="V577" t="str">
        <f>IF(ISBLANK(ChildSampleReport!B577),"",VLOOKUP(ChildSampleReport!J577,ParentSampleReport!$A$2:$Y$1000,22,))</f>
        <v/>
      </c>
      <c r="W577" t="str">
        <f>IF(ISBLANK(ChildSampleReport!B577),"",VLOOKUP(ChildSampleReport!J577,ParentSampleReport!$A$2:$Y$1000,23,))</f>
        <v/>
      </c>
      <c r="X577" t="str">
        <f>IF(ISBLANK(ChildSampleReport!B577),"",VLOOKUP(ChildSampleReport!J577,ParentSampleReport!$A$2:$Y$1000,24,))</f>
        <v/>
      </c>
      <c r="Y577" t="str">
        <f>IF(ISBLANK(ChildSampleReport!B577),"",VLOOKUP(ChildSampleReport!J577,ParentSampleReport!$A$2:$Y$1000,25,))</f>
        <v/>
      </c>
    </row>
    <row r="578" spans="1:25">
      <c r="A578" t="str">
        <f>IF(ISBLANK(ChildSampleReport!C578),"",ChildSampleReport!C578)</f>
        <v/>
      </c>
      <c r="B578" t="str">
        <f>IF(ISBLANK(ChildSampleReport!B578),"",ChildSampleReport!B578)</f>
        <v/>
      </c>
      <c r="C578" t="str">
        <f>IF(ISBLANK(ChildSampleReport!E578),"",ChildSampleReport!E578)</f>
        <v/>
      </c>
      <c r="D578" t="str">
        <f>IF(B578="","",IFERROR(VLOOKUP(ChildSampleReport!B578,Randomization!$A$1:$AC$1000,3,),""))</f>
        <v/>
      </c>
      <c r="E578" t="str">
        <f>IF(B578="","",IFERROR(VLOOKUP(ChildSampleReport!B578,Randomization!$A$1:$AC$1000,2,),""))</f>
        <v/>
      </c>
      <c r="F578" t="str">
        <f>IF(ISBLANK(ChildSampleReport!P578),"",ChildSampleReport!P578)</f>
        <v/>
      </c>
      <c r="G578" t="str">
        <f>IF(ISBLANK(ChildSampleReport!O578),"",ChildSampleReport!O578)</f>
        <v/>
      </c>
      <c r="H578" t="str">
        <f>IF(ISBLANK(ChildSampleReport!D578),"",ChildSampleReport!D578)</f>
        <v/>
      </c>
      <c r="I578" t="str">
        <f>IF(ISBLANK(ChildSampleReport!J578),"",ChildSampleReport!J578)</f>
        <v/>
      </c>
      <c r="J578" t="str">
        <f>IF(ISBLANK(ChildSampleReport!B578),"",VLOOKUP(ChildSampleReport!J578,ParentSampleReport!$A$2:$Y$1000,13,))</f>
        <v/>
      </c>
      <c r="K578" t="str">
        <f>IF(ISBLANK(ChildSampleReport!B578),"",VLOOKUP(ChildSampleReport!J578,ParentSampleReport!$A$2:$Y$1000,2,))</f>
        <v/>
      </c>
      <c r="L578" t="str">
        <f>IF(ISBLANK(ChildSampleReport!B578),"",VLOOKUP(ChildSampleReport!J578,ParentSampleReport!$A$2:$Y$1000,4,))</f>
        <v/>
      </c>
      <c r="M578" t="str">
        <f>IF(ISBLANK(ChildSampleReport!B578),"",VLOOKUP(ChildSampleReport!J578,ParentSampleReport!$A$2:$Y$1000,14,))</f>
        <v/>
      </c>
      <c r="N578" t="str">
        <f>IF(ISBLANK(ChildSampleReport!B578),"",VLOOKUP(ChildSampleReport!J578,ParentSampleReport!$A$2:$Y$1000,7,))</f>
        <v/>
      </c>
      <c r="O578" t="str">
        <f>IF(ISBLANK(ChildSampleReport!B578),"",VLOOKUP(ChildSampleReport!J578,ParentSampleReport!$A$2:$Y$1000,6,))</f>
        <v/>
      </c>
      <c r="P578" t="str">
        <f>IF(ISBLANK(ChildSampleReport!B578),"",VLOOKUP(ChildSampleReport!J578,ParentSampleReport!$A$2:$Y$1000,15,))</f>
        <v/>
      </c>
      <c r="Q578" t="str">
        <f>IF(ISBLANK(ChildSampleReport!B578),"",VLOOKUP(ChildSampleReport!J578,ParentSampleReport!$A$2:$Y$1000,17,))</f>
        <v/>
      </c>
      <c r="R578" t="str">
        <f>IF(ISBLANK(ChildSampleReport!B578),"",VLOOKUP(ChildSampleReport!J578,ParentSampleReport!$A$2:$Y$1000,18,))</f>
        <v/>
      </c>
      <c r="S578" t="str">
        <f>IF(ISBLANK(ChildSampleReport!B578),"",VLOOKUP(ChildSampleReport!J578,ParentSampleReport!$A$2:$Y$1000,19,))</f>
        <v/>
      </c>
      <c r="T578" t="str">
        <f>IF(ISBLANK(ChildSampleReport!B578),"",VLOOKUP(ChildSampleReport!J578,ParentSampleReport!$A$2:$Y$1000,20,))</f>
        <v/>
      </c>
      <c r="U578" t="str">
        <f>IF(ISBLANK(ChildSampleReport!B578),"",VLOOKUP(ChildSampleReport!J578,ParentSampleReport!$A$2:$Y$1000,21,))</f>
        <v/>
      </c>
      <c r="V578" t="str">
        <f>IF(ISBLANK(ChildSampleReport!B578),"",VLOOKUP(ChildSampleReport!J578,ParentSampleReport!$A$2:$Y$1000,22,))</f>
        <v/>
      </c>
      <c r="W578" t="str">
        <f>IF(ISBLANK(ChildSampleReport!B578),"",VLOOKUP(ChildSampleReport!J578,ParentSampleReport!$A$2:$Y$1000,23,))</f>
        <v/>
      </c>
      <c r="X578" t="str">
        <f>IF(ISBLANK(ChildSampleReport!B578),"",VLOOKUP(ChildSampleReport!J578,ParentSampleReport!$A$2:$Y$1000,24,))</f>
        <v/>
      </c>
      <c r="Y578" t="str">
        <f>IF(ISBLANK(ChildSampleReport!B578),"",VLOOKUP(ChildSampleReport!J578,ParentSampleReport!$A$2:$Y$1000,25,))</f>
        <v/>
      </c>
    </row>
    <row r="579" spans="1:25">
      <c r="A579" t="str">
        <f>IF(ISBLANK(ChildSampleReport!C579),"",ChildSampleReport!C579)</f>
        <v/>
      </c>
      <c r="B579" t="str">
        <f>IF(ISBLANK(ChildSampleReport!B579),"",ChildSampleReport!B579)</f>
        <v/>
      </c>
      <c r="C579" t="str">
        <f>IF(ISBLANK(ChildSampleReport!E579),"",ChildSampleReport!E579)</f>
        <v/>
      </c>
      <c r="D579" t="str">
        <f>IF(B579="","",IFERROR(VLOOKUP(ChildSampleReport!B579,Randomization!$A$1:$AC$1000,3,),""))</f>
        <v/>
      </c>
      <c r="E579" t="str">
        <f>IF(B579="","",IFERROR(VLOOKUP(ChildSampleReport!B579,Randomization!$A$1:$AC$1000,2,),""))</f>
        <v/>
      </c>
      <c r="F579" t="str">
        <f>IF(ISBLANK(ChildSampleReport!P579),"",ChildSampleReport!P579)</f>
        <v/>
      </c>
      <c r="G579" t="str">
        <f>IF(ISBLANK(ChildSampleReport!O579),"",ChildSampleReport!O579)</f>
        <v/>
      </c>
      <c r="H579" t="str">
        <f>IF(ISBLANK(ChildSampleReport!D579),"",ChildSampleReport!D579)</f>
        <v/>
      </c>
      <c r="I579" t="str">
        <f>IF(ISBLANK(ChildSampleReport!J579),"",ChildSampleReport!J579)</f>
        <v/>
      </c>
      <c r="J579" t="str">
        <f>IF(ISBLANK(ChildSampleReport!B579),"",VLOOKUP(ChildSampleReport!J579,ParentSampleReport!$A$2:$Y$1000,13,))</f>
        <v/>
      </c>
      <c r="K579" t="str">
        <f>IF(ISBLANK(ChildSampleReport!B579),"",VLOOKUP(ChildSampleReport!J579,ParentSampleReport!$A$2:$Y$1000,2,))</f>
        <v/>
      </c>
      <c r="L579" t="str">
        <f>IF(ISBLANK(ChildSampleReport!B579),"",VLOOKUP(ChildSampleReport!J579,ParentSampleReport!$A$2:$Y$1000,4,))</f>
        <v/>
      </c>
      <c r="M579" t="str">
        <f>IF(ISBLANK(ChildSampleReport!B579),"",VLOOKUP(ChildSampleReport!J579,ParentSampleReport!$A$2:$Y$1000,14,))</f>
        <v/>
      </c>
      <c r="N579" t="str">
        <f>IF(ISBLANK(ChildSampleReport!B579),"",VLOOKUP(ChildSampleReport!J579,ParentSampleReport!$A$2:$Y$1000,7,))</f>
        <v/>
      </c>
      <c r="O579" t="str">
        <f>IF(ISBLANK(ChildSampleReport!B579),"",VLOOKUP(ChildSampleReport!J579,ParentSampleReport!$A$2:$Y$1000,6,))</f>
        <v/>
      </c>
      <c r="P579" t="str">
        <f>IF(ISBLANK(ChildSampleReport!B579),"",VLOOKUP(ChildSampleReport!J579,ParentSampleReport!$A$2:$Y$1000,15,))</f>
        <v/>
      </c>
      <c r="Q579" t="str">
        <f>IF(ISBLANK(ChildSampleReport!B579),"",VLOOKUP(ChildSampleReport!J579,ParentSampleReport!$A$2:$Y$1000,17,))</f>
        <v/>
      </c>
      <c r="R579" t="str">
        <f>IF(ISBLANK(ChildSampleReport!B579),"",VLOOKUP(ChildSampleReport!J579,ParentSampleReport!$A$2:$Y$1000,18,))</f>
        <v/>
      </c>
      <c r="S579" t="str">
        <f>IF(ISBLANK(ChildSampleReport!B579),"",VLOOKUP(ChildSampleReport!J579,ParentSampleReport!$A$2:$Y$1000,19,))</f>
        <v/>
      </c>
      <c r="T579" t="str">
        <f>IF(ISBLANK(ChildSampleReport!B579),"",VLOOKUP(ChildSampleReport!J579,ParentSampleReport!$A$2:$Y$1000,20,))</f>
        <v/>
      </c>
      <c r="U579" t="str">
        <f>IF(ISBLANK(ChildSampleReport!B579),"",VLOOKUP(ChildSampleReport!J579,ParentSampleReport!$A$2:$Y$1000,21,))</f>
        <v/>
      </c>
      <c r="V579" t="str">
        <f>IF(ISBLANK(ChildSampleReport!B579),"",VLOOKUP(ChildSampleReport!J579,ParentSampleReport!$A$2:$Y$1000,22,))</f>
        <v/>
      </c>
      <c r="W579" t="str">
        <f>IF(ISBLANK(ChildSampleReport!B579),"",VLOOKUP(ChildSampleReport!J579,ParentSampleReport!$A$2:$Y$1000,23,))</f>
        <v/>
      </c>
      <c r="X579" t="str">
        <f>IF(ISBLANK(ChildSampleReport!B579),"",VLOOKUP(ChildSampleReport!J579,ParentSampleReport!$A$2:$Y$1000,24,))</f>
        <v/>
      </c>
      <c r="Y579" t="str">
        <f>IF(ISBLANK(ChildSampleReport!B579),"",VLOOKUP(ChildSampleReport!J579,ParentSampleReport!$A$2:$Y$1000,25,))</f>
        <v/>
      </c>
    </row>
    <row r="580" spans="1:25">
      <c r="A580" t="str">
        <f>IF(ISBLANK(ChildSampleReport!C580),"",ChildSampleReport!C580)</f>
        <v/>
      </c>
      <c r="B580" t="str">
        <f>IF(ISBLANK(ChildSampleReport!B580),"",ChildSampleReport!B580)</f>
        <v/>
      </c>
      <c r="C580" t="str">
        <f>IF(ISBLANK(ChildSampleReport!E580),"",ChildSampleReport!E580)</f>
        <v/>
      </c>
      <c r="D580" t="str">
        <f>IF(B580="","",IFERROR(VLOOKUP(ChildSampleReport!B580,Randomization!$A$1:$AC$1000,3,),""))</f>
        <v/>
      </c>
      <c r="E580" t="str">
        <f>IF(B580="","",IFERROR(VLOOKUP(ChildSampleReport!B580,Randomization!$A$1:$AC$1000,2,),""))</f>
        <v/>
      </c>
      <c r="F580" t="str">
        <f>IF(ISBLANK(ChildSampleReport!P580),"",ChildSampleReport!P580)</f>
        <v/>
      </c>
      <c r="G580" t="str">
        <f>IF(ISBLANK(ChildSampleReport!O580),"",ChildSampleReport!O580)</f>
        <v/>
      </c>
      <c r="H580" t="str">
        <f>IF(ISBLANK(ChildSampleReport!D580),"",ChildSampleReport!D580)</f>
        <v/>
      </c>
      <c r="I580" t="str">
        <f>IF(ISBLANK(ChildSampleReport!J580),"",ChildSampleReport!J580)</f>
        <v/>
      </c>
      <c r="J580" t="str">
        <f>IF(ISBLANK(ChildSampleReport!B580),"",VLOOKUP(ChildSampleReport!J580,ParentSampleReport!$A$2:$Y$1000,13,))</f>
        <v/>
      </c>
      <c r="K580" t="str">
        <f>IF(ISBLANK(ChildSampleReport!B580),"",VLOOKUP(ChildSampleReport!J580,ParentSampleReport!$A$2:$Y$1000,2,))</f>
        <v/>
      </c>
      <c r="L580" t="str">
        <f>IF(ISBLANK(ChildSampleReport!B580),"",VLOOKUP(ChildSampleReport!J580,ParentSampleReport!$A$2:$Y$1000,4,))</f>
        <v/>
      </c>
      <c r="M580" t="str">
        <f>IF(ISBLANK(ChildSampleReport!B580),"",VLOOKUP(ChildSampleReport!J580,ParentSampleReport!$A$2:$Y$1000,14,))</f>
        <v/>
      </c>
      <c r="N580" t="str">
        <f>IF(ISBLANK(ChildSampleReport!B580),"",VLOOKUP(ChildSampleReport!J580,ParentSampleReport!$A$2:$Y$1000,7,))</f>
        <v/>
      </c>
      <c r="O580" t="str">
        <f>IF(ISBLANK(ChildSampleReport!B580),"",VLOOKUP(ChildSampleReport!J580,ParentSampleReport!$A$2:$Y$1000,6,))</f>
        <v/>
      </c>
      <c r="P580" t="str">
        <f>IF(ISBLANK(ChildSampleReport!B580),"",VLOOKUP(ChildSampleReport!J580,ParentSampleReport!$A$2:$Y$1000,15,))</f>
        <v/>
      </c>
      <c r="Q580" t="str">
        <f>IF(ISBLANK(ChildSampleReport!B580),"",VLOOKUP(ChildSampleReport!J580,ParentSampleReport!$A$2:$Y$1000,17,))</f>
        <v/>
      </c>
      <c r="R580" t="str">
        <f>IF(ISBLANK(ChildSampleReport!B580),"",VLOOKUP(ChildSampleReport!J580,ParentSampleReport!$A$2:$Y$1000,18,))</f>
        <v/>
      </c>
      <c r="S580" t="str">
        <f>IF(ISBLANK(ChildSampleReport!B580),"",VLOOKUP(ChildSampleReport!J580,ParentSampleReport!$A$2:$Y$1000,19,))</f>
        <v/>
      </c>
      <c r="T580" t="str">
        <f>IF(ISBLANK(ChildSampleReport!B580),"",VLOOKUP(ChildSampleReport!J580,ParentSampleReport!$A$2:$Y$1000,20,))</f>
        <v/>
      </c>
      <c r="U580" t="str">
        <f>IF(ISBLANK(ChildSampleReport!B580),"",VLOOKUP(ChildSampleReport!J580,ParentSampleReport!$A$2:$Y$1000,21,))</f>
        <v/>
      </c>
      <c r="V580" t="str">
        <f>IF(ISBLANK(ChildSampleReport!B580),"",VLOOKUP(ChildSampleReport!J580,ParentSampleReport!$A$2:$Y$1000,22,))</f>
        <v/>
      </c>
      <c r="W580" t="str">
        <f>IF(ISBLANK(ChildSampleReport!B580),"",VLOOKUP(ChildSampleReport!J580,ParentSampleReport!$A$2:$Y$1000,23,))</f>
        <v/>
      </c>
      <c r="X580" t="str">
        <f>IF(ISBLANK(ChildSampleReport!B580),"",VLOOKUP(ChildSampleReport!J580,ParentSampleReport!$A$2:$Y$1000,24,))</f>
        <v/>
      </c>
      <c r="Y580" t="str">
        <f>IF(ISBLANK(ChildSampleReport!B580),"",VLOOKUP(ChildSampleReport!J580,ParentSampleReport!$A$2:$Y$1000,25,))</f>
        <v/>
      </c>
    </row>
    <row r="581" spans="1:25">
      <c r="A581" t="str">
        <f>IF(ISBLANK(ChildSampleReport!C581),"",ChildSampleReport!C581)</f>
        <v/>
      </c>
      <c r="B581" t="str">
        <f>IF(ISBLANK(ChildSampleReport!B581),"",ChildSampleReport!B581)</f>
        <v/>
      </c>
      <c r="C581" t="str">
        <f>IF(ISBLANK(ChildSampleReport!E581),"",ChildSampleReport!E581)</f>
        <v/>
      </c>
      <c r="D581" t="str">
        <f>IF(B581="","",IFERROR(VLOOKUP(ChildSampleReport!B581,Randomization!$A$1:$AC$1000,3,),""))</f>
        <v/>
      </c>
      <c r="E581" t="str">
        <f>IF(B581="","",IFERROR(VLOOKUP(ChildSampleReport!B581,Randomization!$A$1:$AC$1000,2,),""))</f>
        <v/>
      </c>
      <c r="F581" t="str">
        <f>IF(ISBLANK(ChildSampleReport!P581),"",ChildSampleReport!P581)</f>
        <v/>
      </c>
      <c r="G581" t="str">
        <f>IF(ISBLANK(ChildSampleReport!O581),"",ChildSampleReport!O581)</f>
        <v/>
      </c>
      <c r="H581" t="str">
        <f>IF(ISBLANK(ChildSampleReport!D581),"",ChildSampleReport!D581)</f>
        <v/>
      </c>
      <c r="I581" t="str">
        <f>IF(ISBLANK(ChildSampleReport!J581),"",ChildSampleReport!J581)</f>
        <v/>
      </c>
      <c r="J581" t="str">
        <f>IF(ISBLANK(ChildSampleReport!B581),"",VLOOKUP(ChildSampleReport!J581,ParentSampleReport!$A$2:$Y$1000,13,))</f>
        <v/>
      </c>
      <c r="K581" t="str">
        <f>IF(ISBLANK(ChildSampleReport!B581),"",VLOOKUP(ChildSampleReport!J581,ParentSampleReport!$A$2:$Y$1000,2,))</f>
        <v/>
      </c>
      <c r="L581" t="str">
        <f>IF(ISBLANK(ChildSampleReport!B581),"",VLOOKUP(ChildSampleReport!J581,ParentSampleReport!$A$2:$Y$1000,4,))</f>
        <v/>
      </c>
      <c r="M581" t="str">
        <f>IF(ISBLANK(ChildSampleReport!B581),"",VLOOKUP(ChildSampleReport!J581,ParentSampleReport!$A$2:$Y$1000,14,))</f>
        <v/>
      </c>
      <c r="N581" t="str">
        <f>IF(ISBLANK(ChildSampleReport!B581),"",VLOOKUP(ChildSampleReport!J581,ParentSampleReport!$A$2:$Y$1000,7,))</f>
        <v/>
      </c>
      <c r="O581" t="str">
        <f>IF(ISBLANK(ChildSampleReport!B581),"",VLOOKUP(ChildSampleReport!J581,ParentSampleReport!$A$2:$Y$1000,6,))</f>
        <v/>
      </c>
      <c r="P581" t="str">
        <f>IF(ISBLANK(ChildSampleReport!B581),"",VLOOKUP(ChildSampleReport!J581,ParentSampleReport!$A$2:$Y$1000,15,))</f>
        <v/>
      </c>
      <c r="Q581" t="str">
        <f>IF(ISBLANK(ChildSampleReport!B581),"",VLOOKUP(ChildSampleReport!J581,ParentSampleReport!$A$2:$Y$1000,17,))</f>
        <v/>
      </c>
      <c r="R581" t="str">
        <f>IF(ISBLANK(ChildSampleReport!B581),"",VLOOKUP(ChildSampleReport!J581,ParentSampleReport!$A$2:$Y$1000,18,))</f>
        <v/>
      </c>
      <c r="S581" t="str">
        <f>IF(ISBLANK(ChildSampleReport!B581),"",VLOOKUP(ChildSampleReport!J581,ParentSampleReport!$A$2:$Y$1000,19,))</f>
        <v/>
      </c>
      <c r="T581" t="str">
        <f>IF(ISBLANK(ChildSampleReport!B581),"",VLOOKUP(ChildSampleReport!J581,ParentSampleReport!$A$2:$Y$1000,20,))</f>
        <v/>
      </c>
      <c r="U581" t="str">
        <f>IF(ISBLANK(ChildSampleReport!B581),"",VLOOKUP(ChildSampleReport!J581,ParentSampleReport!$A$2:$Y$1000,21,))</f>
        <v/>
      </c>
      <c r="V581" t="str">
        <f>IF(ISBLANK(ChildSampleReport!B581),"",VLOOKUP(ChildSampleReport!J581,ParentSampleReport!$A$2:$Y$1000,22,))</f>
        <v/>
      </c>
      <c r="W581" t="str">
        <f>IF(ISBLANK(ChildSampleReport!B581),"",VLOOKUP(ChildSampleReport!J581,ParentSampleReport!$A$2:$Y$1000,23,))</f>
        <v/>
      </c>
      <c r="X581" t="str">
        <f>IF(ISBLANK(ChildSampleReport!B581),"",VLOOKUP(ChildSampleReport!J581,ParentSampleReport!$A$2:$Y$1000,24,))</f>
        <v/>
      </c>
      <c r="Y581" t="str">
        <f>IF(ISBLANK(ChildSampleReport!B581),"",VLOOKUP(ChildSampleReport!J581,ParentSampleReport!$A$2:$Y$1000,25,))</f>
        <v/>
      </c>
    </row>
    <row r="582" spans="1:25">
      <c r="A582" t="str">
        <f>IF(ISBLANK(ChildSampleReport!C582),"",ChildSampleReport!C582)</f>
        <v/>
      </c>
      <c r="B582" t="str">
        <f>IF(ISBLANK(ChildSampleReport!B582),"",ChildSampleReport!B582)</f>
        <v/>
      </c>
      <c r="C582" t="str">
        <f>IF(ISBLANK(ChildSampleReport!E582),"",ChildSampleReport!E582)</f>
        <v/>
      </c>
      <c r="D582" t="str">
        <f>IF(B582="","",IFERROR(VLOOKUP(ChildSampleReport!B582,Randomization!$A$1:$AC$1000,3,),""))</f>
        <v/>
      </c>
      <c r="E582" t="str">
        <f>IF(B582="","",IFERROR(VLOOKUP(ChildSampleReport!B582,Randomization!$A$1:$AC$1000,2,),""))</f>
        <v/>
      </c>
      <c r="F582" t="str">
        <f>IF(ISBLANK(ChildSampleReport!P582),"",ChildSampleReport!P582)</f>
        <v/>
      </c>
      <c r="G582" t="str">
        <f>IF(ISBLANK(ChildSampleReport!O582),"",ChildSampleReport!O582)</f>
        <v/>
      </c>
      <c r="H582" t="str">
        <f>IF(ISBLANK(ChildSampleReport!D582),"",ChildSampleReport!D582)</f>
        <v/>
      </c>
      <c r="I582" t="str">
        <f>IF(ISBLANK(ChildSampleReport!J582),"",ChildSampleReport!J582)</f>
        <v/>
      </c>
      <c r="J582" t="str">
        <f>IF(ISBLANK(ChildSampleReport!B582),"",VLOOKUP(ChildSampleReport!J582,ParentSampleReport!$A$2:$Y$1000,13,))</f>
        <v/>
      </c>
      <c r="K582" t="str">
        <f>IF(ISBLANK(ChildSampleReport!B582),"",VLOOKUP(ChildSampleReport!J582,ParentSampleReport!$A$2:$Y$1000,2,))</f>
        <v/>
      </c>
      <c r="L582" t="str">
        <f>IF(ISBLANK(ChildSampleReport!B582),"",VLOOKUP(ChildSampleReport!J582,ParentSampleReport!$A$2:$Y$1000,4,))</f>
        <v/>
      </c>
      <c r="M582" t="str">
        <f>IF(ISBLANK(ChildSampleReport!B582),"",VLOOKUP(ChildSampleReport!J582,ParentSampleReport!$A$2:$Y$1000,14,))</f>
        <v/>
      </c>
      <c r="N582" t="str">
        <f>IF(ISBLANK(ChildSampleReport!B582),"",VLOOKUP(ChildSampleReport!J582,ParentSampleReport!$A$2:$Y$1000,7,))</f>
        <v/>
      </c>
      <c r="O582" t="str">
        <f>IF(ISBLANK(ChildSampleReport!B582),"",VLOOKUP(ChildSampleReport!J582,ParentSampleReport!$A$2:$Y$1000,6,))</f>
        <v/>
      </c>
      <c r="P582" t="str">
        <f>IF(ISBLANK(ChildSampleReport!B582),"",VLOOKUP(ChildSampleReport!J582,ParentSampleReport!$A$2:$Y$1000,15,))</f>
        <v/>
      </c>
      <c r="Q582" t="str">
        <f>IF(ISBLANK(ChildSampleReport!B582),"",VLOOKUP(ChildSampleReport!J582,ParentSampleReport!$A$2:$Y$1000,17,))</f>
        <v/>
      </c>
      <c r="R582" t="str">
        <f>IF(ISBLANK(ChildSampleReport!B582),"",VLOOKUP(ChildSampleReport!J582,ParentSampleReport!$A$2:$Y$1000,18,))</f>
        <v/>
      </c>
      <c r="S582" t="str">
        <f>IF(ISBLANK(ChildSampleReport!B582),"",VLOOKUP(ChildSampleReport!J582,ParentSampleReport!$A$2:$Y$1000,19,))</f>
        <v/>
      </c>
      <c r="T582" t="str">
        <f>IF(ISBLANK(ChildSampleReport!B582),"",VLOOKUP(ChildSampleReport!J582,ParentSampleReport!$A$2:$Y$1000,20,))</f>
        <v/>
      </c>
      <c r="U582" t="str">
        <f>IF(ISBLANK(ChildSampleReport!B582),"",VLOOKUP(ChildSampleReport!J582,ParentSampleReport!$A$2:$Y$1000,21,))</f>
        <v/>
      </c>
      <c r="V582" t="str">
        <f>IF(ISBLANK(ChildSampleReport!B582),"",VLOOKUP(ChildSampleReport!J582,ParentSampleReport!$A$2:$Y$1000,22,))</f>
        <v/>
      </c>
      <c r="W582" t="str">
        <f>IF(ISBLANK(ChildSampleReport!B582),"",VLOOKUP(ChildSampleReport!J582,ParentSampleReport!$A$2:$Y$1000,23,))</f>
        <v/>
      </c>
      <c r="X582" t="str">
        <f>IF(ISBLANK(ChildSampleReport!B582),"",VLOOKUP(ChildSampleReport!J582,ParentSampleReport!$A$2:$Y$1000,24,))</f>
        <v/>
      </c>
      <c r="Y582" t="str">
        <f>IF(ISBLANK(ChildSampleReport!B582),"",VLOOKUP(ChildSampleReport!J582,ParentSampleReport!$A$2:$Y$1000,25,))</f>
        <v/>
      </c>
    </row>
    <row r="583" spans="1:25">
      <c r="A583" t="str">
        <f>IF(ISBLANK(ChildSampleReport!C583),"",ChildSampleReport!C583)</f>
        <v/>
      </c>
      <c r="B583" t="str">
        <f>IF(ISBLANK(ChildSampleReport!B583),"",ChildSampleReport!B583)</f>
        <v/>
      </c>
      <c r="C583" t="str">
        <f>IF(ISBLANK(ChildSampleReport!E583),"",ChildSampleReport!E583)</f>
        <v/>
      </c>
      <c r="D583" t="str">
        <f>IF(B583="","",IFERROR(VLOOKUP(ChildSampleReport!B583,Randomization!$A$1:$AC$1000,3,),""))</f>
        <v/>
      </c>
      <c r="E583" t="str">
        <f>IF(B583="","",IFERROR(VLOOKUP(ChildSampleReport!B583,Randomization!$A$1:$AC$1000,2,),""))</f>
        <v/>
      </c>
      <c r="F583" t="str">
        <f>IF(ISBLANK(ChildSampleReport!P583),"",ChildSampleReport!P583)</f>
        <v/>
      </c>
      <c r="G583" t="str">
        <f>IF(ISBLANK(ChildSampleReport!O583),"",ChildSampleReport!O583)</f>
        <v/>
      </c>
      <c r="H583" t="str">
        <f>IF(ISBLANK(ChildSampleReport!D583),"",ChildSampleReport!D583)</f>
        <v/>
      </c>
      <c r="I583" t="str">
        <f>IF(ISBLANK(ChildSampleReport!J583),"",ChildSampleReport!J583)</f>
        <v/>
      </c>
      <c r="J583" t="str">
        <f>IF(ISBLANK(ChildSampleReport!B583),"",VLOOKUP(ChildSampleReport!J583,ParentSampleReport!$A$2:$Y$1000,13,))</f>
        <v/>
      </c>
      <c r="K583" t="str">
        <f>IF(ISBLANK(ChildSampleReport!B583),"",VLOOKUP(ChildSampleReport!J583,ParentSampleReport!$A$2:$Y$1000,2,))</f>
        <v/>
      </c>
      <c r="L583" t="str">
        <f>IF(ISBLANK(ChildSampleReport!B583),"",VLOOKUP(ChildSampleReport!J583,ParentSampleReport!$A$2:$Y$1000,4,))</f>
        <v/>
      </c>
      <c r="M583" t="str">
        <f>IF(ISBLANK(ChildSampleReport!B583),"",VLOOKUP(ChildSampleReport!J583,ParentSampleReport!$A$2:$Y$1000,14,))</f>
        <v/>
      </c>
      <c r="N583" t="str">
        <f>IF(ISBLANK(ChildSampleReport!B583),"",VLOOKUP(ChildSampleReport!J583,ParentSampleReport!$A$2:$Y$1000,7,))</f>
        <v/>
      </c>
      <c r="O583" t="str">
        <f>IF(ISBLANK(ChildSampleReport!B583),"",VLOOKUP(ChildSampleReport!J583,ParentSampleReport!$A$2:$Y$1000,6,))</f>
        <v/>
      </c>
      <c r="P583" t="str">
        <f>IF(ISBLANK(ChildSampleReport!B583),"",VLOOKUP(ChildSampleReport!J583,ParentSampleReport!$A$2:$Y$1000,15,))</f>
        <v/>
      </c>
      <c r="Q583" t="str">
        <f>IF(ISBLANK(ChildSampleReport!B583),"",VLOOKUP(ChildSampleReport!J583,ParentSampleReport!$A$2:$Y$1000,17,))</f>
        <v/>
      </c>
      <c r="R583" t="str">
        <f>IF(ISBLANK(ChildSampleReport!B583),"",VLOOKUP(ChildSampleReport!J583,ParentSampleReport!$A$2:$Y$1000,18,))</f>
        <v/>
      </c>
      <c r="S583" t="str">
        <f>IF(ISBLANK(ChildSampleReport!B583),"",VLOOKUP(ChildSampleReport!J583,ParentSampleReport!$A$2:$Y$1000,19,))</f>
        <v/>
      </c>
      <c r="T583" t="str">
        <f>IF(ISBLANK(ChildSampleReport!B583),"",VLOOKUP(ChildSampleReport!J583,ParentSampleReport!$A$2:$Y$1000,20,))</f>
        <v/>
      </c>
      <c r="U583" t="str">
        <f>IF(ISBLANK(ChildSampleReport!B583),"",VLOOKUP(ChildSampleReport!J583,ParentSampleReport!$A$2:$Y$1000,21,))</f>
        <v/>
      </c>
      <c r="V583" t="str">
        <f>IF(ISBLANK(ChildSampleReport!B583),"",VLOOKUP(ChildSampleReport!J583,ParentSampleReport!$A$2:$Y$1000,22,))</f>
        <v/>
      </c>
      <c r="W583" t="str">
        <f>IF(ISBLANK(ChildSampleReport!B583),"",VLOOKUP(ChildSampleReport!J583,ParentSampleReport!$A$2:$Y$1000,23,))</f>
        <v/>
      </c>
      <c r="X583" t="str">
        <f>IF(ISBLANK(ChildSampleReport!B583),"",VLOOKUP(ChildSampleReport!J583,ParentSampleReport!$A$2:$Y$1000,24,))</f>
        <v/>
      </c>
      <c r="Y583" t="str">
        <f>IF(ISBLANK(ChildSampleReport!B583),"",VLOOKUP(ChildSampleReport!J583,ParentSampleReport!$A$2:$Y$1000,25,))</f>
        <v/>
      </c>
    </row>
    <row r="584" spans="1:25">
      <c r="A584" t="str">
        <f>IF(ISBLANK(ChildSampleReport!C584),"",ChildSampleReport!C584)</f>
        <v/>
      </c>
      <c r="B584" t="str">
        <f>IF(ISBLANK(ChildSampleReport!B584),"",ChildSampleReport!B584)</f>
        <v/>
      </c>
      <c r="C584" t="str">
        <f>IF(ISBLANK(ChildSampleReport!E584),"",ChildSampleReport!E584)</f>
        <v/>
      </c>
      <c r="D584" t="str">
        <f>IF(B584="","",IFERROR(VLOOKUP(ChildSampleReport!B584,Randomization!$A$1:$AC$1000,3,),""))</f>
        <v/>
      </c>
      <c r="E584" t="str">
        <f>IF(B584="","",IFERROR(VLOOKUP(ChildSampleReport!B584,Randomization!$A$1:$AC$1000,2,),""))</f>
        <v/>
      </c>
      <c r="F584" t="str">
        <f>IF(ISBLANK(ChildSampleReport!P584),"",ChildSampleReport!P584)</f>
        <v/>
      </c>
      <c r="G584" t="str">
        <f>IF(ISBLANK(ChildSampleReport!O584),"",ChildSampleReport!O584)</f>
        <v/>
      </c>
      <c r="H584" t="str">
        <f>IF(ISBLANK(ChildSampleReport!D584),"",ChildSampleReport!D584)</f>
        <v/>
      </c>
      <c r="I584" t="str">
        <f>IF(ISBLANK(ChildSampleReport!J584),"",ChildSampleReport!J584)</f>
        <v/>
      </c>
      <c r="J584" t="str">
        <f>IF(ISBLANK(ChildSampleReport!B584),"",VLOOKUP(ChildSampleReport!J584,ParentSampleReport!$A$2:$Y$1000,13,))</f>
        <v/>
      </c>
      <c r="K584" t="str">
        <f>IF(ISBLANK(ChildSampleReport!B584),"",VLOOKUP(ChildSampleReport!J584,ParentSampleReport!$A$2:$Y$1000,2,))</f>
        <v/>
      </c>
      <c r="L584" t="str">
        <f>IF(ISBLANK(ChildSampleReport!B584),"",VLOOKUP(ChildSampleReport!J584,ParentSampleReport!$A$2:$Y$1000,4,))</f>
        <v/>
      </c>
      <c r="M584" t="str">
        <f>IF(ISBLANK(ChildSampleReport!B584),"",VLOOKUP(ChildSampleReport!J584,ParentSampleReport!$A$2:$Y$1000,14,))</f>
        <v/>
      </c>
      <c r="N584" t="str">
        <f>IF(ISBLANK(ChildSampleReport!B584),"",VLOOKUP(ChildSampleReport!J584,ParentSampleReport!$A$2:$Y$1000,7,))</f>
        <v/>
      </c>
      <c r="O584" t="str">
        <f>IF(ISBLANK(ChildSampleReport!B584),"",VLOOKUP(ChildSampleReport!J584,ParentSampleReport!$A$2:$Y$1000,6,))</f>
        <v/>
      </c>
      <c r="P584" t="str">
        <f>IF(ISBLANK(ChildSampleReport!B584),"",VLOOKUP(ChildSampleReport!J584,ParentSampleReport!$A$2:$Y$1000,15,))</f>
        <v/>
      </c>
      <c r="Q584" t="str">
        <f>IF(ISBLANK(ChildSampleReport!B584),"",VLOOKUP(ChildSampleReport!J584,ParentSampleReport!$A$2:$Y$1000,17,))</f>
        <v/>
      </c>
      <c r="R584" t="str">
        <f>IF(ISBLANK(ChildSampleReport!B584),"",VLOOKUP(ChildSampleReport!J584,ParentSampleReport!$A$2:$Y$1000,18,))</f>
        <v/>
      </c>
      <c r="S584" t="str">
        <f>IF(ISBLANK(ChildSampleReport!B584),"",VLOOKUP(ChildSampleReport!J584,ParentSampleReport!$A$2:$Y$1000,19,))</f>
        <v/>
      </c>
      <c r="T584" t="str">
        <f>IF(ISBLANK(ChildSampleReport!B584),"",VLOOKUP(ChildSampleReport!J584,ParentSampleReport!$A$2:$Y$1000,20,))</f>
        <v/>
      </c>
      <c r="U584" t="str">
        <f>IF(ISBLANK(ChildSampleReport!B584),"",VLOOKUP(ChildSampleReport!J584,ParentSampleReport!$A$2:$Y$1000,21,))</f>
        <v/>
      </c>
      <c r="V584" t="str">
        <f>IF(ISBLANK(ChildSampleReport!B584),"",VLOOKUP(ChildSampleReport!J584,ParentSampleReport!$A$2:$Y$1000,22,))</f>
        <v/>
      </c>
      <c r="W584" t="str">
        <f>IF(ISBLANK(ChildSampleReport!B584),"",VLOOKUP(ChildSampleReport!J584,ParentSampleReport!$A$2:$Y$1000,23,))</f>
        <v/>
      </c>
      <c r="X584" t="str">
        <f>IF(ISBLANK(ChildSampleReport!B584),"",VLOOKUP(ChildSampleReport!J584,ParentSampleReport!$A$2:$Y$1000,24,))</f>
        <v/>
      </c>
      <c r="Y584" t="str">
        <f>IF(ISBLANK(ChildSampleReport!B584),"",VLOOKUP(ChildSampleReport!J584,ParentSampleReport!$A$2:$Y$1000,25,))</f>
        <v/>
      </c>
    </row>
    <row r="585" spans="1:25">
      <c r="A585" t="str">
        <f>IF(ISBLANK(ChildSampleReport!C585),"",ChildSampleReport!C585)</f>
        <v/>
      </c>
      <c r="B585" t="str">
        <f>IF(ISBLANK(ChildSampleReport!B585),"",ChildSampleReport!B585)</f>
        <v/>
      </c>
      <c r="C585" t="str">
        <f>IF(ISBLANK(ChildSampleReport!E585),"",ChildSampleReport!E585)</f>
        <v/>
      </c>
      <c r="D585" t="str">
        <f>IF(B585="","",IFERROR(VLOOKUP(ChildSampleReport!B585,Randomization!$A$1:$AC$1000,3,),""))</f>
        <v/>
      </c>
      <c r="E585" t="str">
        <f>IF(B585="","",IFERROR(VLOOKUP(ChildSampleReport!B585,Randomization!$A$1:$AC$1000,2,),""))</f>
        <v/>
      </c>
      <c r="F585" t="str">
        <f>IF(ISBLANK(ChildSampleReport!P585),"",ChildSampleReport!P585)</f>
        <v/>
      </c>
      <c r="G585" t="str">
        <f>IF(ISBLANK(ChildSampleReport!O585),"",ChildSampleReport!O585)</f>
        <v/>
      </c>
      <c r="H585" t="str">
        <f>IF(ISBLANK(ChildSampleReport!D585),"",ChildSampleReport!D585)</f>
        <v/>
      </c>
      <c r="I585" t="str">
        <f>IF(ISBLANK(ChildSampleReport!J585),"",ChildSampleReport!J585)</f>
        <v/>
      </c>
      <c r="J585" t="str">
        <f>IF(ISBLANK(ChildSampleReport!B585),"",VLOOKUP(ChildSampleReport!J585,ParentSampleReport!$A$2:$Y$1000,13,))</f>
        <v/>
      </c>
      <c r="K585" t="str">
        <f>IF(ISBLANK(ChildSampleReport!B585),"",VLOOKUP(ChildSampleReport!J585,ParentSampleReport!$A$2:$Y$1000,2,))</f>
        <v/>
      </c>
      <c r="L585" t="str">
        <f>IF(ISBLANK(ChildSampleReport!B585),"",VLOOKUP(ChildSampleReport!J585,ParentSampleReport!$A$2:$Y$1000,4,))</f>
        <v/>
      </c>
      <c r="M585" t="str">
        <f>IF(ISBLANK(ChildSampleReport!B585),"",VLOOKUP(ChildSampleReport!J585,ParentSampleReport!$A$2:$Y$1000,14,))</f>
        <v/>
      </c>
      <c r="N585" t="str">
        <f>IF(ISBLANK(ChildSampleReport!B585),"",VLOOKUP(ChildSampleReport!J585,ParentSampleReport!$A$2:$Y$1000,7,))</f>
        <v/>
      </c>
      <c r="O585" t="str">
        <f>IF(ISBLANK(ChildSampleReport!B585),"",VLOOKUP(ChildSampleReport!J585,ParentSampleReport!$A$2:$Y$1000,6,))</f>
        <v/>
      </c>
      <c r="P585" t="str">
        <f>IF(ISBLANK(ChildSampleReport!B585),"",VLOOKUP(ChildSampleReport!J585,ParentSampleReport!$A$2:$Y$1000,15,))</f>
        <v/>
      </c>
      <c r="Q585" t="str">
        <f>IF(ISBLANK(ChildSampleReport!B585),"",VLOOKUP(ChildSampleReport!J585,ParentSampleReport!$A$2:$Y$1000,17,))</f>
        <v/>
      </c>
      <c r="R585" t="str">
        <f>IF(ISBLANK(ChildSampleReport!B585),"",VLOOKUP(ChildSampleReport!J585,ParentSampleReport!$A$2:$Y$1000,18,))</f>
        <v/>
      </c>
      <c r="S585" t="str">
        <f>IF(ISBLANK(ChildSampleReport!B585),"",VLOOKUP(ChildSampleReport!J585,ParentSampleReport!$A$2:$Y$1000,19,))</f>
        <v/>
      </c>
      <c r="T585" t="str">
        <f>IF(ISBLANK(ChildSampleReport!B585),"",VLOOKUP(ChildSampleReport!J585,ParentSampleReport!$A$2:$Y$1000,20,))</f>
        <v/>
      </c>
      <c r="U585" t="str">
        <f>IF(ISBLANK(ChildSampleReport!B585),"",VLOOKUP(ChildSampleReport!J585,ParentSampleReport!$A$2:$Y$1000,21,))</f>
        <v/>
      </c>
      <c r="V585" t="str">
        <f>IF(ISBLANK(ChildSampleReport!B585),"",VLOOKUP(ChildSampleReport!J585,ParentSampleReport!$A$2:$Y$1000,22,))</f>
        <v/>
      </c>
      <c r="W585" t="str">
        <f>IF(ISBLANK(ChildSampleReport!B585),"",VLOOKUP(ChildSampleReport!J585,ParentSampleReport!$A$2:$Y$1000,23,))</f>
        <v/>
      </c>
      <c r="X585" t="str">
        <f>IF(ISBLANK(ChildSampleReport!B585),"",VLOOKUP(ChildSampleReport!J585,ParentSampleReport!$A$2:$Y$1000,24,))</f>
        <v/>
      </c>
      <c r="Y585" t="str">
        <f>IF(ISBLANK(ChildSampleReport!B585),"",VLOOKUP(ChildSampleReport!J585,ParentSampleReport!$A$2:$Y$1000,25,))</f>
        <v/>
      </c>
    </row>
    <row r="586" spans="1:25">
      <c r="A586" t="str">
        <f>IF(ISBLANK(ChildSampleReport!C586),"",ChildSampleReport!C586)</f>
        <v/>
      </c>
      <c r="B586" t="str">
        <f>IF(ISBLANK(ChildSampleReport!B586),"",ChildSampleReport!B586)</f>
        <v/>
      </c>
      <c r="C586" t="str">
        <f>IF(ISBLANK(ChildSampleReport!E586),"",ChildSampleReport!E586)</f>
        <v/>
      </c>
      <c r="D586" t="str">
        <f>IF(B586="","",IFERROR(VLOOKUP(ChildSampleReport!B586,Randomization!$A$1:$AC$1000,3,),""))</f>
        <v/>
      </c>
      <c r="E586" t="str">
        <f>IF(B586="","",IFERROR(VLOOKUP(ChildSampleReport!B586,Randomization!$A$1:$AC$1000,2,),""))</f>
        <v/>
      </c>
      <c r="F586" t="str">
        <f>IF(ISBLANK(ChildSampleReport!P586),"",ChildSampleReport!P586)</f>
        <v/>
      </c>
      <c r="G586" t="str">
        <f>IF(ISBLANK(ChildSampleReport!O586),"",ChildSampleReport!O586)</f>
        <v/>
      </c>
      <c r="H586" t="str">
        <f>IF(ISBLANK(ChildSampleReport!D586),"",ChildSampleReport!D586)</f>
        <v/>
      </c>
      <c r="I586" t="str">
        <f>IF(ISBLANK(ChildSampleReport!J586),"",ChildSampleReport!J586)</f>
        <v/>
      </c>
      <c r="J586" t="str">
        <f>IF(ISBLANK(ChildSampleReport!B586),"",VLOOKUP(ChildSampleReport!J586,ParentSampleReport!$A$2:$Y$1000,13,))</f>
        <v/>
      </c>
      <c r="K586" t="str">
        <f>IF(ISBLANK(ChildSampleReport!B586),"",VLOOKUP(ChildSampleReport!J586,ParentSampleReport!$A$2:$Y$1000,2,))</f>
        <v/>
      </c>
      <c r="L586" t="str">
        <f>IF(ISBLANK(ChildSampleReport!B586),"",VLOOKUP(ChildSampleReport!J586,ParentSampleReport!$A$2:$Y$1000,4,))</f>
        <v/>
      </c>
      <c r="M586" t="str">
        <f>IF(ISBLANK(ChildSampleReport!B586),"",VLOOKUP(ChildSampleReport!J586,ParentSampleReport!$A$2:$Y$1000,14,))</f>
        <v/>
      </c>
      <c r="N586" t="str">
        <f>IF(ISBLANK(ChildSampleReport!B586),"",VLOOKUP(ChildSampleReport!J586,ParentSampleReport!$A$2:$Y$1000,7,))</f>
        <v/>
      </c>
      <c r="O586" t="str">
        <f>IF(ISBLANK(ChildSampleReport!B586),"",VLOOKUP(ChildSampleReport!J586,ParentSampleReport!$A$2:$Y$1000,6,))</f>
        <v/>
      </c>
      <c r="P586" t="str">
        <f>IF(ISBLANK(ChildSampleReport!B586),"",VLOOKUP(ChildSampleReport!J586,ParentSampleReport!$A$2:$Y$1000,15,))</f>
        <v/>
      </c>
      <c r="Q586" t="str">
        <f>IF(ISBLANK(ChildSampleReport!B586),"",VLOOKUP(ChildSampleReport!J586,ParentSampleReport!$A$2:$Y$1000,17,))</f>
        <v/>
      </c>
      <c r="R586" t="str">
        <f>IF(ISBLANK(ChildSampleReport!B586),"",VLOOKUP(ChildSampleReport!J586,ParentSampleReport!$A$2:$Y$1000,18,))</f>
        <v/>
      </c>
      <c r="S586" t="str">
        <f>IF(ISBLANK(ChildSampleReport!B586),"",VLOOKUP(ChildSampleReport!J586,ParentSampleReport!$A$2:$Y$1000,19,))</f>
        <v/>
      </c>
      <c r="T586" t="str">
        <f>IF(ISBLANK(ChildSampleReport!B586),"",VLOOKUP(ChildSampleReport!J586,ParentSampleReport!$A$2:$Y$1000,20,))</f>
        <v/>
      </c>
      <c r="U586" t="str">
        <f>IF(ISBLANK(ChildSampleReport!B586),"",VLOOKUP(ChildSampleReport!J586,ParentSampleReport!$A$2:$Y$1000,21,))</f>
        <v/>
      </c>
      <c r="V586" t="str">
        <f>IF(ISBLANK(ChildSampleReport!B586),"",VLOOKUP(ChildSampleReport!J586,ParentSampleReport!$A$2:$Y$1000,22,))</f>
        <v/>
      </c>
      <c r="W586" t="str">
        <f>IF(ISBLANK(ChildSampleReport!B586),"",VLOOKUP(ChildSampleReport!J586,ParentSampleReport!$A$2:$Y$1000,23,))</f>
        <v/>
      </c>
      <c r="X586" t="str">
        <f>IF(ISBLANK(ChildSampleReport!B586),"",VLOOKUP(ChildSampleReport!J586,ParentSampleReport!$A$2:$Y$1000,24,))</f>
        <v/>
      </c>
      <c r="Y586" t="str">
        <f>IF(ISBLANK(ChildSampleReport!B586),"",VLOOKUP(ChildSampleReport!J586,ParentSampleReport!$A$2:$Y$1000,25,))</f>
        <v/>
      </c>
    </row>
    <row r="587" spans="1:25">
      <c r="A587" t="str">
        <f>IF(ISBLANK(ChildSampleReport!C587),"",ChildSampleReport!C587)</f>
        <v/>
      </c>
      <c r="B587" t="str">
        <f>IF(ISBLANK(ChildSampleReport!B587),"",ChildSampleReport!B587)</f>
        <v/>
      </c>
      <c r="C587" t="str">
        <f>IF(ISBLANK(ChildSampleReport!E587),"",ChildSampleReport!E587)</f>
        <v/>
      </c>
      <c r="D587" t="str">
        <f>IF(B587="","",IFERROR(VLOOKUP(ChildSampleReport!B587,Randomization!$A$1:$AC$1000,3,),""))</f>
        <v/>
      </c>
      <c r="E587" t="str">
        <f>IF(B587="","",IFERROR(VLOOKUP(ChildSampleReport!B587,Randomization!$A$1:$AC$1000,2,),""))</f>
        <v/>
      </c>
      <c r="F587" t="str">
        <f>IF(ISBLANK(ChildSampleReport!P587),"",ChildSampleReport!P587)</f>
        <v/>
      </c>
      <c r="G587" t="str">
        <f>IF(ISBLANK(ChildSampleReport!O587),"",ChildSampleReport!O587)</f>
        <v/>
      </c>
      <c r="H587" t="str">
        <f>IF(ISBLANK(ChildSampleReport!D587),"",ChildSampleReport!D587)</f>
        <v/>
      </c>
      <c r="I587" t="str">
        <f>IF(ISBLANK(ChildSampleReport!J587),"",ChildSampleReport!J587)</f>
        <v/>
      </c>
      <c r="J587" t="str">
        <f>IF(ISBLANK(ChildSampleReport!B587),"",VLOOKUP(ChildSampleReport!J587,ParentSampleReport!$A$2:$Y$1000,13,))</f>
        <v/>
      </c>
      <c r="K587" t="str">
        <f>IF(ISBLANK(ChildSampleReport!B587),"",VLOOKUP(ChildSampleReport!J587,ParentSampleReport!$A$2:$Y$1000,2,))</f>
        <v/>
      </c>
      <c r="L587" t="str">
        <f>IF(ISBLANK(ChildSampleReport!B587),"",VLOOKUP(ChildSampleReport!J587,ParentSampleReport!$A$2:$Y$1000,4,))</f>
        <v/>
      </c>
      <c r="M587" t="str">
        <f>IF(ISBLANK(ChildSampleReport!B587),"",VLOOKUP(ChildSampleReport!J587,ParentSampleReport!$A$2:$Y$1000,14,))</f>
        <v/>
      </c>
      <c r="N587" t="str">
        <f>IF(ISBLANK(ChildSampleReport!B587),"",VLOOKUP(ChildSampleReport!J587,ParentSampleReport!$A$2:$Y$1000,7,))</f>
        <v/>
      </c>
      <c r="O587" t="str">
        <f>IF(ISBLANK(ChildSampleReport!B587),"",VLOOKUP(ChildSampleReport!J587,ParentSampleReport!$A$2:$Y$1000,6,))</f>
        <v/>
      </c>
      <c r="P587" t="str">
        <f>IF(ISBLANK(ChildSampleReport!B587),"",VLOOKUP(ChildSampleReport!J587,ParentSampleReport!$A$2:$Y$1000,15,))</f>
        <v/>
      </c>
      <c r="Q587" t="str">
        <f>IF(ISBLANK(ChildSampleReport!B587),"",VLOOKUP(ChildSampleReport!J587,ParentSampleReport!$A$2:$Y$1000,17,))</f>
        <v/>
      </c>
      <c r="R587" t="str">
        <f>IF(ISBLANK(ChildSampleReport!B587),"",VLOOKUP(ChildSampleReport!J587,ParentSampleReport!$A$2:$Y$1000,18,))</f>
        <v/>
      </c>
      <c r="S587" t="str">
        <f>IF(ISBLANK(ChildSampleReport!B587),"",VLOOKUP(ChildSampleReport!J587,ParentSampleReport!$A$2:$Y$1000,19,))</f>
        <v/>
      </c>
      <c r="T587" t="str">
        <f>IF(ISBLANK(ChildSampleReport!B587),"",VLOOKUP(ChildSampleReport!J587,ParentSampleReport!$A$2:$Y$1000,20,))</f>
        <v/>
      </c>
      <c r="U587" t="str">
        <f>IF(ISBLANK(ChildSampleReport!B587),"",VLOOKUP(ChildSampleReport!J587,ParentSampleReport!$A$2:$Y$1000,21,))</f>
        <v/>
      </c>
      <c r="V587" t="str">
        <f>IF(ISBLANK(ChildSampleReport!B587),"",VLOOKUP(ChildSampleReport!J587,ParentSampleReport!$A$2:$Y$1000,22,))</f>
        <v/>
      </c>
      <c r="W587" t="str">
        <f>IF(ISBLANK(ChildSampleReport!B587),"",VLOOKUP(ChildSampleReport!J587,ParentSampleReport!$A$2:$Y$1000,23,))</f>
        <v/>
      </c>
      <c r="X587" t="str">
        <f>IF(ISBLANK(ChildSampleReport!B587),"",VLOOKUP(ChildSampleReport!J587,ParentSampleReport!$A$2:$Y$1000,24,))</f>
        <v/>
      </c>
      <c r="Y587" t="str">
        <f>IF(ISBLANK(ChildSampleReport!B587),"",VLOOKUP(ChildSampleReport!J587,ParentSampleReport!$A$2:$Y$1000,25,))</f>
        <v/>
      </c>
    </row>
    <row r="588" spans="1:25">
      <c r="A588" t="str">
        <f>IF(ISBLANK(ChildSampleReport!C588),"",ChildSampleReport!C588)</f>
        <v/>
      </c>
      <c r="B588" t="str">
        <f>IF(ISBLANK(ChildSampleReport!B588),"",ChildSampleReport!B588)</f>
        <v/>
      </c>
      <c r="C588" t="str">
        <f>IF(ISBLANK(ChildSampleReport!E588),"",ChildSampleReport!E588)</f>
        <v/>
      </c>
      <c r="D588" t="str">
        <f>IF(B588="","",IFERROR(VLOOKUP(ChildSampleReport!B588,Randomization!$A$1:$AC$1000,3,),""))</f>
        <v/>
      </c>
      <c r="E588" t="str">
        <f>IF(B588="","",IFERROR(VLOOKUP(ChildSampleReport!B588,Randomization!$A$1:$AC$1000,2,),""))</f>
        <v/>
      </c>
      <c r="F588" t="str">
        <f>IF(ISBLANK(ChildSampleReport!P588),"",ChildSampleReport!P588)</f>
        <v/>
      </c>
      <c r="G588" t="str">
        <f>IF(ISBLANK(ChildSampleReport!O588),"",ChildSampleReport!O588)</f>
        <v/>
      </c>
      <c r="H588" t="str">
        <f>IF(ISBLANK(ChildSampleReport!D588),"",ChildSampleReport!D588)</f>
        <v/>
      </c>
      <c r="I588" t="str">
        <f>IF(ISBLANK(ChildSampleReport!J588),"",ChildSampleReport!J588)</f>
        <v/>
      </c>
      <c r="J588" t="str">
        <f>IF(ISBLANK(ChildSampleReport!B588),"",VLOOKUP(ChildSampleReport!J588,ParentSampleReport!$A$2:$Y$1000,13,))</f>
        <v/>
      </c>
      <c r="K588" t="str">
        <f>IF(ISBLANK(ChildSampleReport!B588),"",VLOOKUP(ChildSampleReport!J588,ParentSampleReport!$A$2:$Y$1000,2,))</f>
        <v/>
      </c>
      <c r="L588" t="str">
        <f>IF(ISBLANK(ChildSampleReport!B588),"",VLOOKUP(ChildSampleReport!J588,ParentSampleReport!$A$2:$Y$1000,4,))</f>
        <v/>
      </c>
      <c r="M588" t="str">
        <f>IF(ISBLANK(ChildSampleReport!B588),"",VLOOKUP(ChildSampleReport!J588,ParentSampleReport!$A$2:$Y$1000,14,))</f>
        <v/>
      </c>
      <c r="N588" t="str">
        <f>IF(ISBLANK(ChildSampleReport!B588),"",VLOOKUP(ChildSampleReport!J588,ParentSampleReport!$A$2:$Y$1000,7,))</f>
        <v/>
      </c>
      <c r="O588" t="str">
        <f>IF(ISBLANK(ChildSampleReport!B588),"",VLOOKUP(ChildSampleReport!J588,ParentSampleReport!$A$2:$Y$1000,6,))</f>
        <v/>
      </c>
      <c r="P588" t="str">
        <f>IF(ISBLANK(ChildSampleReport!B588),"",VLOOKUP(ChildSampleReport!J588,ParentSampleReport!$A$2:$Y$1000,15,))</f>
        <v/>
      </c>
      <c r="Q588" t="str">
        <f>IF(ISBLANK(ChildSampleReport!B588),"",VLOOKUP(ChildSampleReport!J588,ParentSampleReport!$A$2:$Y$1000,17,))</f>
        <v/>
      </c>
      <c r="R588" t="str">
        <f>IF(ISBLANK(ChildSampleReport!B588),"",VLOOKUP(ChildSampleReport!J588,ParentSampleReport!$A$2:$Y$1000,18,))</f>
        <v/>
      </c>
      <c r="S588" t="str">
        <f>IF(ISBLANK(ChildSampleReport!B588),"",VLOOKUP(ChildSampleReport!J588,ParentSampleReport!$A$2:$Y$1000,19,))</f>
        <v/>
      </c>
      <c r="T588" t="str">
        <f>IF(ISBLANK(ChildSampleReport!B588),"",VLOOKUP(ChildSampleReport!J588,ParentSampleReport!$A$2:$Y$1000,20,))</f>
        <v/>
      </c>
      <c r="U588" t="str">
        <f>IF(ISBLANK(ChildSampleReport!B588),"",VLOOKUP(ChildSampleReport!J588,ParentSampleReport!$A$2:$Y$1000,21,))</f>
        <v/>
      </c>
      <c r="V588" t="str">
        <f>IF(ISBLANK(ChildSampleReport!B588),"",VLOOKUP(ChildSampleReport!J588,ParentSampleReport!$A$2:$Y$1000,22,))</f>
        <v/>
      </c>
      <c r="W588" t="str">
        <f>IF(ISBLANK(ChildSampleReport!B588),"",VLOOKUP(ChildSampleReport!J588,ParentSampleReport!$A$2:$Y$1000,23,))</f>
        <v/>
      </c>
      <c r="X588" t="str">
        <f>IF(ISBLANK(ChildSampleReport!B588),"",VLOOKUP(ChildSampleReport!J588,ParentSampleReport!$A$2:$Y$1000,24,))</f>
        <v/>
      </c>
      <c r="Y588" t="str">
        <f>IF(ISBLANK(ChildSampleReport!B588),"",VLOOKUP(ChildSampleReport!J588,ParentSampleReport!$A$2:$Y$1000,25,))</f>
        <v/>
      </c>
    </row>
    <row r="589" spans="1:25">
      <c r="A589" t="str">
        <f>IF(ISBLANK(ChildSampleReport!C589),"",ChildSampleReport!C589)</f>
        <v/>
      </c>
      <c r="B589" t="str">
        <f>IF(ISBLANK(ChildSampleReport!B589),"",ChildSampleReport!B589)</f>
        <v/>
      </c>
      <c r="C589" t="str">
        <f>IF(ISBLANK(ChildSampleReport!E589),"",ChildSampleReport!E589)</f>
        <v/>
      </c>
      <c r="D589" t="str">
        <f>IF(B589="","",IFERROR(VLOOKUP(ChildSampleReport!B589,Randomization!$A$1:$AC$1000,3,),""))</f>
        <v/>
      </c>
      <c r="E589" t="str">
        <f>IF(B589="","",IFERROR(VLOOKUP(ChildSampleReport!B589,Randomization!$A$1:$AC$1000,2,),""))</f>
        <v/>
      </c>
      <c r="F589" t="str">
        <f>IF(ISBLANK(ChildSampleReport!P589),"",ChildSampleReport!P589)</f>
        <v/>
      </c>
      <c r="G589" t="str">
        <f>IF(ISBLANK(ChildSampleReport!O589),"",ChildSampleReport!O589)</f>
        <v/>
      </c>
      <c r="H589" t="str">
        <f>IF(ISBLANK(ChildSampleReport!D589),"",ChildSampleReport!D589)</f>
        <v/>
      </c>
      <c r="I589" t="str">
        <f>IF(ISBLANK(ChildSampleReport!J589),"",ChildSampleReport!J589)</f>
        <v/>
      </c>
      <c r="J589" t="str">
        <f>IF(ISBLANK(ChildSampleReport!B589),"",VLOOKUP(ChildSampleReport!J589,ParentSampleReport!$A$2:$Y$1000,13,))</f>
        <v/>
      </c>
      <c r="K589" t="str">
        <f>IF(ISBLANK(ChildSampleReport!B589),"",VLOOKUP(ChildSampleReport!J589,ParentSampleReport!$A$2:$Y$1000,2,))</f>
        <v/>
      </c>
      <c r="L589" t="str">
        <f>IF(ISBLANK(ChildSampleReport!B589),"",VLOOKUP(ChildSampleReport!J589,ParentSampleReport!$A$2:$Y$1000,4,))</f>
        <v/>
      </c>
      <c r="M589" t="str">
        <f>IF(ISBLANK(ChildSampleReport!B589),"",VLOOKUP(ChildSampleReport!J589,ParentSampleReport!$A$2:$Y$1000,14,))</f>
        <v/>
      </c>
      <c r="N589" t="str">
        <f>IF(ISBLANK(ChildSampleReport!B589),"",VLOOKUP(ChildSampleReport!J589,ParentSampleReport!$A$2:$Y$1000,7,))</f>
        <v/>
      </c>
      <c r="O589" t="str">
        <f>IF(ISBLANK(ChildSampleReport!B589),"",VLOOKUP(ChildSampleReport!J589,ParentSampleReport!$A$2:$Y$1000,6,))</f>
        <v/>
      </c>
      <c r="P589" t="str">
        <f>IF(ISBLANK(ChildSampleReport!B589),"",VLOOKUP(ChildSampleReport!J589,ParentSampleReport!$A$2:$Y$1000,15,))</f>
        <v/>
      </c>
      <c r="Q589" t="str">
        <f>IF(ISBLANK(ChildSampleReport!B589),"",VLOOKUP(ChildSampleReport!J589,ParentSampleReport!$A$2:$Y$1000,17,))</f>
        <v/>
      </c>
      <c r="R589" t="str">
        <f>IF(ISBLANK(ChildSampleReport!B589),"",VLOOKUP(ChildSampleReport!J589,ParentSampleReport!$A$2:$Y$1000,18,))</f>
        <v/>
      </c>
      <c r="S589" t="str">
        <f>IF(ISBLANK(ChildSampleReport!B589),"",VLOOKUP(ChildSampleReport!J589,ParentSampleReport!$A$2:$Y$1000,19,))</f>
        <v/>
      </c>
      <c r="T589" t="str">
        <f>IF(ISBLANK(ChildSampleReport!B589),"",VLOOKUP(ChildSampleReport!J589,ParentSampleReport!$A$2:$Y$1000,20,))</f>
        <v/>
      </c>
      <c r="U589" t="str">
        <f>IF(ISBLANK(ChildSampleReport!B589),"",VLOOKUP(ChildSampleReport!J589,ParentSampleReport!$A$2:$Y$1000,21,))</f>
        <v/>
      </c>
      <c r="V589" t="str">
        <f>IF(ISBLANK(ChildSampleReport!B589),"",VLOOKUP(ChildSampleReport!J589,ParentSampleReport!$A$2:$Y$1000,22,))</f>
        <v/>
      </c>
      <c r="W589" t="str">
        <f>IF(ISBLANK(ChildSampleReport!B589),"",VLOOKUP(ChildSampleReport!J589,ParentSampleReport!$A$2:$Y$1000,23,))</f>
        <v/>
      </c>
      <c r="X589" t="str">
        <f>IF(ISBLANK(ChildSampleReport!B589),"",VLOOKUP(ChildSampleReport!J589,ParentSampleReport!$A$2:$Y$1000,24,))</f>
        <v/>
      </c>
      <c r="Y589" t="str">
        <f>IF(ISBLANK(ChildSampleReport!B589),"",VLOOKUP(ChildSampleReport!J589,ParentSampleReport!$A$2:$Y$1000,25,))</f>
        <v/>
      </c>
    </row>
    <row r="590" spans="1:25">
      <c r="A590" t="str">
        <f>IF(ISBLANK(ChildSampleReport!C590),"",ChildSampleReport!C590)</f>
        <v/>
      </c>
      <c r="B590" t="str">
        <f>IF(ISBLANK(ChildSampleReport!B590),"",ChildSampleReport!B590)</f>
        <v/>
      </c>
      <c r="C590" t="str">
        <f>IF(ISBLANK(ChildSampleReport!E590),"",ChildSampleReport!E590)</f>
        <v/>
      </c>
      <c r="D590" t="str">
        <f>IF(B590="","",IFERROR(VLOOKUP(ChildSampleReport!B590,Randomization!$A$1:$AC$1000,3,),""))</f>
        <v/>
      </c>
      <c r="E590" t="str">
        <f>IF(B590="","",IFERROR(VLOOKUP(ChildSampleReport!B590,Randomization!$A$1:$AC$1000,2,),""))</f>
        <v/>
      </c>
      <c r="F590" t="str">
        <f>IF(ISBLANK(ChildSampleReport!P590),"",ChildSampleReport!P590)</f>
        <v/>
      </c>
      <c r="G590" t="str">
        <f>IF(ISBLANK(ChildSampleReport!O590),"",ChildSampleReport!O590)</f>
        <v/>
      </c>
      <c r="H590" t="str">
        <f>IF(ISBLANK(ChildSampleReport!D590),"",ChildSampleReport!D590)</f>
        <v/>
      </c>
      <c r="I590" t="str">
        <f>IF(ISBLANK(ChildSampleReport!J590),"",ChildSampleReport!J590)</f>
        <v/>
      </c>
      <c r="J590" t="str">
        <f>IF(ISBLANK(ChildSampleReport!B590),"",VLOOKUP(ChildSampleReport!J590,ParentSampleReport!$A$2:$Y$1000,13,))</f>
        <v/>
      </c>
      <c r="K590" t="str">
        <f>IF(ISBLANK(ChildSampleReport!B590),"",VLOOKUP(ChildSampleReport!J590,ParentSampleReport!$A$2:$Y$1000,2,))</f>
        <v/>
      </c>
      <c r="L590" t="str">
        <f>IF(ISBLANK(ChildSampleReport!B590),"",VLOOKUP(ChildSampleReport!J590,ParentSampleReport!$A$2:$Y$1000,4,))</f>
        <v/>
      </c>
      <c r="M590" t="str">
        <f>IF(ISBLANK(ChildSampleReport!B590),"",VLOOKUP(ChildSampleReport!J590,ParentSampleReport!$A$2:$Y$1000,14,))</f>
        <v/>
      </c>
      <c r="N590" t="str">
        <f>IF(ISBLANK(ChildSampleReport!B590),"",VLOOKUP(ChildSampleReport!J590,ParentSampleReport!$A$2:$Y$1000,7,))</f>
        <v/>
      </c>
      <c r="O590" t="str">
        <f>IF(ISBLANK(ChildSampleReport!B590),"",VLOOKUP(ChildSampleReport!J590,ParentSampleReport!$A$2:$Y$1000,6,))</f>
        <v/>
      </c>
      <c r="P590" t="str">
        <f>IF(ISBLANK(ChildSampleReport!B590),"",VLOOKUP(ChildSampleReport!J590,ParentSampleReport!$A$2:$Y$1000,15,))</f>
        <v/>
      </c>
      <c r="Q590" t="str">
        <f>IF(ISBLANK(ChildSampleReport!B590),"",VLOOKUP(ChildSampleReport!J590,ParentSampleReport!$A$2:$Y$1000,17,))</f>
        <v/>
      </c>
      <c r="R590" t="str">
        <f>IF(ISBLANK(ChildSampleReport!B590),"",VLOOKUP(ChildSampleReport!J590,ParentSampleReport!$A$2:$Y$1000,18,))</f>
        <v/>
      </c>
      <c r="S590" t="str">
        <f>IF(ISBLANK(ChildSampleReport!B590),"",VLOOKUP(ChildSampleReport!J590,ParentSampleReport!$A$2:$Y$1000,19,))</f>
        <v/>
      </c>
      <c r="T590" t="str">
        <f>IF(ISBLANK(ChildSampleReport!B590),"",VLOOKUP(ChildSampleReport!J590,ParentSampleReport!$A$2:$Y$1000,20,))</f>
        <v/>
      </c>
      <c r="U590" t="str">
        <f>IF(ISBLANK(ChildSampleReport!B590),"",VLOOKUP(ChildSampleReport!J590,ParentSampleReport!$A$2:$Y$1000,21,))</f>
        <v/>
      </c>
      <c r="V590" t="str">
        <f>IF(ISBLANK(ChildSampleReport!B590),"",VLOOKUP(ChildSampleReport!J590,ParentSampleReport!$A$2:$Y$1000,22,))</f>
        <v/>
      </c>
      <c r="W590" t="str">
        <f>IF(ISBLANK(ChildSampleReport!B590),"",VLOOKUP(ChildSampleReport!J590,ParentSampleReport!$A$2:$Y$1000,23,))</f>
        <v/>
      </c>
      <c r="X590" t="str">
        <f>IF(ISBLANK(ChildSampleReport!B590),"",VLOOKUP(ChildSampleReport!J590,ParentSampleReport!$A$2:$Y$1000,24,))</f>
        <v/>
      </c>
      <c r="Y590" t="str">
        <f>IF(ISBLANK(ChildSampleReport!B590),"",VLOOKUP(ChildSampleReport!J590,ParentSampleReport!$A$2:$Y$1000,25,))</f>
        <v/>
      </c>
    </row>
    <row r="591" spans="1:25">
      <c r="A591" t="str">
        <f>IF(ISBLANK(ChildSampleReport!C591),"",ChildSampleReport!C591)</f>
        <v/>
      </c>
      <c r="B591" t="str">
        <f>IF(ISBLANK(ChildSampleReport!B591),"",ChildSampleReport!B591)</f>
        <v/>
      </c>
      <c r="C591" t="str">
        <f>IF(ISBLANK(ChildSampleReport!E591),"",ChildSampleReport!E591)</f>
        <v/>
      </c>
      <c r="D591" t="str">
        <f>IF(B591="","",IFERROR(VLOOKUP(ChildSampleReport!B591,Randomization!$A$1:$AC$1000,3,),""))</f>
        <v/>
      </c>
      <c r="E591" t="str">
        <f>IF(B591="","",IFERROR(VLOOKUP(ChildSampleReport!B591,Randomization!$A$1:$AC$1000,2,),""))</f>
        <v/>
      </c>
      <c r="F591" t="str">
        <f>IF(ISBLANK(ChildSampleReport!P591),"",ChildSampleReport!P591)</f>
        <v/>
      </c>
      <c r="G591" t="str">
        <f>IF(ISBLANK(ChildSampleReport!O591),"",ChildSampleReport!O591)</f>
        <v/>
      </c>
      <c r="H591" t="str">
        <f>IF(ISBLANK(ChildSampleReport!D591),"",ChildSampleReport!D591)</f>
        <v/>
      </c>
      <c r="I591" t="str">
        <f>IF(ISBLANK(ChildSampleReport!J591),"",ChildSampleReport!J591)</f>
        <v/>
      </c>
      <c r="J591" t="str">
        <f>IF(ISBLANK(ChildSampleReport!B591),"",VLOOKUP(ChildSampleReport!J591,ParentSampleReport!$A$2:$Y$1000,13,))</f>
        <v/>
      </c>
      <c r="K591" t="str">
        <f>IF(ISBLANK(ChildSampleReport!B591),"",VLOOKUP(ChildSampleReport!J591,ParentSampleReport!$A$2:$Y$1000,2,))</f>
        <v/>
      </c>
      <c r="L591" t="str">
        <f>IF(ISBLANK(ChildSampleReport!B591),"",VLOOKUP(ChildSampleReport!J591,ParentSampleReport!$A$2:$Y$1000,4,))</f>
        <v/>
      </c>
      <c r="M591" t="str">
        <f>IF(ISBLANK(ChildSampleReport!B591),"",VLOOKUP(ChildSampleReport!J591,ParentSampleReport!$A$2:$Y$1000,14,))</f>
        <v/>
      </c>
      <c r="N591" t="str">
        <f>IF(ISBLANK(ChildSampleReport!B591),"",VLOOKUP(ChildSampleReport!J591,ParentSampleReport!$A$2:$Y$1000,7,))</f>
        <v/>
      </c>
      <c r="O591" t="str">
        <f>IF(ISBLANK(ChildSampleReport!B591),"",VLOOKUP(ChildSampleReport!J591,ParentSampleReport!$A$2:$Y$1000,6,))</f>
        <v/>
      </c>
      <c r="P591" t="str">
        <f>IF(ISBLANK(ChildSampleReport!B591),"",VLOOKUP(ChildSampleReport!J591,ParentSampleReport!$A$2:$Y$1000,15,))</f>
        <v/>
      </c>
      <c r="Q591" t="str">
        <f>IF(ISBLANK(ChildSampleReport!B591),"",VLOOKUP(ChildSampleReport!J591,ParentSampleReport!$A$2:$Y$1000,17,))</f>
        <v/>
      </c>
      <c r="R591" t="str">
        <f>IF(ISBLANK(ChildSampleReport!B591),"",VLOOKUP(ChildSampleReport!J591,ParentSampleReport!$A$2:$Y$1000,18,))</f>
        <v/>
      </c>
      <c r="S591" t="str">
        <f>IF(ISBLANK(ChildSampleReport!B591),"",VLOOKUP(ChildSampleReport!J591,ParentSampleReport!$A$2:$Y$1000,19,))</f>
        <v/>
      </c>
      <c r="T591" t="str">
        <f>IF(ISBLANK(ChildSampleReport!B591),"",VLOOKUP(ChildSampleReport!J591,ParentSampleReport!$A$2:$Y$1000,20,))</f>
        <v/>
      </c>
      <c r="U591" t="str">
        <f>IF(ISBLANK(ChildSampleReport!B591),"",VLOOKUP(ChildSampleReport!J591,ParentSampleReport!$A$2:$Y$1000,21,))</f>
        <v/>
      </c>
      <c r="V591" t="str">
        <f>IF(ISBLANK(ChildSampleReport!B591),"",VLOOKUP(ChildSampleReport!J591,ParentSampleReport!$A$2:$Y$1000,22,))</f>
        <v/>
      </c>
      <c r="W591" t="str">
        <f>IF(ISBLANK(ChildSampleReport!B591),"",VLOOKUP(ChildSampleReport!J591,ParentSampleReport!$A$2:$Y$1000,23,))</f>
        <v/>
      </c>
      <c r="X591" t="str">
        <f>IF(ISBLANK(ChildSampleReport!B591),"",VLOOKUP(ChildSampleReport!J591,ParentSampleReport!$A$2:$Y$1000,24,))</f>
        <v/>
      </c>
      <c r="Y591" t="str">
        <f>IF(ISBLANK(ChildSampleReport!B591),"",VLOOKUP(ChildSampleReport!J591,ParentSampleReport!$A$2:$Y$1000,25,))</f>
        <v/>
      </c>
    </row>
    <row r="592" spans="1:25">
      <c r="A592" t="str">
        <f>IF(ISBLANK(ChildSampleReport!C592),"",ChildSampleReport!C592)</f>
        <v/>
      </c>
      <c r="B592" t="str">
        <f>IF(ISBLANK(ChildSampleReport!B592),"",ChildSampleReport!B592)</f>
        <v/>
      </c>
      <c r="C592" t="str">
        <f>IF(ISBLANK(ChildSampleReport!E592),"",ChildSampleReport!E592)</f>
        <v/>
      </c>
      <c r="D592" t="str">
        <f>IF(B592="","",IFERROR(VLOOKUP(ChildSampleReport!B592,Randomization!$A$1:$AC$1000,3,),""))</f>
        <v/>
      </c>
      <c r="E592" t="str">
        <f>IF(B592="","",IFERROR(VLOOKUP(ChildSampleReport!B592,Randomization!$A$1:$AC$1000,2,),""))</f>
        <v/>
      </c>
      <c r="F592" t="str">
        <f>IF(ISBLANK(ChildSampleReport!P592),"",ChildSampleReport!P592)</f>
        <v/>
      </c>
      <c r="G592" t="str">
        <f>IF(ISBLANK(ChildSampleReport!O592),"",ChildSampleReport!O592)</f>
        <v/>
      </c>
      <c r="H592" t="str">
        <f>IF(ISBLANK(ChildSampleReport!D592),"",ChildSampleReport!D592)</f>
        <v/>
      </c>
      <c r="I592" t="str">
        <f>IF(ISBLANK(ChildSampleReport!J592),"",ChildSampleReport!J592)</f>
        <v/>
      </c>
      <c r="J592" t="str">
        <f>IF(ISBLANK(ChildSampleReport!B592),"",VLOOKUP(ChildSampleReport!J592,ParentSampleReport!$A$2:$Y$1000,13,))</f>
        <v/>
      </c>
      <c r="K592" t="str">
        <f>IF(ISBLANK(ChildSampleReport!B592),"",VLOOKUP(ChildSampleReport!J592,ParentSampleReport!$A$2:$Y$1000,2,))</f>
        <v/>
      </c>
      <c r="L592" t="str">
        <f>IF(ISBLANK(ChildSampleReport!B592),"",VLOOKUP(ChildSampleReport!J592,ParentSampleReport!$A$2:$Y$1000,4,))</f>
        <v/>
      </c>
      <c r="M592" t="str">
        <f>IF(ISBLANK(ChildSampleReport!B592),"",VLOOKUP(ChildSampleReport!J592,ParentSampleReport!$A$2:$Y$1000,14,))</f>
        <v/>
      </c>
      <c r="N592" t="str">
        <f>IF(ISBLANK(ChildSampleReport!B592),"",VLOOKUP(ChildSampleReport!J592,ParentSampleReport!$A$2:$Y$1000,7,))</f>
        <v/>
      </c>
      <c r="O592" t="str">
        <f>IF(ISBLANK(ChildSampleReport!B592),"",VLOOKUP(ChildSampleReport!J592,ParentSampleReport!$A$2:$Y$1000,6,))</f>
        <v/>
      </c>
      <c r="P592" t="str">
        <f>IF(ISBLANK(ChildSampleReport!B592),"",VLOOKUP(ChildSampleReport!J592,ParentSampleReport!$A$2:$Y$1000,15,))</f>
        <v/>
      </c>
      <c r="Q592" t="str">
        <f>IF(ISBLANK(ChildSampleReport!B592),"",VLOOKUP(ChildSampleReport!J592,ParentSampleReport!$A$2:$Y$1000,17,))</f>
        <v/>
      </c>
      <c r="R592" t="str">
        <f>IF(ISBLANK(ChildSampleReport!B592),"",VLOOKUP(ChildSampleReport!J592,ParentSampleReport!$A$2:$Y$1000,18,))</f>
        <v/>
      </c>
      <c r="S592" t="str">
        <f>IF(ISBLANK(ChildSampleReport!B592),"",VLOOKUP(ChildSampleReport!J592,ParentSampleReport!$A$2:$Y$1000,19,))</f>
        <v/>
      </c>
      <c r="T592" t="str">
        <f>IF(ISBLANK(ChildSampleReport!B592),"",VLOOKUP(ChildSampleReport!J592,ParentSampleReport!$A$2:$Y$1000,20,))</f>
        <v/>
      </c>
      <c r="U592" t="str">
        <f>IF(ISBLANK(ChildSampleReport!B592),"",VLOOKUP(ChildSampleReport!J592,ParentSampleReport!$A$2:$Y$1000,21,))</f>
        <v/>
      </c>
      <c r="V592" t="str">
        <f>IF(ISBLANK(ChildSampleReport!B592),"",VLOOKUP(ChildSampleReport!J592,ParentSampleReport!$A$2:$Y$1000,22,))</f>
        <v/>
      </c>
      <c r="W592" t="str">
        <f>IF(ISBLANK(ChildSampleReport!B592),"",VLOOKUP(ChildSampleReport!J592,ParentSampleReport!$A$2:$Y$1000,23,))</f>
        <v/>
      </c>
      <c r="X592" t="str">
        <f>IF(ISBLANK(ChildSampleReport!B592),"",VLOOKUP(ChildSampleReport!J592,ParentSampleReport!$A$2:$Y$1000,24,))</f>
        <v/>
      </c>
      <c r="Y592" t="str">
        <f>IF(ISBLANK(ChildSampleReport!B592),"",VLOOKUP(ChildSampleReport!J592,ParentSampleReport!$A$2:$Y$1000,25,))</f>
        <v/>
      </c>
    </row>
    <row r="593" spans="1:25">
      <c r="A593" t="str">
        <f>IF(ISBLANK(ChildSampleReport!C593),"",ChildSampleReport!C593)</f>
        <v/>
      </c>
      <c r="B593" t="str">
        <f>IF(ISBLANK(ChildSampleReport!B593),"",ChildSampleReport!B593)</f>
        <v/>
      </c>
      <c r="C593" t="str">
        <f>IF(ISBLANK(ChildSampleReport!E593),"",ChildSampleReport!E593)</f>
        <v/>
      </c>
      <c r="D593" t="str">
        <f>IF(B593="","",IFERROR(VLOOKUP(ChildSampleReport!B593,Randomization!$A$1:$AC$1000,3,),""))</f>
        <v/>
      </c>
      <c r="E593" t="str">
        <f>IF(B593="","",IFERROR(VLOOKUP(ChildSampleReport!B593,Randomization!$A$1:$AC$1000,2,),""))</f>
        <v/>
      </c>
      <c r="F593" t="str">
        <f>IF(ISBLANK(ChildSampleReport!P593),"",ChildSampleReport!P593)</f>
        <v/>
      </c>
      <c r="G593" t="str">
        <f>IF(ISBLANK(ChildSampleReport!O593),"",ChildSampleReport!O593)</f>
        <v/>
      </c>
      <c r="H593" t="str">
        <f>IF(ISBLANK(ChildSampleReport!D593),"",ChildSampleReport!D593)</f>
        <v/>
      </c>
      <c r="I593" t="str">
        <f>IF(ISBLANK(ChildSampleReport!J593),"",ChildSampleReport!J593)</f>
        <v/>
      </c>
      <c r="J593" t="str">
        <f>IF(ISBLANK(ChildSampleReport!B593),"",VLOOKUP(ChildSampleReport!J593,ParentSampleReport!$A$2:$Y$1000,13,))</f>
        <v/>
      </c>
      <c r="K593" t="str">
        <f>IF(ISBLANK(ChildSampleReport!B593),"",VLOOKUP(ChildSampleReport!J593,ParentSampleReport!$A$2:$Y$1000,2,))</f>
        <v/>
      </c>
      <c r="L593" t="str">
        <f>IF(ISBLANK(ChildSampleReport!B593),"",VLOOKUP(ChildSampleReport!J593,ParentSampleReport!$A$2:$Y$1000,4,))</f>
        <v/>
      </c>
      <c r="M593" t="str">
        <f>IF(ISBLANK(ChildSampleReport!B593),"",VLOOKUP(ChildSampleReport!J593,ParentSampleReport!$A$2:$Y$1000,14,))</f>
        <v/>
      </c>
      <c r="N593" t="str">
        <f>IF(ISBLANK(ChildSampleReport!B593),"",VLOOKUP(ChildSampleReport!J593,ParentSampleReport!$A$2:$Y$1000,7,))</f>
        <v/>
      </c>
      <c r="O593" t="str">
        <f>IF(ISBLANK(ChildSampleReport!B593),"",VLOOKUP(ChildSampleReport!J593,ParentSampleReport!$A$2:$Y$1000,6,))</f>
        <v/>
      </c>
      <c r="P593" t="str">
        <f>IF(ISBLANK(ChildSampleReport!B593),"",VLOOKUP(ChildSampleReport!J593,ParentSampleReport!$A$2:$Y$1000,15,))</f>
        <v/>
      </c>
      <c r="Q593" t="str">
        <f>IF(ISBLANK(ChildSampleReport!B593),"",VLOOKUP(ChildSampleReport!J593,ParentSampleReport!$A$2:$Y$1000,17,))</f>
        <v/>
      </c>
      <c r="R593" t="str">
        <f>IF(ISBLANK(ChildSampleReport!B593),"",VLOOKUP(ChildSampleReport!J593,ParentSampleReport!$A$2:$Y$1000,18,))</f>
        <v/>
      </c>
      <c r="S593" t="str">
        <f>IF(ISBLANK(ChildSampleReport!B593),"",VLOOKUP(ChildSampleReport!J593,ParentSampleReport!$A$2:$Y$1000,19,))</f>
        <v/>
      </c>
      <c r="T593" t="str">
        <f>IF(ISBLANK(ChildSampleReport!B593),"",VLOOKUP(ChildSampleReport!J593,ParentSampleReport!$A$2:$Y$1000,20,))</f>
        <v/>
      </c>
      <c r="U593" t="str">
        <f>IF(ISBLANK(ChildSampleReport!B593),"",VLOOKUP(ChildSampleReport!J593,ParentSampleReport!$A$2:$Y$1000,21,))</f>
        <v/>
      </c>
      <c r="V593" t="str">
        <f>IF(ISBLANK(ChildSampleReport!B593),"",VLOOKUP(ChildSampleReport!J593,ParentSampleReport!$A$2:$Y$1000,22,))</f>
        <v/>
      </c>
      <c r="W593" t="str">
        <f>IF(ISBLANK(ChildSampleReport!B593),"",VLOOKUP(ChildSampleReport!J593,ParentSampleReport!$A$2:$Y$1000,23,))</f>
        <v/>
      </c>
      <c r="X593" t="str">
        <f>IF(ISBLANK(ChildSampleReport!B593),"",VLOOKUP(ChildSampleReport!J593,ParentSampleReport!$A$2:$Y$1000,24,))</f>
        <v/>
      </c>
      <c r="Y593" t="str">
        <f>IF(ISBLANK(ChildSampleReport!B593),"",VLOOKUP(ChildSampleReport!J593,ParentSampleReport!$A$2:$Y$1000,25,))</f>
        <v/>
      </c>
    </row>
    <row r="594" spans="1:25">
      <c r="A594" t="str">
        <f>IF(ISBLANK(ChildSampleReport!C594),"",ChildSampleReport!C594)</f>
        <v/>
      </c>
      <c r="B594" t="str">
        <f>IF(ISBLANK(ChildSampleReport!B594),"",ChildSampleReport!B594)</f>
        <v/>
      </c>
      <c r="C594" t="str">
        <f>IF(ISBLANK(ChildSampleReport!E594),"",ChildSampleReport!E594)</f>
        <v/>
      </c>
      <c r="D594" t="str">
        <f>IF(B594="","",IFERROR(VLOOKUP(ChildSampleReport!B594,Randomization!$A$1:$AC$1000,3,),""))</f>
        <v/>
      </c>
      <c r="E594" t="str">
        <f>IF(B594="","",IFERROR(VLOOKUP(ChildSampleReport!B594,Randomization!$A$1:$AC$1000,2,),""))</f>
        <v/>
      </c>
      <c r="F594" t="str">
        <f>IF(ISBLANK(ChildSampleReport!P594),"",ChildSampleReport!P594)</f>
        <v/>
      </c>
      <c r="G594" t="str">
        <f>IF(ISBLANK(ChildSampleReport!O594),"",ChildSampleReport!O594)</f>
        <v/>
      </c>
      <c r="H594" t="str">
        <f>IF(ISBLANK(ChildSampleReport!D594),"",ChildSampleReport!D594)</f>
        <v/>
      </c>
      <c r="I594" t="str">
        <f>IF(ISBLANK(ChildSampleReport!J594),"",ChildSampleReport!J594)</f>
        <v/>
      </c>
      <c r="J594" t="str">
        <f>IF(ISBLANK(ChildSampleReport!B594),"",VLOOKUP(ChildSampleReport!J594,ParentSampleReport!$A$2:$Y$1000,13,))</f>
        <v/>
      </c>
      <c r="K594" t="str">
        <f>IF(ISBLANK(ChildSampleReport!B594),"",VLOOKUP(ChildSampleReport!J594,ParentSampleReport!$A$2:$Y$1000,2,))</f>
        <v/>
      </c>
      <c r="L594" t="str">
        <f>IF(ISBLANK(ChildSampleReport!B594),"",VLOOKUP(ChildSampleReport!J594,ParentSampleReport!$A$2:$Y$1000,4,))</f>
        <v/>
      </c>
      <c r="M594" t="str">
        <f>IF(ISBLANK(ChildSampleReport!B594),"",VLOOKUP(ChildSampleReport!J594,ParentSampleReport!$A$2:$Y$1000,14,))</f>
        <v/>
      </c>
      <c r="N594" t="str">
        <f>IF(ISBLANK(ChildSampleReport!B594),"",VLOOKUP(ChildSampleReport!J594,ParentSampleReport!$A$2:$Y$1000,7,))</f>
        <v/>
      </c>
      <c r="O594" t="str">
        <f>IF(ISBLANK(ChildSampleReport!B594),"",VLOOKUP(ChildSampleReport!J594,ParentSampleReport!$A$2:$Y$1000,6,))</f>
        <v/>
      </c>
      <c r="P594" t="str">
        <f>IF(ISBLANK(ChildSampleReport!B594),"",VLOOKUP(ChildSampleReport!J594,ParentSampleReport!$A$2:$Y$1000,15,))</f>
        <v/>
      </c>
      <c r="Q594" t="str">
        <f>IF(ISBLANK(ChildSampleReport!B594),"",VLOOKUP(ChildSampleReport!J594,ParentSampleReport!$A$2:$Y$1000,17,))</f>
        <v/>
      </c>
      <c r="R594" t="str">
        <f>IF(ISBLANK(ChildSampleReport!B594),"",VLOOKUP(ChildSampleReport!J594,ParentSampleReport!$A$2:$Y$1000,18,))</f>
        <v/>
      </c>
      <c r="S594" t="str">
        <f>IF(ISBLANK(ChildSampleReport!B594),"",VLOOKUP(ChildSampleReport!J594,ParentSampleReport!$A$2:$Y$1000,19,))</f>
        <v/>
      </c>
      <c r="T594" t="str">
        <f>IF(ISBLANK(ChildSampleReport!B594),"",VLOOKUP(ChildSampleReport!J594,ParentSampleReport!$A$2:$Y$1000,20,))</f>
        <v/>
      </c>
      <c r="U594" t="str">
        <f>IF(ISBLANK(ChildSampleReport!B594),"",VLOOKUP(ChildSampleReport!J594,ParentSampleReport!$A$2:$Y$1000,21,))</f>
        <v/>
      </c>
      <c r="V594" t="str">
        <f>IF(ISBLANK(ChildSampleReport!B594),"",VLOOKUP(ChildSampleReport!J594,ParentSampleReport!$A$2:$Y$1000,22,))</f>
        <v/>
      </c>
      <c r="W594" t="str">
        <f>IF(ISBLANK(ChildSampleReport!B594),"",VLOOKUP(ChildSampleReport!J594,ParentSampleReport!$A$2:$Y$1000,23,))</f>
        <v/>
      </c>
      <c r="X594" t="str">
        <f>IF(ISBLANK(ChildSampleReport!B594),"",VLOOKUP(ChildSampleReport!J594,ParentSampleReport!$A$2:$Y$1000,24,))</f>
        <v/>
      </c>
      <c r="Y594" t="str">
        <f>IF(ISBLANK(ChildSampleReport!B594),"",VLOOKUP(ChildSampleReport!J594,ParentSampleReport!$A$2:$Y$1000,25,))</f>
        <v/>
      </c>
    </row>
    <row r="595" spans="1:25">
      <c r="A595" t="str">
        <f>IF(ISBLANK(ChildSampleReport!C595),"",ChildSampleReport!C595)</f>
        <v/>
      </c>
      <c r="B595" t="str">
        <f>IF(ISBLANK(ChildSampleReport!B595),"",ChildSampleReport!B595)</f>
        <v/>
      </c>
      <c r="C595" t="str">
        <f>IF(ISBLANK(ChildSampleReport!E595),"",ChildSampleReport!E595)</f>
        <v/>
      </c>
      <c r="D595" t="str">
        <f>IF(B595="","",IFERROR(VLOOKUP(ChildSampleReport!B595,Randomization!$A$1:$AC$1000,3,),""))</f>
        <v/>
      </c>
      <c r="E595" t="str">
        <f>IF(B595="","",IFERROR(VLOOKUP(ChildSampleReport!B595,Randomization!$A$1:$AC$1000,2,),""))</f>
        <v/>
      </c>
      <c r="F595" t="str">
        <f>IF(ISBLANK(ChildSampleReport!P595),"",ChildSampleReport!P595)</f>
        <v/>
      </c>
      <c r="G595" t="str">
        <f>IF(ISBLANK(ChildSampleReport!O595),"",ChildSampleReport!O595)</f>
        <v/>
      </c>
      <c r="H595" t="str">
        <f>IF(ISBLANK(ChildSampleReport!D595),"",ChildSampleReport!D595)</f>
        <v/>
      </c>
      <c r="I595" t="str">
        <f>IF(ISBLANK(ChildSampleReport!J595),"",ChildSampleReport!J595)</f>
        <v/>
      </c>
      <c r="J595" t="str">
        <f>IF(ISBLANK(ChildSampleReport!B595),"",VLOOKUP(ChildSampleReport!J595,ParentSampleReport!$A$2:$Y$1000,13,))</f>
        <v/>
      </c>
      <c r="K595" t="str">
        <f>IF(ISBLANK(ChildSampleReport!B595),"",VLOOKUP(ChildSampleReport!J595,ParentSampleReport!$A$2:$Y$1000,2,))</f>
        <v/>
      </c>
      <c r="L595" t="str">
        <f>IF(ISBLANK(ChildSampleReport!B595),"",VLOOKUP(ChildSampleReport!J595,ParentSampleReport!$A$2:$Y$1000,4,))</f>
        <v/>
      </c>
      <c r="M595" t="str">
        <f>IF(ISBLANK(ChildSampleReport!B595),"",VLOOKUP(ChildSampleReport!J595,ParentSampleReport!$A$2:$Y$1000,14,))</f>
        <v/>
      </c>
      <c r="N595" t="str">
        <f>IF(ISBLANK(ChildSampleReport!B595),"",VLOOKUP(ChildSampleReport!J595,ParentSampleReport!$A$2:$Y$1000,7,))</f>
        <v/>
      </c>
      <c r="O595" t="str">
        <f>IF(ISBLANK(ChildSampleReport!B595),"",VLOOKUP(ChildSampleReport!J595,ParentSampleReport!$A$2:$Y$1000,6,))</f>
        <v/>
      </c>
      <c r="P595" t="str">
        <f>IF(ISBLANK(ChildSampleReport!B595),"",VLOOKUP(ChildSampleReport!J595,ParentSampleReport!$A$2:$Y$1000,15,))</f>
        <v/>
      </c>
      <c r="Q595" t="str">
        <f>IF(ISBLANK(ChildSampleReport!B595),"",VLOOKUP(ChildSampleReport!J595,ParentSampleReport!$A$2:$Y$1000,17,))</f>
        <v/>
      </c>
      <c r="R595" t="str">
        <f>IF(ISBLANK(ChildSampleReport!B595),"",VLOOKUP(ChildSampleReport!J595,ParentSampleReport!$A$2:$Y$1000,18,))</f>
        <v/>
      </c>
      <c r="S595" t="str">
        <f>IF(ISBLANK(ChildSampleReport!B595),"",VLOOKUP(ChildSampleReport!J595,ParentSampleReport!$A$2:$Y$1000,19,))</f>
        <v/>
      </c>
      <c r="T595" t="str">
        <f>IF(ISBLANK(ChildSampleReport!B595),"",VLOOKUP(ChildSampleReport!J595,ParentSampleReport!$A$2:$Y$1000,20,))</f>
        <v/>
      </c>
      <c r="U595" t="str">
        <f>IF(ISBLANK(ChildSampleReport!B595),"",VLOOKUP(ChildSampleReport!J595,ParentSampleReport!$A$2:$Y$1000,21,))</f>
        <v/>
      </c>
      <c r="V595" t="str">
        <f>IF(ISBLANK(ChildSampleReport!B595),"",VLOOKUP(ChildSampleReport!J595,ParentSampleReport!$A$2:$Y$1000,22,))</f>
        <v/>
      </c>
      <c r="W595" t="str">
        <f>IF(ISBLANK(ChildSampleReport!B595),"",VLOOKUP(ChildSampleReport!J595,ParentSampleReport!$A$2:$Y$1000,23,))</f>
        <v/>
      </c>
      <c r="X595" t="str">
        <f>IF(ISBLANK(ChildSampleReport!B595),"",VLOOKUP(ChildSampleReport!J595,ParentSampleReport!$A$2:$Y$1000,24,))</f>
        <v/>
      </c>
      <c r="Y595" t="str">
        <f>IF(ISBLANK(ChildSampleReport!B595),"",VLOOKUP(ChildSampleReport!J595,ParentSampleReport!$A$2:$Y$1000,25,))</f>
        <v/>
      </c>
    </row>
    <row r="596" spans="1:25">
      <c r="A596" t="str">
        <f>IF(ISBLANK(ChildSampleReport!C596),"",ChildSampleReport!C596)</f>
        <v/>
      </c>
      <c r="B596" t="str">
        <f>IF(ISBLANK(ChildSampleReport!B596),"",ChildSampleReport!B596)</f>
        <v/>
      </c>
      <c r="C596" t="str">
        <f>IF(ISBLANK(ChildSampleReport!E596),"",ChildSampleReport!E596)</f>
        <v/>
      </c>
      <c r="D596" t="str">
        <f>IF(B596="","",IFERROR(VLOOKUP(ChildSampleReport!B596,Randomization!$A$1:$AC$1000,3,),""))</f>
        <v/>
      </c>
      <c r="E596" t="str">
        <f>IF(B596="","",IFERROR(VLOOKUP(ChildSampleReport!B596,Randomization!$A$1:$AC$1000,2,),""))</f>
        <v/>
      </c>
      <c r="F596" t="str">
        <f>IF(ISBLANK(ChildSampleReport!P596),"",ChildSampleReport!P596)</f>
        <v/>
      </c>
      <c r="G596" t="str">
        <f>IF(ISBLANK(ChildSampleReport!O596),"",ChildSampleReport!O596)</f>
        <v/>
      </c>
      <c r="H596" t="str">
        <f>IF(ISBLANK(ChildSampleReport!D596),"",ChildSampleReport!D596)</f>
        <v/>
      </c>
      <c r="I596" t="str">
        <f>IF(ISBLANK(ChildSampleReport!J596),"",ChildSampleReport!J596)</f>
        <v/>
      </c>
      <c r="J596" t="str">
        <f>IF(ISBLANK(ChildSampleReport!B596),"",VLOOKUP(ChildSampleReport!J596,ParentSampleReport!$A$2:$Y$1000,13,))</f>
        <v/>
      </c>
      <c r="K596" t="str">
        <f>IF(ISBLANK(ChildSampleReport!B596),"",VLOOKUP(ChildSampleReport!J596,ParentSampleReport!$A$2:$Y$1000,2,))</f>
        <v/>
      </c>
      <c r="L596" t="str">
        <f>IF(ISBLANK(ChildSampleReport!B596),"",VLOOKUP(ChildSampleReport!J596,ParentSampleReport!$A$2:$Y$1000,4,))</f>
        <v/>
      </c>
      <c r="M596" t="str">
        <f>IF(ISBLANK(ChildSampleReport!B596),"",VLOOKUP(ChildSampleReport!J596,ParentSampleReport!$A$2:$Y$1000,14,))</f>
        <v/>
      </c>
      <c r="N596" t="str">
        <f>IF(ISBLANK(ChildSampleReport!B596),"",VLOOKUP(ChildSampleReport!J596,ParentSampleReport!$A$2:$Y$1000,7,))</f>
        <v/>
      </c>
      <c r="O596" t="str">
        <f>IF(ISBLANK(ChildSampleReport!B596),"",VLOOKUP(ChildSampleReport!J596,ParentSampleReport!$A$2:$Y$1000,6,))</f>
        <v/>
      </c>
      <c r="P596" t="str">
        <f>IF(ISBLANK(ChildSampleReport!B596),"",VLOOKUP(ChildSampleReport!J596,ParentSampleReport!$A$2:$Y$1000,15,))</f>
        <v/>
      </c>
      <c r="Q596" t="str">
        <f>IF(ISBLANK(ChildSampleReport!B596),"",VLOOKUP(ChildSampleReport!J596,ParentSampleReport!$A$2:$Y$1000,17,))</f>
        <v/>
      </c>
      <c r="R596" t="str">
        <f>IF(ISBLANK(ChildSampleReport!B596),"",VLOOKUP(ChildSampleReport!J596,ParentSampleReport!$A$2:$Y$1000,18,))</f>
        <v/>
      </c>
      <c r="S596" t="str">
        <f>IF(ISBLANK(ChildSampleReport!B596),"",VLOOKUP(ChildSampleReport!J596,ParentSampleReport!$A$2:$Y$1000,19,))</f>
        <v/>
      </c>
      <c r="T596" t="str">
        <f>IF(ISBLANK(ChildSampleReport!B596),"",VLOOKUP(ChildSampleReport!J596,ParentSampleReport!$A$2:$Y$1000,20,))</f>
        <v/>
      </c>
      <c r="U596" t="str">
        <f>IF(ISBLANK(ChildSampleReport!B596),"",VLOOKUP(ChildSampleReport!J596,ParentSampleReport!$A$2:$Y$1000,21,))</f>
        <v/>
      </c>
      <c r="V596" t="str">
        <f>IF(ISBLANK(ChildSampleReport!B596),"",VLOOKUP(ChildSampleReport!J596,ParentSampleReport!$A$2:$Y$1000,22,))</f>
        <v/>
      </c>
      <c r="W596" t="str">
        <f>IF(ISBLANK(ChildSampleReport!B596),"",VLOOKUP(ChildSampleReport!J596,ParentSampleReport!$A$2:$Y$1000,23,))</f>
        <v/>
      </c>
      <c r="X596" t="str">
        <f>IF(ISBLANK(ChildSampleReport!B596),"",VLOOKUP(ChildSampleReport!J596,ParentSampleReport!$A$2:$Y$1000,24,))</f>
        <v/>
      </c>
      <c r="Y596" t="str">
        <f>IF(ISBLANK(ChildSampleReport!B596),"",VLOOKUP(ChildSampleReport!J596,ParentSampleReport!$A$2:$Y$1000,25,))</f>
        <v/>
      </c>
    </row>
    <row r="597" spans="1:25">
      <c r="A597" t="str">
        <f>IF(ISBLANK(ChildSampleReport!C597),"",ChildSampleReport!C597)</f>
        <v/>
      </c>
      <c r="B597" t="str">
        <f>IF(ISBLANK(ChildSampleReport!B597),"",ChildSampleReport!B597)</f>
        <v/>
      </c>
      <c r="C597" t="str">
        <f>IF(ISBLANK(ChildSampleReport!E597),"",ChildSampleReport!E597)</f>
        <v/>
      </c>
      <c r="D597" t="str">
        <f>IF(B597="","",IFERROR(VLOOKUP(ChildSampleReport!B597,Randomization!$A$1:$AC$1000,3,),""))</f>
        <v/>
      </c>
      <c r="E597" t="str">
        <f>IF(B597="","",IFERROR(VLOOKUP(ChildSampleReport!B597,Randomization!$A$1:$AC$1000,2,),""))</f>
        <v/>
      </c>
      <c r="F597" t="str">
        <f>IF(ISBLANK(ChildSampleReport!P597),"",ChildSampleReport!P597)</f>
        <v/>
      </c>
      <c r="G597" t="str">
        <f>IF(ISBLANK(ChildSampleReport!O597),"",ChildSampleReport!O597)</f>
        <v/>
      </c>
      <c r="H597" t="str">
        <f>IF(ISBLANK(ChildSampleReport!D597),"",ChildSampleReport!D597)</f>
        <v/>
      </c>
      <c r="I597" t="str">
        <f>IF(ISBLANK(ChildSampleReport!J597),"",ChildSampleReport!J597)</f>
        <v/>
      </c>
      <c r="J597" t="str">
        <f>IF(ISBLANK(ChildSampleReport!B597),"",VLOOKUP(ChildSampleReport!J597,ParentSampleReport!$A$2:$Y$1000,13,))</f>
        <v/>
      </c>
      <c r="K597" t="str">
        <f>IF(ISBLANK(ChildSampleReport!B597),"",VLOOKUP(ChildSampleReport!J597,ParentSampleReport!$A$2:$Y$1000,2,))</f>
        <v/>
      </c>
      <c r="L597" t="str">
        <f>IF(ISBLANK(ChildSampleReport!B597),"",VLOOKUP(ChildSampleReport!J597,ParentSampleReport!$A$2:$Y$1000,4,))</f>
        <v/>
      </c>
      <c r="M597" t="str">
        <f>IF(ISBLANK(ChildSampleReport!B597),"",VLOOKUP(ChildSampleReport!J597,ParentSampleReport!$A$2:$Y$1000,14,))</f>
        <v/>
      </c>
      <c r="N597" t="str">
        <f>IF(ISBLANK(ChildSampleReport!B597),"",VLOOKUP(ChildSampleReport!J597,ParentSampleReport!$A$2:$Y$1000,7,))</f>
        <v/>
      </c>
      <c r="O597" t="str">
        <f>IF(ISBLANK(ChildSampleReport!B597),"",VLOOKUP(ChildSampleReport!J597,ParentSampleReport!$A$2:$Y$1000,6,))</f>
        <v/>
      </c>
      <c r="P597" t="str">
        <f>IF(ISBLANK(ChildSampleReport!B597),"",VLOOKUP(ChildSampleReport!J597,ParentSampleReport!$A$2:$Y$1000,15,))</f>
        <v/>
      </c>
      <c r="Q597" t="str">
        <f>IF(ISBLANK(ChildSampleReport!B597),"",VLOOKUP(ChildSampleReport!J597,ParentSampleReport!$A$2:$Y$1000,17,))</f>
        <v/>
      </c>
      <c r="R597" t="str">
        <f>IF(ISBLANK(ChildSampleReport!B597),"",VLOOKUP(ChildSampleReport!J597,ParentSampleReport!$A$2:$Y$1000,18,))</f>
        <v/>
      </c>
      <c r="S597" t="str">
        <f>IF(ISBLANK(ChildSampleReport!B597),"",VLOOKUP(ChildSampleReport!J597,ParentSampleReport!$A$2:$Y$1000,19,))</f>
        <v/>
      </c>
      <c r="T597" t="str">
        <f>IF(ISBLANK(ChildSampleReport!B597),"",VLOOKUP(ChildSampleReport!J597,ParentSampleReport!$A$2:$Y$1000,20,))</f>
        <v/>
      </c>
      <c r="U597" t="str">
        <f>IF(ISBLANK(ChildSampleReport!B597),"",VLOOKUP(ChildSampleReport!J597,ParentSampleReport!$A$2:$Y$1000,21,))</f>
        <v/>
      </c>
      <c r="V597" t="str">
        <f>IF(ISBLANK(ChildSampleReport!B597),"",VLOOKUP(ChildSampleReport!J597,ParentSampleReport!$A$2:$Y$1000,22,))</f>
        <v/>
      </c>
      <c r="W597" t="str">
        <f>IF(ISBLANK(ChildSampleReport!B597),"",VLOOKUP(ChildSampleReport!J597,ParentSampleReport!$A$2:$Y$1000,23,))</f>
        <v/>
      </c>
      <c r="X597" t="str">
        <f>IF(ISBLANK(ChildSampleReport!B597),"",VLOOKUP(ChildSampleReport!J597,ParentSampleReport!$A$2:$Y$1000,24,))</f>
        <v/>
      </c>
      <c r="Y597" t="str">
        <f>IF(ISBLANK(ChildSampleReport!B597),"",VLOOKUP(ChildSampleReport!J597,ParentSampleReport!$A$2:$Y$1000,25,))</f>
        <v/>
      </c>
    </row>
    <row r="598" spans="1:25">
      <c r="A598" t="str">
        <f>IF(ISBLANK(ChildSampleReport!C598),"",ChildSampleReport!C598)</f>
        <v/>
      </c>
      <c r="B598" t="str">
        <f>IF(ISBLANK(ChildSampleReport!B598),"",ChildSampleReport!B598)</f>
        <v/>
      </c>
      <c r="C598" t="str">
        <f>IF(ISBLANK(ChildSampleReport!E598),"",ChildSampleReport!E598)</f>
        <v/>
      </c>
      <c r="D598" t="str">
        <f>IF(B598="","",IFERROR(VLOOKUP(ChildSampleReport!B598,Randomization!$A$1:$AC$1000,3,),""))</f>
        <v/>
      </c>
      <c r="E598" t="str">
        <f>IF(B598="","",IFERROR(VLOOKUP(ChildSampleReport!B598,Randomization!$A$1:$AC$1000,2,),""))</f>
        <v/>
      </c>
      <c r="F598" t="str">
        <f>IF(ISBLANK(ChildSampleReport!P598),"",ChildSampleReport!P598)</f>
        <v/>
      </c>
      <c r="G598" t="str">
        <f>IF(ISBLANK(ChildSampleReport!O598),"",ChildSampleReport!O598)</f>
        <v/>
      </c>
      <c r="H598" t="str">
        <f>IF(ISBLANK(ChildSampleReport!D598),"",ChildSampleReport!D598)</f>
        <v/>
      </c>
      <c r="I598" t="str">
        <f>IF(ISBLANK(ChildSampleReport!J598),"",ChildSampleReport!J598)</f>
        <v/>
      </c>
      <c r="J598" t="str">
        <f>IF(ISBLANK(ChildSampleReport!B598),"",VLOOKUP(ChildSampleReport!J598,ParentSampleReport!$A$2:$Y$1000,13,))</f>
        <v/>
      </c>
      <c r="K598" t="str">
        <f>IF(ISBLANK(ChildSampleReport!B598),"",VLOOKUP(ChildSampleReport!J598,ParentSampleReport!$A$2:$Y$1000,2,))</f>
        <v/>
      </c>
      <c r="L598" t="str">
        <f>IF(ISBLANK(ChildSampleReport!B598),"",VLOOKUP(ChildSampleReport!J598,ParentSampleReport!$A$2:$Y$1000,4,))</f>
        <v/>
      </c>
      <c r="M598" t="str">
        <f>IF(ISBLANK(ChildSampleReport!B598),"",VLOOKUP(ChildSampleReport!J598,ParentSampleReport!$A$2:$Y$1000,14,))</f>
        <v/>
      </c>
      <c r="N598" t="str">
        <f>IF(ISBLANK(ChildSampleReport!B598),"",VLOOKUP(ChildSampleReport!J598,ParentSampleReport!$A$2:$Y$1000,7,))</f>
        <v/>
      </c>
      <c r="O598" t="str">
        <f>IF(ISBLANK(ChildSampleReport!B598),"",VLOOKUP(ChildSampleReport!J598,ParentSampleReport!$A$2:$Y$1000,6,))</f>
        <v/>
      </c>
      <c r="P598" t="str">
        <f>IF(ISBLANK(ChildSampleReport!B598),"",VLOOKUP(ChildSampleReport!J598,ParentSampleReport!$A$2:$Y$1000,15,))</f>
        <v/>
      </c>
      <c r="Q598" t="str">
        <f>IF(ISBLANK(ChildSampleReport!B598),"",VLOOKUP(ChildSampleReport!J598,ParentSampleReport!$A$2:$Y$1000,17,))</f>
        <v/>
      </c>
      <c r="R598" t="str">
        <f>IF(ISBLANK(ChildSampleReport!B598),"",VLOOKUP(ChildSampleReport!J598,ParentSampleReport!$A$2:$Y$1000,18,))</f>
        <v/>
      </c>
      <c r="S598" t="str">
        <f>IF(ISBLANK(ChildSampleReport!B598),"",VLOOKUP(ChildSampleReport!J598,ParentSampleReport!$A$2:$Y$1000,19,))</f>
        <v/>
      </c>
      <c r="T598" t="str">
        <f>IF(ISBLANK(ChildSampleReport!B598),"",VLOOKUP(ChildSampleReport!J598,ParentSampleReport!$A$2:$Y$1000,20,))</f>
        <v/>
      </c>
      <c r="U598" t="str">
        <f>IF(ISBLANK(ChildSampleReport!B598),"",VLOOKUP(ChildSampleReport!J598,ParentSampleReport!$A$2:$Y$1000,21,))</f>
        <v/>
      </c>
      <c r="V598" t="str">
        <f>IF(ISBLANK(ChildSampleReport!B598),"",VLOOKUP(ChildSampleReport!J598,ParentSampleReport!$A$2:$Y$1000,22,))</f>
        <v/>
      </c>
      <c r="W598" t="str">
        <f>IF(ISBLANK(ChildSampleReport!B598),"",VLOOKUP(ChildSampleReport!J598,ParentSampleReport!$A$2:$Y$1000,23,))</f>
        <v/>
      </c>
      <c r="X598" t="str">
        <f>IF(ISBLANK(ChildSampleReport!B598),"",VLOOKUP(ChildSampleReport!J598,ParentSampleReport!$A$2:$Y$1000,24,))</f>
        <v/>
      </c>
      <c r="Y598" t="str">
        <f>IF(ISBLANK(ChildSampleReport!B598),"",VLOOKUP(ChildSampleReport!J598,ParentSampleReport!$A$2:$Y$1000,25,))</f>
        <v/>
      </c>
    </row>
    <row r="599" spans="1:25">
      <c r="A599" t="str">
        <f>IF(ISBLANK(ChildSampleReport!C599),"",ChildSampleReport!C599)</f>
        <v/>
      </c>
      <c r="B599" t="str">
        <f>IF(ISBLANK(ChildSampleReport!B599),"",ChildSampleReport!B599)</f>
        <v/>
      </c>
      <c r="C599" t="str">
        <f>IF(ISBLANK(ChildSampleReport!E599),"",ChildSampleReport!E599)</f>
        <v/>
      </c>
      <c r="D599" t="str">
        <f>IF(B599="","",IFERROR(VLOOKUP(ChildSampleReport!B599,Randomization!$A$1:$AC$1000,3,),""))</f>
        <v/>
      </c>
      <c r="E599" t="str">
        <f>IF(B599="","",IFERROR(VLOOKUP(ChildSampleReport!B599,Randomization!$A$1:$AC$1000,2,),""))</f>
        <v/>
      </c>
      <c r="F599" t="str">
        <f>IF(ISBLANK(ChildSampleReport!P599),"",ChildSampleReport!P599)</f>
        <v/>
      </c>
      <c r="G599" t="str">
        <f>IF(ISBLANK(ChildSampleReport!O599),"",ChildSampleReport!O599)</f>
        <v/>
      </c>
      <c r="H599" t="str">
        <f>IF(ISBLANK(ChildSampleReport!D599),"",ChildSampleReport!D599)</f>
        <v/>
      </c>
      <c r="I599" t="str">
        <f>IF(ISBLANK(ChildSampleReport!J599),"",ChildSampleReport!J599)</f>
        <v/>
      </c>
      <c r="J599" t="str">
        <f>IF(ISBLANK(ChildSampleReport!B599),"",VLOOKUP(ChildSampleReport!J599,ParentSampleReport!$A$2:$Y$1000,13,))</f>
        <v/>
      </c>
      <c r="K599" t="str">
        <f>IF(ISBLANK(ChildSampleReport!B599),"",VLOOKUP(ChildSampleReport!J599,ParentSampleReport!$A$2:$Y$1000,2,))</f>
        <v/>
      </c>
      <c r="L599" t="str">
        <f>IF(ISBLANK(ChildSampleReport!B599),"",VLOOKUP(ChildSampleReport!J599,ParentSampleReport!$A$2:$Y$1000,4,))</f>
        <v/>
      </c>
      <c r="M599" t="str">
        <f>IF(ISBLANK(ChildSampleReport!B599),"",VLOOKUP(ChildSampleReport!J599,ParentSampleReport!$A$2:$Y$1000,14,))</f>
        <v/>
      </c>
      <c r="N599" t="str">
        <f>IF(ISBLANK(ChildSampleReport!B599),"",VLOOKUP(ChildSampleReport!J599,ParentSampleReport!$A$2:$Y$1000,7,))</f>
        <v/>
      </c>
      <c r="O599" t="str">
        <f>IF(ISBLANK(ChildSampleReport!B599),"",VLOOKUP(ChildSampleReport!J599,ParentSampleReport!$A$2:$Y$1000,6,))</f>
        <v/>
      </c>
      <c r="P599" t="str">
        <f>IF(ISBLANK(ChildSampleReport!B599),"",VLOOKUP(ChildSampleReport!J599,ParentSampleReport!$A$2:$Y$1000,15,))</f>
        <v/>
      </c>
      <c r="Q599" t="str">
        <f>IF(ISBLANK(ChildSampleReport!B599),"",VLOOKUP(ChildSampleReport!J599,ParentSampleReport!$A$2:$Y$1000,17,))</f>
        <v/>
      </c>
      <c r="R599" t="str">
        <f>IF(ISBLANK(ChildSampleReport!B599),"",VLOOKUP(ChildSampleReport!J599,ParentSampleReport!$A$2:$Y$1000,18,))</f>
        <v/>
      </c>
      <c r="S599" t="str">
        <f>IF(ISBLANK(ChildSampleReport!B599),"",VLOOKUP(ChildSampleReport!J599,ParentSampleReport!$A$2:$Y$1000,19,))</f>
        <v/>
      </c>
      <c r="T599" t="str">
        <f>IF(ISBLANK(ChildSampleReport!B599),"",VLOOKUP(ChildSampleReport!J599,ParentSampleReport!$A$2:$Y$1000,20,))</f>
        <v/>
      </c>
      <c r="U599" t="str">
        <f>IF(ISBLANK(ChildSampleReport!B599),"",VLOOKUP(ChildSampleReport!J599,ParentSampleReport!$A$2:$Y$1000,21,))</f>
        <v/>
      </c>
      <c r="V599" t="str">
        <f>IF(ISBLANK(ChildSampleReport!B599),"",VLOOKUP(ChildSampleReport!J599,ParentSampleReport!$A$2:$Y$1000,22,))</f>
        <v/>
      </c>
      <c r="W599" t="str">
        <f>IF(ISBLANK(ChildSampleReport!B599),"",VLOOKUP(ChildSampleReport!J599,ParentSampleReport!$A$2:$Y$1000,23,))</f>
        <v/>
      </c>
      <c r="X599" t="str">
        <f>IF(ISBLANK(ChildSampleReport!B599),"",VLOOKUP(ChildSampleReport!J599,ParentSampleReport!$A$2:$Y$1000,24,))</f>
        <v/>
      </c>
      <c r="Y599" t="str">
        <f>IF(ISBLANK(ChildSampleReport!B599),"",VLOOKUP(ChildSampleReport!J599,ParentSampleReport!$A$2:$Y$1000,25,))</f>
        <v/>
      </c>
    </row>
    <row r="600" spans="1:25">
      <c r="A600" t="str">
        <f>IF(ISBLANK(ChildSampleReport!C600),"",ChildSampleReport!C600)</f>
        <v/>
      </c>
      <c r="B600" t="str">
        <f>IF(ISBLANK(ChildSampleReport!B600),"",ChildSampleReport!B600)</f>
        <v/>
      </c>
      <c r="C600" t="str">
        <f>IF(ISBLANK(ChildSampleReport!E600),"",ChildSampleReport!E600)</f>
        <v/>
      </c>
      <c r="D600" t="str">
        <f>IF(B600="","",IFERROR(VLOOKUP(ChildSampleReport!B600,Randomization!$A$1:$AC$1000,3,),""))</f>
        <v/>
      </c>
      <c r="E600" t="str">
        <f>IF(B600="","",IFERROR(VLOOKUP(ChildSampleReport!B600,Randomization!$A$1:$AC$1000,2,),""))</f>
        <v/>
      </c>
      <c r="F600" t="str">
        <f>IF(ISBLANK(ChildSampleReport!P600),"",ChildSampleReport!P600)</f>
        <v/>
      </c>
      <c r="G600" t="str">
        <f>IF(ISBLANK(ChildSampleReport!O600),"",ChildSampleReport!O600)</f>
        <v/>
      </c>
      <c r="H600" t="str">
        <f>IF(ISBLANK(ChildSampleReport!D600),"",ChildSampleReport!D600)</f>
        <v/>
      </c>
      <c r="I600" t="str">
        <f>IF(ISBLANK(ChildSampleReport!J600),"",ChildSampleReport!J600)</f>
        <v/>
      </c>
      <c r="J600" t="str">
        <f>IF(ISBLANK(ChildSampleReport!B600),"",VLOOKUP(ChildSampleReport!J600,ParentSampleReport!$A$2:$Y$1000,13,))</f>
        <v/>
      </c>
      <c r="K600" t="str">
        <f>IF(ISBLANK(ChildSampleReport!B600),"",VLOOKUP(ChildSampleReport!J600,ParentSampleReport!$A$2:$Y$1000,2,))</f>
        <v/>
      </c>
      <c r="L600" t="str">
        <f>IF(ISBLANK(ChildSampleReport!B600),"",VLOOKUP(ChildSampleReport!J600,ParentSampleReport!$A$2:$Y$1000,4,))</f>
        <v/>
      </c>
      <c r="M600" t="str">
        <f>IF(ISBLANK(ChildSampleReport!B600),"",VLOOKUP(ChildSampleReport!J600,ParentSampleReport!$A$2:$Y$1000,14,))</f>
        <v/>
      </c>
      <c r="N600" t="str">
        <f>IF(ISBLANK(ChildSampleReport!B600),"",VLOOKUP(ChildSampleReport!J600,ParentSampleReport!$A$2:$Y$1000,7,))</f>
        <v/>
      </c>
      <c r="O600" t="str">
        <f>IF(ISBLANK(ChildSampleReport!B600),"",VLOOKUP(ChildSampleReport!J600,ParentSampleReport!$A$2:$Y$1000,6,))</f>
        <v/>
      </c>
      <c r="P600" t="str">
        <f>IF(ISBLANK(ChildSampleReport!B600),"",VLOOKUP(ChildSampleReport!J600,ParentSampleReport!$A$2:$Y$1000,15,))</f>
        <v/>
      </c>
      <c r="Q600" t="str">
        <f>IF(ISBLANK(ChildSampleReport!B600),"",VLOOKUP(ChildSampleReport!J600,ParentSampleReport!$A$2:$Y$1000,17,))</f>
        <v/>
      </c>
      <c r="R600" t="str">
        <f>IF(ISBLANK(ChildSampleReport!B600),"",VLOOKUP(ChildSampleReport!J600,ParentSampleReport!$A$2:$Y$1000,18,))</f>
        <v/>
      </c>
      <c r="S600" t="str">
        <f>IF(ISBLANK(ChildSampleReport!B600),"",VLOOKUP(ChildSampleReport!J600,ParentSampleReport!$A$2:$Y$1000,19,))</f>
        <v/>
      </c>
      <c r="T600" t="str">
        <f>IF(ISBLANK(ChildSampleReport!B600),"",VLOOKUP(ChildSampleReport!J600,ParentSampleReport!$A$2:$Y$1000,20,))</f>
        <v/>
      </c>
      <c r="U600" t="str">
        <f>IF(ISBLANK(ChildSampleReport!B600),"",VLOOKUP(ChildSampleReport!J600,ParentSampleReport!$A$2:$Y$1000,21,))</f>
        <v/>
      </c>
      <c r="V600" t="str">
        <f>IF(ISBLANK(ChildSampleReport!B600),"",VLOOKUP(ChildSampleReport!J600,ParentSampleReport!$A$2:$Y$1000,22,))</f>
        <v/>
      </c>
      <c r="W600" t="str">
        <f>IF(ISBLANK(ChildSampleReport!B600),"",VLOOKUP(ChildSampleReport!J600,ParentSampleReport!$A$2:$Y$1000,23,))</f>
        <v/>
      </c>
      <c r="X600" t="str">
        <f>IF(ISBLANK(ChildSampleReport!B600),"",VLOOKUP(ChildSampleReport!J600,ParentSampleReport!$A$2:$Y$1000,24,))</f>
        <v/>
      </c>
      <c r="Y600" t="str">
        <f>IF(ISBLANK(ChildSampleReport!B600),"",VLOOKUP(ChildSampleReport!J600,ParentSampleReport!$A$2:$Y$1000,25,))</f>
        <v/>
      </c>
    </row>
    <row r="601" spans="1:25">
      <c r="A601" t="str">
        <f>IF(ISBLANK(ChildSampleReport!C601),"",ChildSampleReport!C601)</f>
        <v/>
      </c>
      <c r="B601" t="str">
        <f>IF(ISBLANK(ChildSampleReport!B601),"",ChildSampleReport!B601)</f>
        <v/>
      </c>
      <c r="C601" t="str">
        <f>IF(ISBLANK(ChildSampleReport!E601),"",ChildSampleReport!E601)</f>
        <v/>
      </c>
      <c r="D601" t="str">
        <f>IF(B601="","",IFERROR(VLOOKUP(ChildSampleReport!B601,Randomization!$A$1:$AC$1000,3,),""))</f>
        <v/>
      </c>
      <c r="E601" t="str">
        <f>IF(B601="","",IFERROR(VLOOKUP(ChildSampleReport!B601,Randomization!$A$1:$AC$1000,2,),""))</f>
        <v/>
      </c>
      <c r="F601" t="str">
        <f>IF(ISBLANK(ChildSampleReport!P601),"",ChildSampleReport!P601)</f>
        <v/>
      </c>
      <c r="G601" t="str">
        <f>IF(ISBLANK(ChildSampleReport!O601),"",ChildSampleReport!O601)</f>
        <v/>
      </c>
      <c r="H601" t="str">
        <f>IF(ISBLANK(ChildSampleReport!D601),"",ChildSampleReport!D601)</f>
        <v/>
      </c>
      <c r="I601" t="str">
        <f>IF(ISBLANK(ChildSampleReport!J601),"",ChildSampleReport!J601)</f>
        <v/>
      </c>
      <c r="J601" t="str">
        <f>IF(ISBLANK(ChildSampleReport!B601),"",VLOOKUP(ChildSampleReport!J601,ParentSampleReport!$A$2:$Y$1000,13,))</f>
        <v/>
      </c>
      <c r="K601" t="str">
        <f>IF(ISBLANK(ChildSampleReport!B601),"",VLOOKUP(ChildSampleReport!J601,ParentSampleReport!$A$2:$Y$1000,2,))</f>
        <v/>
      </c>
      <c r="L601" t="str">
        <f>IF(ISBLANK(ChildSampleReport!B601),"",VLOOKUP(ChildSampleReport!J601,ParentSampleReport!$A$2:$Y$1000,4,))</f>
        <v/>
      </c>
      <c r="M601" t="str">
        <f>IF(ISBLANK(ChildSampleReport!B601),"",VLOOKUP(ChildSampleReport!J601,ParentSampleReport!$A$2:$Y$1000,14,))</f>
        <v/>
      </c>
      <c r="N601" t="str">
        <f>IF(ISBLANK(ChildSampleReport!B601),"",VLOOKUP(ChildSampleReport!J601,ParentSampleReport!$A$2:$Y$1000,7,))</f>
        <v/>
      </c>
      <c r="O601" t="str">
        <f>IF(ISBLANK(ChildSampleReport!B601),"",VLOOKUP(ChildSampleReport!J601,ParentSampleReport!$A$2:$Y$1000,6,))</f>
        <v/>
      </c>
      <c r="P601" t="str">
        <f>IF(ISBLANK(ChildSampleReport!B601),"",VLOOKUP(ChildSampleReport!J601,ParentSampleReport!$A$2:$Y$1000,15,))</f>
        <v/>
      </c>
      <c r="Q601" t="str">
        <f>IF(ISBLANK(ChildSampleReport!B601),"",VLOOKUP(ChildSampleReport!J601,ParentSampleReport!$A$2:$Y$1000,17,))</f>
        <v/>
      </c>
      <c r="R601" t="str">
        <f>IF(ISBLANK(ChildSampleReport!B601),"",VLOOKUP(ChildSampleReport!J601,ParentSampleReport!$A$2:$Y$1000,18,))</f>
        <v/>
      </c>
      <c r="S601" t="str">
        <f>IF(ISBLANK(ChildSampleReport!B601),"",VLOOKUP(ChildSampleReport!J601,ParentSampleReport!$A$2:$Y$1000,19,))</f>
        <v/>
      </c>
      <c r="T601" t="str">
        <f>IF(ISBLANK(ChildSampleReport!B601),"",VLOOKUP(ChildSampleReport!J601,ParentSampleReport!$A$2:$Y$1000,20,))</f>
        <v/>
      </c>
      <c r="U601" t="str">
        <f>IF(ISBLANK(ChildSampleReport!B601),"",VLOOKUP(ChildSampleReport!J601,ParentSampleReport!$A$2:$Y$1000,21,))</f>
        <v/>
      </c>
      <c r="V601" t="str">
        <f>IF(ISBLANK(ChildSampleReport!B601),"",VLOOKUP(ChildSampleReport!J601,ParentSampleReport!$A$2:$Y$1000,22,))</f>
        <v/>
      </c>
      <c r="W601" t="str">
        <f>IF(ISBLANK(ChildSampleReport!B601),"",VLOOKUP(ChildSampleReport!J601,ParentSampleReport!$A$2:$Y$1000,23,))</f>
        <v/>
      </c>
      <c r="X601" t="str">
        <f>IF(ISBLANK(ChildSampleReport!B601),"",VLOOKUP(ChildSampleReport!J601,ParentSampleReport!$A$2:$Y$1000,24,))</f>
        <v/>
      </c>
      <c r="Y601" t="str">
        <f>IF(ISBLANK(ChildSampleReport!B601),"",VLOOKUP(ChildSampleReport!J601,ParentSampleReport!$A$2:$Y$1000,25,))</f>
        <v/>
      </c>
    </row>
    <row r="602" spans="1:25">
      <c r="A602" t="str">
        <f>IF(ISBLANK(ChildSampleReport!C602),"",ChildSampleReport!C602)</f>
        <v/>
      </c>
      <c r="B602" t="str">
        <f>IF(ISBLANK(ChildSampleReport!B602),"",ChildSampleReport!B602)</f>
        <v/>
      </c>
      <c r="C602" t="str">
        <f>IF(ISBLANK(ChildSampleReport!E602),"",ChildSampleReport!E602)</f>
        <v/>
      </c>
      <c r="D602" t="str">
        <f>IF(B602="","",IFERROR(VLOOKUP(ChildSampleReport!B602,Randomization!$A$1:$AC$1000,3,),""))</f>
        <v/>
      </c>
      <c r="E602" t="str">
        <f>IF(B602="","",IFERROR(VLOOKUP(ChildSampleReport!B602,Randomization!$A$1:$AC$1000,2,),""))</f>
        <v/>
      </c>
      <c r="F602" t="str">
        <f>IF(ISBLANK(ChildSampleReport!P602),"",ChildSampleReport!P602)</f>
        <v/>
      </c>
      <c r="G602" t="str">
        <f>IF(ISBLANK(ChildSampleReport!O602),"",ChildSampleReport!O602)</f>
        <v/>
      </c>
      <c r="H602" t="str">
        <f>IF(ISBLANK(ChildSampleReport!D602),"",ChildSampleReport!D602)</f>
        <v/>
      </c>
      <c r="I602" t="str">
        <f>IF(ISBLANK(ChildSampleReport!J602),"",ChildSampleReport!J602)</f>
        <v/>
      </c>
      <c r="J602" t="str">
        <f>IF(ISBLANK(ChildSampleReport!B602),"",VLOOKUP(ChildSampleReport!J602,ParentSampleReport!$A$2:$Y$1000,13,))</f>
        <v/>
      </c>
      <c r="K602" t="str">
        <f>IF(ISBLANK(ChildSampleReport!B602),"",VLOOKUP(ChildSampleReport!J602,ParentSampleReport!$A$2:$Y$1000,2,))</f>
        <v/>
      </c>
      <c r="L602" t="str">
        <f>IF(ISBLANK(ChildSampleReport!B602),"",VLOOKUP(ChildSampleReport!J602,ParentSampleReport!$A$2:$Y$1000,4,))</f>
        <v/>
      </c>
      <c r="M602" t="str">
        <f>IF(ISBLANK(ChildSampleReport!B602),"",VLOOKUP(ChildSampleReport!J602,ParentSampleReport!$A$2:$Y$1000,14,))</f>
        <v/>
      </c>
      <c r="N602" t="str">
        <f>IF(ISBLANK(ChildSampleReport!B602),"",VLOOKUP(ChildSampleReport!J602,ParentSampleReport!$A$2:$Y$1000,7,))</f>
        <v/>
      </c>
      <c r="O602" t="str">
        <f>IF(ISBLANK(ChildSampleReport!B602),"",VLOOKUP(ChildSampleReport!J602,ParentSampleReport!$A$2:$Y$1000,6,))</f>
        <v/>
      </c>
      <c r="P602" t="str">
        <f>IF(ISBLANK(ChildSampleReport!B602),"",VLOOKUP(ChildSampleReport!J602,ParentSampleReport!$A$2:$Y$1000,15,))</f>
        <v/>
      </c>
      <c r="Q602" t="str">
        <f>IF(ISBLANK(ChildSampleReport!B602),"",VLOOKUP(ChildSampleReport!J602,ParentSampleReport!$A$2:$Y$1000,17,))</f>
        <v/>
      </c>
      <c r="R602" t="str">
        <f>IF(ISBLANK(ChildSampleReport!B602),"",VLOOKUP(ChildSampleReport!J602,ParentSampleReport!$A$2:$Y$1000,18,))</f>
        <v/>
      </c>
      <c r="S602" t="str">
        <f>IF(ISBLANK(ChildSampleReport!B602),"",VLOOKUP(ChildSampleReport!J602,ParentSampleReport!$A$2:$Y$1000,19,))</f>
        <v/>
      </c>
      <c r="T602" t="str">
        <f>IF(ISBLANK(ChildSampleReport!B602),"",VLOOKUP(ChildSampleReport!J602,ParentSampleReport!$A$2:$Y$1000,20,))</f>
        <v/>
      </c>
      <c r="U602" t="str">
        <f>IF(ISBLANK(ChildSampleReport!B602),"",VLOOKUP(ChildSampleReport!J602,ParentSampleReport!$A$2:$Y$1000,21,))</f>
        <v/>
      </c>
      <c r="V602" t="str">
        <f>IF(ISBLANK(ChildSampleReport!B602),"",VLOOKUP(ChildSampleReport!J602,ParentSampleReport!$A$2:$Y$1000,22,))</f>
        <v/>
      </c>
      <c r="W602" t="str">
        <f>IF(ISBLANK(ChildSampleReport!B602),"",VLOOKUP(ChildSampleReport!J602,ParentSampleReport!$A$2:$Y$1000,23,))</f>
        <v/>
      </c>
      <c r="X602" t="str">
        <f>IF(ISBLANK(ChildSampleReport!B602),"",VLOOKUP(ChildSampleReport!J602,ParentSampleReport!$A$2:$Y$1000,24,))</f>
        <v/>
      </c>
      <c r="Y602" t="str">
        <f>IF(ISBLANK(ChildSampleReport!B602),"",VLOOKUP(ChildSampleReport!J602,ParentSampleReport!$A$2:$Y$1000,25,))</f>
        <v/>
      </c>
    </row>
    <row r="603" spans="1:25">
      <c r="A603" t="str">
        <f>IF(ISBLANK(ChildSampleReport!C603),"",ChildSampleReport!C603)</f>
        <v/>
      </c>
      <c r="B603" t="str">
        <f>IF(ISBLANK(ChildSampleReport!B603),"",ChildSampleReport!B603)</f>
        <v/>
      </c>
      <c r="C603" t="str">
        <f>IF(ISBLANK(ChildSampleReport!E603),"",ChildSampleReport!E603)</f>
        <v/>
      </c>
      <c r="D603" t="str">
        <f>IF(B603="","",IFERROR(VLOOKUP(ChildSampleReport!B603,Randomization!$A$1:$AC$1000,3,),""))</f>
        <v/>
      </c>
      <c r="E603" t="str">
        <f>IF(B603="","",IFERROR(VLOOKUP(ChildSampleReport!B603,Randomization!$A$1:$AC$1000,2,),""))</f>
        <v/>
      </c>
      <c r="F603" t="str">
        <f>IF(ISBLANK(ChildSampleReport!P603),"",ChildSampleReport!P603)</f>
        <v/>
      </c>
      <c r="G603" t="str">
        <f>IF(ISBLANK(ChildSampleReport!O603),"",ChildSampleReport!O603)</f>
        <v/>
      </c>
      <c r="H603" t="str">
        <f>IF(ISBLANK(ChildSampleReport!D603),"",ChildSampleReport!D603)</f>
        <v/>
      </c>
      <c r="I603" t="str">
        <f>IF(ISBLANK(ChildSampleReport!J603),"",ChildSampleReport!J603)</f>
        <v/>
      </c>
      <c r="J603" t="str">
        <f>IF(ISBLANK(ChildSampleReport!B603),"",VLOOKUP(ChildSampleReport!J603,ParentSampleReport!$A$2:$Y$1000,13,))</f>
        <v/>
      </c>
      <c r="K603" t="str">
        <f>IF(ISBLANK(ChildSampleReport!B603),"",VLOOKUP(ChildSampleReport!J603,ParentSampleReport!$A$2:$Y$1000,2,))</f>
        <v/>
      </c>
      <c r="L603" t="str">
        <f>IF(ISBLANK(ChildSampleReport!B603),"",VLOOKUP(ChildSampleReport!J603,ParentSampleReport!$A$2:$Y$1000,4,))</f>
        <v/>
      </c>
      <c r="M603" t="str">
        <f>IF(ISBLANK(ChildSampleReport!B603),"",VLOOKUP(ChildSampleReport!J603,ParentSampleReport!$A$2:$Y$1000,14,))</f>
        <v/>
      </c>
      <c r="N603" t="str">
        <f>IF(ISBLANK(ChildSampleReport!B603),"",VLOOKUP(ChildSampleReport!J603,ParentSampleReport!$A$2:$Y$1000,7,))</f>
        <v/>
      </c>
      <c r="O603" t="str">
        <f>IF(ISBLANK(ChildSampleReport!B603),"",VLOOKUP(ChildSampleReport!J603,ParentSampleReport!$A$2:$Y$1000,6,))</f>
        <v/>
      </c>
      <c r="P603" t="str">
        <f>IF(ISBLANK(ChildSampleReport!B603),"",VLOOKUP(ChildSampleReport!J603,ParentSampleReport!$A$2:$Y$1000,15,))</f>
        <v/>
      </c>
      <c r="Q603" t="str">
        <f>IF(ISBLANK(ChildSampleReport!B603),"",VLOOKUP(ChildSampleReport!J603,ParentSampleReport!$A$2:$Y$1000,17,))</f>
        <v/>
      </c>
      <c r="R603" t="str">
        <f>IF(ISBLANK(ChildSampleReport!B603),"",VLOOKUP(ChildSampleReport!J603,ParentSampleReport!$A$2:$Y$1000,18,))</f>
        <v/>
      </c>
      <c r="S603" t="str">
        <f>IF(ISBLANK(ChildSampleReport!B603),"",VLOOKUP(ChildSampleReport!J603,ParentSampleReport!$A$2:$Y$1000,19,))</f>
        <v/>
      </c>
      <c r="T603" t="str">
        <f>IF(ISBLANK(ChildSampleReport!B603),"",VLOOKUP(ChildSampleReport!J603,ParentSampleReport!$A$2:$Y$1000,20,))</f>
        <v/>
      </c>
      <c r="U603" t="str">
        <f>IF(ISBLANK(ChildSampleReport!B603),"",VLOOKUP(ChildSampleReport!J603,ParentSampleReport!$A$2:$Y$1000,21,))</f>
        <v/>
      </c>
      <c r="V603" t="str">
        <f>IF(ISBLANK(ChildSampleReport!B603),"",VLOOKUP(ChildSampleReport!J603,ParentSampleReport!$A$2:$Y$1000,22,))</f>
        <v/>
      </c>
      <c r="W603" t="str">
        <f>IF(ISBLANK(ChildSampleReport!B603),"",VLOOKUP(ChildSampleReport!J603,ParentSampleReport!$A$2:$Y$1000,23,))</f>
        <v/>
      </c>
      <c r="X603" t="str">
        <f>IF(ISBLANK(ChildSampleReport!B603),"",VLOOKUP(ChildSampleReport!J603,ParentSampleReport!$A$2:$Y$1000,24,))</f>
        <v/>
      </c>
      <c r="Y603" t="str">
        <f>IF(ISBLANK(ChildSampleReport!B603),"",VLOOKUP(ChildSampleReport!J603,ParentSampleReport!$A$2:$Y$1000,25,))</f>
        <v/>
      </c>
    </row>
    <row r="604" spans="1:25">
      <c r="A604" t="str">
        <f>IF(ISBLANK(ChildSampleReport!C604),"",ChildSampleReport!C604)</f>
        <v/>
      </c>
      <c r="B604" t="str">
        <f>IF(ISBLANK(ChildSampleReport!B604),"",ChildSampleReport!B604)</f>
        <v/>
      </c>
      <c r="C604" t="str">
        <f>IF(ISBLANK(ChildSampleReport!E604),"",ChildSampleReport!E604)</f>
        <v/>
      </c>
      <c r="D604" t="str">
        <f>IF(B604="","",IFERROR(VLOOKUP(ChildSampleReport!B604,Randomization!$A$1:$AC$1000,3,),""))</f>
        <v/>
      </c>
      <c r="E604" t="str">
        <f>IF(B604="","",IFERROR(VLOOKUP(ChildSampleReport!B604,Randomization!$A$1:$AC$1000,2,),""))</f>
        <v/>
      </c>
      <c r="F604" t="str">
        <f>IF(ISBLANK(ChildSampleReport!P604),"",ChildSampleReport!P604)</f>
        <v/>
      </c>
      <c r="G604" t="str">
        <f>IF(ISBLANK(ChildSampleReport!O604),"",ChildSampleReport!O604)</f>
        <v/>
      </c>
      <c r="H604" t="str">
        <f>IF(ISBLANK(ChildSampleReport!D604),"",ChildSampleReport!D604)</f>
        <v/>
      </c>
      <c r="I604" t="str">
        <f>IF(ISBLANK(ChildSampleReport!J604),"",ChildSampleReport!J604)</f>
        <v/>
      </c>
      <c r="J604" t="str">
        <f>IF(ISBLANK(ChildSampleReport!B604),"",VLOOKUP(ChildSampleReport!J604,ParentSampleReport!$A$2:$Y$1000,13,))</f>
        <v/>
      </c>
      <c r="K604" t="str">
        <f>IF(ISBLANK(ChildSampleReport!B604),"",VLOOKUP(ChildSampleReport!J604,ParentSampleReport!$A$2:$Y$1000,2,))</f>
        <v/>
      </c>
      <c r="L604" t="str">
        <f>IF(ISBLANK(ChildSampleReport!B604),"",VLOOKUP(ChildSampleReport!J604,ParentSampleReport!$A$2:$Y$1000,4,))</f>
        <v/>
      </c>
      <c r="M604" t="str">
        <f>IF(ISBLANK(ChildSampleReport!B604),"",VLOOKUP(ChildSampleReport!J604,ParentSampleReport!$A$2:$Y$1000,14,))</f>
        <v/>
      </c>
      <c r="N604" t="str">
        <f>IF(ISBLANK(ChildSampleReport!B604),"",VLOOKUP(ChildSampleReport!J604,ParentSampleReport!$A$2:$Y$1000,7,))</f>
        <v/>
      </c>
      <c r="O604" t="str">
        <f>IF(ISBLANK(ChildSampleReport!B604),"",VLOOKUP(ChildSampleReport!J604,ParentSampleReport!$A$2:$Y$1000,6,))</f>
        <v/>
      </c>
      <c r="P604" t="str">
        <f>IF(ISBLANK(ChildSampleReport!B604),"",VLOOKUP(ChildSampleReport!J604,ParentSampleReport!$A$2:$Y$1000,15,))</f>
        <v/>
      </c>
      <c r="Q604" t="str">
        <f>IF(ISBLANK(ChildSampleReport!B604),"",VLOOKUP(ChildSampleReport!J604,ParentSampleReport!$A$2:$Y$1000,17,))</f>
        <v/>
      </c>
      <c r="R604" t="str">
        <f>IF(ISBLANK(ChildSampleReport!B604),"",VLOOKUP(ChildSampleReport!J604,ParentSampleReport!$A$2:$Y$1000,18,))</f>
        <v/>
      </c>
      <c r="S604" t="str">
        <f>IF(ISBLANK(ChildSampleReport!B604),"",VLOOKUP(ChildSampleReport!J604,ParentSampleReport!$A$2:$Y$1000,19,))</f>
        <v/>
      </c>
      <c r="T604" t="str">
        <f>IF(ISBLANK(ChildSampleReport!B604),"",VLOOKUP(ChildSampleReport!J604,ParentSampleReport!$A$2:$Y$1000,20,))</f>
        <v/>
      </c>
      <c r="U604" t="str">
        <f>IF(ISBLANK(ChildSampleReport!B604),"",VLOOKUP(ChildSampleReport!J604,ParentSampleReport!$A$2:$Y$1000,21,))</f>
        <v/>
      </c>
      <c r="V604" t="str">
        <f>IF(ISBLANK(ChildSampleReport!B604),"",VLOOKUP(ChildSampleReport!J604,ParentSampleReport!$A$2:$Y$1000,22,))</f>
        <v/>
      </c>
      <c r="W604" t="str">
        <f>IF(ISBLANK(ChildSampleReport!B604),"",VLOOKUP(ChildSampleReport!J604,ParentSampleReport!$A$2:$Y$1000,23,))</f>
        <v/>
      </c>
      <c r="X604" t="str">
        <f>IF(ISBLANK(ChildSampleReport!B604),"",VLOOKUP(ChildSampleReport!J604,ParentSampleReport!$A$2:$Y$1000,24,))</f>
        <v/>
      </c>
      <c r="Y604" t="str">
        <f>IF(ISBLANK(ChildSampleReport!B604),"",VLOOKUP(ChildSampleReport!J604,ParentSampleReport!$A$2:$Y$1000,25,))</f>
        <v/>
      </c>
    </row>
    <row r="605" spans="1:25">
      <c r="A605" t="str">
        <f>IF(ISBLANK(ChildSampleReport!C605),"",ChildSampleReport!C605)</f>
        <v/>
      </c>
      <c r="B605" t="str">
        <f>IF(ISBLANK(ChildSampleReport!B605),"",ChildSampleReport!B605)</f>
        <v/>
      </c>
      <c r="C605" t="str">
        <f>IF(ISBLANK(ChildSampleReport!E605),"",ChildSampleReport!E605)</f>
        <v/>
      </c>
      <c r="D605" t="str">
        <f>IF(B605="","",IFERROR(VLOOKUP(ChildSampleReport!B605,Randomization!$A$1:$AC$1000,3,),""))</f>
        <v/>
      </c>
      <c r="E605" t="str">
        <f>IF(B605="","",IFERROR(VLOOKUP(ChildSampleReport!B605,Randomization!$A$1:$AC$1000,2,),""))</f>
        <v/>
      </c>
      <c r="F605" t="str">
        <f>IF(ISBLANK(ChildSampleReport!P605),"",ChildSampleReport!P605)</f>
        <v/>
      </c>
      <c r="G605" t="str">
        <f>IF(ISBLANK(ChildSampleReport!O605),"",ChildSampleReport!O605)</f>
        <v/>
      </c>
      <c r="H605" t="str">
        <f>IF(ISBLANK(ChildSampleReport!D605),"",ChildSampleReport!D605)</f>
        <v/>
      </c>
      <c r="I605" t="str">
        <f>IF(ISBLANK(ChildSampleReport!J605),"",ChildSampleReport!J605)</f>
        <v/>
      </c>
      <c r="J605" t="str">
        <f>IF(ISBLANK(ChildSampleReport!B605),"",VLOOKUP(ChildSampleReport!J605,ParentSampleReport!$A$2:$Y$1000,13,))</f>
        <v/>
      </c>
      <c r="K605" t="str">
        <f>IF(ISBLANK(ChildSampleReport!B605),"",VLOOKUP(ChildSampleReport!J605,ParentSampleReport!$A$2:$Y$1000,2,))</f>
        <v/>
      </c>
      <c r="L605" t="str">
        <f>IF(ISBLANK(ChildSampleReport!B605),"",VLOOKUP(ChildSampleReport!J605,ParentSampleReport!$A$2:$Y$1000,4,))</f>
        <v/>
      </c>
      <c r="M605" t="str">
        <f>IF(ISBLANK(ChildSampleReport!B605),"",VLOOKUP(ChildSampleReport!J605,ParentSampleReport!$A$2:$Y$1000,14,))</f>
        <v/>
      </c>
      <c r="N605" t="str">
        <f>IF(ISBLANK(ChildSampleReport!B605),"",VLOOKUP(ChildSampleReport!J605,ParentSampleReport!$A$2:$Y$1000,7,))</f>
        <v/>
      </c>
      <c r="O605" t="str">
        <f>IF(ISBLANK(ChildSampleReport!B605),"",VLOOKUP(ChildSampleReport!J605,ParentSampleReport!$A$2:$Y$1000,6,))</f>
        <v/>
      </c>
      <c r="P605" t="str">
        <f>IF(ISBLANK(ChildSampleReport!B605),"",VLOOKUP(ChildSampleReport!J605,ParentSampleReport!$A$2:$Y$1000,15,))</f>
        <v/>
      </c>
      <c r="Q605" t="str">
        <f>IF(ISBLANK(ChildSampleReport!B605),"",VLOOKUP(ChildSampleReport!J605,ParentSampleReport!$A$2:$Y$1000,17,))</f>
        <v/>
      </c>
      <c r="R605" t="str">
        <f>IF(ISBLANK(ChildSampleReport!B605),"",VLOOKUP(ChildSampleReport!J605,ParentSampleReport!$A$2:$Y$1000,18,))</f>
        <v/>
      </c>
      <c r="S605" t="str">
        <f>IF(ISBLANK(ChildSampleReport!B605),"",VLOOKUP(ChildSampleReport!J605,ParentSampleReport!$A$2:$Y$1000,19,))</f>
        <v/>
      </c>
      <c r="T605" t="str">
        <f>IF(ISBLANK(ChildSampleReport!B605),"",VLOOKUP(ChildSampleReport!J605,ParentSampleReport!$A$2:$Y$1000,20,))</f>
        <v/>
      </c>
      <c r="U605" t="str">
        <f>IF(ISBLANK(ChildSampleReport!B605),"",VLOOKUP(ChildSampleReport!J605,ParentSampleReport!$A$2:$Y$1000,21,))</f>
        <v/>
      </c>
      <c r="V605" t="str">
        <f>IF(ISBLANK(ChildSampleReport!B605),"",VLOOKUP(ChildSampleReport!J605,ParentSampleReport!$A$2:$Y$1000,22,))</f>
        <v/>
      </c>
      <c r="W605" t="str">
        <f>IF(ISBLANK(ChildSampleReport!B605),"",VLOOKUP(ChildSampleReport!J605,ParentSampleReport!$A$2:$Y$1000,23,))</f>
        <v/>
      </c>
      <c r="X605" t="str">
        <f>IF(ISBLANK(ChildSampleReport!B605),"",VLOOKUP(ChildSampleReport!J605,ParentSampleReport!$A$2:$Y$1000,24,))</f>
        <v/>
      </c>
      <c r="Y605" t="str">
        <f>IF(ISBLANK(ChildSampleReport!B605),"",VLOOKUP(ChildSampleReport!J605,ParentSampleReport!$A$2:$Y$1000,25,))</f>
        <v/>
      </c>
    </row>
    <row r="606" spans="1:25">
      <c r="A606" t="str">
        <f>IF(ISBLANK(ChildSampleReport!C606),"",ChildSampleReport!C606)</f>
        <v/>
      </c>
      <c r="B606" t="str">
        <f>IF(ISBLANK(ChildSampleReport!B606),"",ChildSampleReport!B606)</f>
        <v/>
      </c>
      <c r="C606" t="str">
        <f>IF(ISBLANK(ChildSampleReport!E606),"",ChildSampleReport!E606)</f>
        <v/>
      </c>
      <c r="D606" t="str">
        <f>IF(B606="","",IFERROR(VLOOKUP(ChildSampleReport!B606,Randomization!$A$1:$AC$1000,3,),""))</f>
        <v/>
      </c>
      <c r="E606" t="str">
        <f>IF(B606="","",IFERROR(VLOOKUP(ChildSampleReport!B606,Randomization!$A$1:$AC$1000,2,),""))</f>
        <v/>
      </c>
      <c r="F606" t="str">
        <f>IF(ISBLANK(ChildSampleReport!P606),"",ChildSampleReport!P606)</f>
        <v/>
      </c>
      <c r="G606" t="str">
        <f>IF(ISBLANK(ChildSampleReport!O606),"",ChildSampleReport!O606)</f>
        <v/>
      </c>
      <c r="H606" t="str">
        <f>IF(ISBLANK(ChildSampleReport!D606),"",ChildSampleReport!D606)</f>
        <v/>
      </c>
      <c r="I606" t="str">
        <f>IF(ISBLANK(ChildSampleReport!J606),"",ChildSampleReport!J606)</f>
        <v/>
      </c>
      <c r="J606" t="str">
        <f>IF(ISBLANK(ChildSampleReport!B606),"",VLOOKUP(ChildSampleReport!J606,ParentSampleReport!$A$2:$Y$1000,13,))</f>
        <v/>
      </c>
      <c r="K606" t="str">
        <f>IF(ISBLANK(ChildSampleReport!B606),"",VLOOKUP(ChildSampleReport!J606,ParentSampleReport!$A$2:$Y$1000,2,))</f>
        <v/>
      </c>
      <c r="L606" t="str">
        <f>IF(ISBLANK(ChildSampleReport!B606),"",VLOOKUP(ChildSampleReport!J606,ParentSampleReport!$A$2:$Y$1000,4,))</f>
        <v/>
      </c>
      <c r="M606" t="str">
        <f>IF(ISBLANK(ChildSampleReport!B606),"",VLOOKUP(ChildSampleReport!J606,ParentSampleReport!$A$2:$Y$1000,14,))</f>
        <v/>
      </c>
      <c r="N606" t="str">
        <f>IF(ISBLANK(ChildSampleReport!B606),"",VLOOKUP(ChildSampleReport!J606,ParentSampleReport!$A$2:$Y$1000,7,))</f>
        <v/>
      </c>
      <c r="O606" t="str">
        <f>IF(ISBLANK(ChildSampleReport!B606),"",VLOOKUP(ChildSampleReport!J606,ParentSampleReport!$A$2:$Y$1000,6,))</f>
        <v/>
      </c>
      <c r="P606" t="str">
        <f>IF(ISBLANK(ChildSampleReport!B606),"",VLOOKUP(ChildSampleReport!J606,ParentSampleReport!$A$2:$Y$1000,15,))</f>
        <v/>
      </c>
      <c r="Q606" t="str">
        <f>IF(ISBLANK(ChildSampleReport!B606),"",VLOOKUP(ChildSampleReport!J606,ParentSampleReport!$A$2:$Y$1000,17,))</f>
        <v/>
      </c>
      <c r="R606" t="str">
        <f>IF(ISBLANK(ChildSampleReport!B606),"",VLOOKUP(ChildSampleReport!J606,ParentSampleReport!$A$2:$Y$1000,18,))</f>
        <v/>
      </c>
      <c r="S606" t="str">
        <f>IF(ISBLANK(ChildSampleReport!B606),"",VLOOKUP(ChildSampleReport!J606,ParentSampleReport!$A$2:$Y$1000,19,))</f>
        <v/>
      </c>
      <c r="T606" t="str">
        <f>IF(ISBLANK(ChildSampleReport!B606),"",VLOOKUP(ChildSampleReport!J606,ParentSampleReport!$A$2:$Y$1000,20,))</f>
        <v/>
      </c>
      <c r="U606" t="str">
        <f>IF(ISBLANK(ChildSampleReport!B606),"",VLOOKUP(ChildSampleReport!J606,ParentSampleReport!$A$2:$Y$1000,21,))</f>
        <v/>
      </c>
      <c r="V606" t="str">
        <f>IF(ISBLANK(ChildSampleReport!B606),"",VLOOKUP(ChildSampleReport!J606,ParentSampleReport!$A$2:$Y$1000,22,))</f>
        <v/>
      </c>
      <c r="W606" t="str">
        <f>IF(ISBLANK(ChildSampleReport!B606),"",VLOOKUP(ChildSampleReport!J606,ParentSampleReport!$A$2:$Y$1000,23,))</f>
        <v/>
      </c>
      <c r="X606" t="str">
        <f>IF(ISBLANK(ChildSampleReport!B606),"",VLOOKUP(ChildSampleReport!J606,ParentSampleReport!$A$2:$Y$1000,24,))</f>
        <v/>
      </c>
      <c r="Y606" t="str">
        <f>IF(ISBLANK(ChildSampleReport!B606),"",VLOOKUP(ChildSampleReport!J606,ParentSampleReport!$A$2:$Y$1000,25,))</f>
        <v/>
      </c>
    </row>
    <row r="607" spans="1:25">
      <c r="A607" t="str">
        <f>IF(ISBLANK(ChildSampleReport!C607),"",ChildSampleReport!C607)</f>
        <v/>
      </c>
      <c r="B607" t="str">
        <f>IF(ISBLANK(ChildSampleReport!B607),"",ChildSampleReport!B607)</f>
        <v/>
      </c>
      <c r="C607" t="str">
        <f>IF(ISBLANK(ChildSampleReport!E607),"",ChildSampleReport!E607)</f>
        <v/>
      </c>
      <c r="D607" t="str">
        <f>IF(B607="","",IFERROR(VLOOKUP(ChildSampleReport!B607,Randomization!$A$1:$AC$1000,3,),""))</f>
        <v/>
      </c>
      <c r="E607" t="str">
        <f>IF(B607="","",IFERROR(VLOOKUP(ChildSampleReport!B607,Randomization!$A$1:$AC$1000,2,),""))</f>
        <v/>
      </c>
      <c r="F607" t="str">
        <f>IF(ISBLANK(ChildSampleReport!P607),"",ChildSampleReport!P607)</f>
        <v/>
      </c>
      <c r="G607" t="str">
        <f>IF(ISBLANK(ChildSampleReport!O607),"",ChildSampleReport!O607)</f>
        <v/>
      </c>
      <c r="H607" t="str">
        <f>IF(ISBLANK(ChildSampleReport!D607),"",ChildSampleReport!D607)</f>
        <v/>
      </c>
      <c r="I607" t="str">
        <f>IF(ISBLANK(ChildSampleReport!J607),"",ChildSampleReport!J607)</f>
        <v/>
      </c>
      <c r="J607" t="str">
        <f>IF(ISBLANK(ChildSampleReport!B607),"",VLOOKUP(ChildSampleReport!J607,ParentSampleReport!$A$2:$Y$1000,13,))</f>
        <v/>
      </c>
      <c r="K607" t="str">
        <f>IF(ISBLANK(ChildSampleReport!B607),"",VLOOKUP(ChildSampleReport!J607,ParentSampleReport!$A$2:$Y$1000,2,))</f>
        <v/>
      </c>
      <c r="L607" t="str">
        <f>IF(ISBLANK(ChildSampleReport!B607),"",VLOOKUP(ChildSampleReport!J607,ParentSampleReport!$A$2:$Y$1000,4,))</f>
        <v/>
      </c>
      <c r="M607" t="str">
        <f>IF(ISBLANK(ChildSampleReport!B607),"",VLOOKUP(ChildSampleReport!J607,ParentSampleReport!$A$2:$Y$1000,14,))</f>
        <v/>
      </c>
      <c r="N607" t="str">
        <f>IF(ISBLANK(ChildSampleReport!B607),"",VLOOKUP(ChildSampleReport!J607,ParentSampleReport!$A$2:$Y$1000,7,))</f>
        <v/>
      </c>
      <c r="O607" t="str">
        <f>IF(ISBLANK(ChildSampleReport!B607),"",VLOOKUP(ChildSampleReport!J607,ParentSampleReport!$A$2:$Y$1000,6,))</f>
        <v/>
      </c>
      <c r="P607" t="str">
        <f>IF(ISBLANK(ChildSampleReport!B607),"",VLOOKUP(ChildSampleReport!J607,ParentSampleReport!$A$2:$Y$1000,15,))</f>
        <v/>
      </c>
      <c r="Q607" t="str">
        <f>IF(ISBLANK(ChildSampleReport!B607),"",VLOOKUP(ChildSampleReport!J607,ParentSampleReport!$A$2:$Y$1000,17,))</f>
        <v/>
      </c>
      <c r="R607" t="str">
        <f>IF(ISBLANK(ChildSampleReport!B607),"",VLOOKUP(ChildSampleReport!J607,ParentSampleReport!$A$2:$Y$1000,18,))</f>
        <v/>
      </c>
      <c r="S607" t="str">
        <f>IF(ISBLANK(ChildSampleReport!B607),"",VLOOKUP(ChildSampleReport!J607,ParentSampleReport!$A$2:$Y$1000,19,))</f>
        <v/>
      </c>
      <c r="T607" t="str">
        <f>IF(ISBLANK(ChildSampleReport!B607),"",VLOOKUP(ChildSampleReport!J607,ParentSampleReport!$A$2:$Y$1000,20,))</f>
        <v/>
      </c>
      <c r="U607" t="str">
        <f>IF(ISBLANK(ChildSampleReport!B607),"",VLOOKUP(ChildSampleReport!J607,ParentSampleReport!$A$2:$Y$1000,21,))</f>
        <v/>
      </c>
      <c r="V607" t="str">
        <f>IF(ISBLANK(ChildSampleReport!B607),"",VLOOKUP(ChildSampleReport!J607,ParentSampleReport!$A$2:$Y$1000,22,))</f>
        <v/>
      </c>
      <c r="W607" t="str">
        <f>IF(ISBLANK(ChildSampleReport!B607),"",VLOOKUP(ChildSampleReport!J607,ParentSampleReport!$A$2:$Y$1000,23,))</f>
        <v/>
      </c>
      <c r="X607" t="str">
        <f>IF(ISBLANK(ChildSampleReport!B607),"",VLOOKUP(ChildSampleReport!J607,ParentSampleReport!$A$2:$Y$1000,24,))</f>
        <v/>
      </c>
      <c r="Y607" t="str">
        <f>IF(ISBLANK(ChildSampleReport!B607),"",VLOOKUP(ChildSampleReport!J607,ParentSampleReport!$A$2:$Y$1000,25,))</f>
        <v/>
      </c>
    </row>
    <row r="608" spans="1:25">
      <c r="A608" t="str">
        <f>IF(ISBLANK(ChildSampleReport!C608),"",ChildSampleReport!C608)</f>
        <v/>
      </c>
      <c r="B608" t="str">
        <f>IF(ISBLANK(ChildSampleReport!B608),"",ChildSampleReport!B608)</f>
        <v/>
      </c>
      <c r="C608" t="str">
        <f>IF(ISBLANK(ChildSampleReport!E608),"",ChildSampleReport!E608)</f>
        <v/>
      </c>
      <c r="D608" t="str">
        <f>IF(B608="","",IFERROR(VLOOKUP(ChildSampleReport!B608,Randomization!$A$1:$AC$1000,3,),""))</f>
        <v/>
      </c>
      <c r="E608" t="str">
        <f>IF(B608="","",IFERROR(VLOOKUP(ChildSampleReport!B608,Randomization!$A$1:$AC$1000,2,),""))</f>
        <v/>
      </c>
      <c r="F608" t="str">
        <f>IF(ISBLANK(ChildSampleReport!P608),"",ChildSampleReport!P608)</f>
        <v/>
      </c>
      <c r="G608" t="str">
        <f>IF(ISBLANK(ChildSampleReport!O608),"",ChildSampleReport!O608)</f>
        <v/>
      </c>
      <c r="H608" t="str">
        <f>IF(ISBLANK(ChildSampleReport!D608),"",ChildSampleReport!D608)</f>
        <v/>
      </c>
      <c r="I608" t="str">
        <f>IF(ISBLANK(ChildSampleReport!J608),"",ChildSampleReport!J608)</f>
        <v/>
      </c>
      <c r="J608" t="str">
        <f>IF(ISBLANK(ChildSampleReport!B608),"",VLOOKUP(ChildSampleReport!J608,ParentSampleReport!$A$2:$Y$1000,13,))</f>
        <v/>
      </c>
      <c r="K608" t="str">
        <f>IF(ISBLANK(ChildSampleReport!B608),"",VLOOKUP(ChildSampleReport!J608,ParentSampleReport!$A$2:$Y$1000,2,))</f>
        <v/>
      </c>
      <c r="L608" t="str">
        <f>IF(ISBLANK(ChildSampleReport!B608),"",VLOOKUP(ChildSampleReport!J608,ParentSampleReport!$A$2:$Y$1000,4,))</f>
        <v/>
      </c>
      <c r="M608" t="str">
        <f>IF(ISBLANK(ChildSampleReport!B608),"",VLOOKUP(ChildSampleReport!J608,ParentSampleReport!$A$2:$Y$1000,14,))</f>
        <v/>
      </c>
      <c r="N608" t="str">
        <f>IF(ISBLANK(ChildSampleReport!B608),"",VLOOKUP(ChildSampleReport!J608,ParentSampleReport!$A$2:$Y$1000,7,))</f>
        <v/>
      </c>
      <c r="O608" t="str">
        <f>IF(ISBLANK(ChildSampleReport!B608),"",VLOOKUP(ChildSampleReport!J608,ParentSampleReport!$A$2:$Y$1000,6,))</f>
        <v/>
      </c>
      <c r="P608" t="str">
        <f>IF(ISBLANK(ChildSampleReport!B608),"",VLOOKUP(ChildSampleReport!J608,ParentSampleReport!$A$2:$Y$1000,15,))</f>
        <v/>
      </c>
      <c r="Q608" t="str">
        <f>IF(ISBLANK(ChildSampleReport!B608),"",VLOOKUP(ChildSampleReport!J608,ParentSampleReport!$A$2:$Y$1000,17,))</f>
        <v/>
      </c>
      <c r="R608" t="str">
        <f>IF(ISBLANK(ChildSampleReport!B608),"",VLOOKUP(ChildSampleReport!J608,ParentSampleReport!$A$2:$Y$1000,18,))</f>
        <v/>
      </c>
      <c r="S608" t="str">
        <f>IF(ISBLANK(ChildSampleReport!B608),"",VLOOKUP(ChildSampleReport!J608,ParentSampleReport!$A$2:$Y$1000,19,))</f>
        <v/>
      </c>
      <c r="T608" t="str">
        <f>IF(ISBLANK(ChildSampleReport!B608),"",VLOOKUP(ChildSampleReport!J608,ParentSampleReport!$A$2:$Y$1000,20,))</f>
        <v/>
      </c>
      <c r="U608" t="str">
        <f>IF(ISBLANK(ChildSampleReport!B608),"",VLOOKUP(ChildSampleReport!J608,ParentSampleReport!$A$2:$Y$1000,21,))</f>
        <v/>
      </c>
      <c r="V608" t="str">
        <f>IF(ISBLANK(ChildSampleReport!B608),"",VLOOKUP(ChildSampleReport!J608,ParentSampleReport!$A$2:$Y$1000,22,))</f>
        <v/>
      </c>
      <c r="W608" t="str">
        <f>IF(ISBLANK(ChildSampleReport!B608),"",VLOOKUP(ChildSampleReport!J608,ParentSampleReport!$A$2:$Y$1000,23,))</f>
        <v/>
      </c>
      <c r="X608" t="str">
        <f>IF(ISBLANK(ChildSampleReport!B608),"",VLOOKUP(ChildSampleReport!J608,ParentSampleReport!$A$2:$Y$1000,24,))</f>
        <v/>
      </c>
      <c r="Y608" t="str">
        <f>IF(ISBLANK(ChildSampleReport!B608),"",VLOOKUP(ChildSampleReport!J608,ParentSampleReport!$A$2:$Y$1000,25,))</f>
        <v/>
      </c>
    </row>
    <row r="609" spans="1:25">
      <c r="A609" t="str">
        <f>IF(ISBLANK(ChildSampleReport!C609),"",ChildSampleReport!C609)</f>
        <v/>
      </c>
      <c r="B609" t="str">
        <f>IF(ISBLANK(ChildSampleReport!B609),"",ChildSampleReport!B609)</f>
        <v/>
      </c>
      <c r="C609" t="str">
        <f>IF(ISBLANK(ChildSampleReport!E609),"",ChildSampleReport!E609)</f>
        <v/>
      </c>
      <c r="D609" t="str">
        <f>IF(B609="","",IFERROR(VLOOKUP(ChildSampleReport!B609,Randomization!$A$1:$AC$1000,3,),""))</f>
        <v/>
      </c>
      <c r="E609" t="str">
        <f>IF(B609="","",IFERROR(VLOOKUP(ChildSampleReport!B609,Randomization!$A$1:$AC$1000,2,),""))</f>
        <v/>
      </c>
      <c r="F609" t="str">
        <f>IF(ISBLANK(ChildSampleReport!P609),"",ChildSampleReport!P609)</f>
        <v/>
      </c>
      <c r="G609" t="str">
        <f>IF(ISBLANK(ChildSampleReport!O609),"",ChildSampleReport!O609)</f>
        <v/>
      </c>
      <c r="H609" t="str">
        <f>IF(ISBLANK(ChildSampleReport!D609),"",ChildSampleReport!D609)</f>
        <v/>
      </c>
      <c r="I609" t="str">
        <f>IF(ISBLANK(ChildSampleReport!J609),"",ChildSampleReport!J609)</f>
        <v/>
      </c>
      <c r="J609" t="str">
        <f>IF(ISBLANK(ChildSampleReport!B609),"",VLOOKUP(ChildSampleReport!J609,ParentSampleReport!$A$2:$Y$1000,13,))</f>
        <v/>
      </c>
      <c r="K609" t="str">
        <f>IF(ISBLANK(ChildSampleReport!B609),"",VLOOKUP(ChildSampleReport!J609,ParentSampleReport!$A$2:$Y$1000,2,))</f>
        <v/>
      </c>
      <c r="L609" t="str">
        <f>IF(ISBLANK(ChildSampleReport!B609),"",VLOOKUP(ChildSampleReport!J609,ParentSampleReport!$A$2:$Y$1000,4,))</f>
        <v/>
      </c>
      <c r="M609" t="str">
        <f>IF(ISBLANK(ChildSampleReport!B609),"",VLOOKUP(ChildSampleReport!J609,ParentSampleReport!$A$2:$Y$1000,14,))</f>
        <v/>
      </c>
      <c r="N609" t="str">
        <f>IF(ISBLANK(ChildSampleReport!B609),"",VLOOKUP(ChildSampleReport!J609,ParentSampleReport!$A$2:$Y$1000,7,))</f>
        <v/>
      </c>
      <c r="O609" t="str">
        <f>IF(ISBLANK(ChildSampleReport!B609),"",VLOOKUP(ChildSampleReport!J609,ParentSampleReport!$A$2:$Y$1000,6,))</f>
        <v/>
      </c>
      <c r="P609" t="str">
        <f>IF(ISBLANK(ChildSampleReport!B609),"",VLOOKUP(ChildSampleReport!J609,ParentSampleReport!$A$2:$Y$1000,15,))</f>
        <v/>
      </c>
      <c r="Q609" t="str">
        <f>IF(ISBLANK(ChildSampleReport!B609),"",VLOOKUP(ChildSampleReport!J609,ParentSampleReport!$A$2:$Y$1000,17,))</f>
        <v/>
      </c>
      <c r="R609" t="str">
        <f>IF(ISBLANK(ChildSampleReport!B609),"",VLOOKUP(ChildSampleReport!J609,ParentSampleReport!$A$2:$Y$1000,18,))</f>
        <v/>
      </c>
      <c r="S609" t="str">
        <f>IF(ISBLANK(ChildSampleReport!B609),"",VLOOKUP(ChildSampleReport!J609,ParentSampleReport!$A$2:$Y$1000,19,))</f>
        <v/>
      </c>
      <c r="T609" t="str">
        <f>IF(ISBLANK(ChildSampleReport!B609),"",VLOOKUP(ChildSampleReport!J609,ParentSampleReport!$A$2:$Y$1000,20,))</f>
        <v/>
      </c>
      <c r="U609" t="str">
        <f>IF(ISBLANK(ChildSampleReport!B609),"",VLOOKUP(ChildSampleReport!J609,ParentSampleReport!$A$2:$Y$1000,21,))</f>
        <v/>
      </c>
      <c r="V609" t="str">
        <f>IF(ISBLANK(ChildSampleReport!B609),"",VLOOKUP(ChildSampleReport!J609,ParentSampleReport!$A$2:$Y$1000,22,))</f>
        <v/>
      </c>
      <c r="W609" t="str">
        <f>IF(ISBLANK(ChildSampleReport!B609),"",VLOOKUP(ChildSampleReport!J609,ParentSampleReport!$A$2:$Y$1000,23,))</f>
        <v/>
      </c>
      <c r="X609" t="str">
        <f>IF(ISBLANK(ChildSampleReport!B609),"",VLOOKUP(ChildSampleReport!J609,ParentSampleReport!$A$2:$Y$1000,24,))</f>
        <v/>
      </c>
      <c r="Y609" t="str">
        <f>IF(ISBLANK(ChildSampleReport!B609),"",VLOOKUP(ChildSampleReport!J609,ParentSampleReport!$A$2:$Y$1000,25,))</f>
        <v/>
      </c>
    </row>
    <row r="610" spans="1:25">
      <c r="A610" t="str">
        <f>IF(ISBLANK(ChildSampleReport!C610),"",ChildSampleReport!C610)</f>
        <v/>
      </c>
      <c r="B610" t="str">
        <f>IF(ISBLANK(ChildSampleReport!B610),"",ChildSampleReport!B610)</f>
        <v/>
      </c>
      <c r="C610" t="str">
        <f>IF(ISBLANK(ChildSampleReport!E610),"",ChildSampleReport!E610)</f>
        <v/>
      </c>
      <c r="D610" t="str">
        <f>IF(B610="","",IFERROR(VLOOKUP(ChildSampleReport!B610,Randomization!$A$1:$AC$1000,3,),""))</f>
        <v/>
      </c>
      <c r="E610" t="str">
        <f>IF(B610="","",IFERROR(VLOOKUP(ChildSampleReport!B610,Randomization!$A$1:$AC$1000,2,),""))</f>
        <v/>
      </c>
      <c r="F610" t="str">
        <f>IF(ISBLANK(ChildSampleReport!P610),"",ChildSampleReport!P610)</f>
        <v/>
      </c>
      <c r="G610" t="str">
        <f>IF(ISBLANK(ChildSampleReport!O610),"",ChildSampleReport!O610)</f>
        <v/>
      </c>
      <c r="H610" t="str">
        <f>IF(ISBLANK(ChildSampleReport!D610),"",ChildSampleReport!D610)</f>
        <v/>
      </c>
      <c r="I610" t="str">
        <f>IF(ISBLANK(ChildSampleReport!J610),"",ChildSampleReport!J610)</f>
        <v/>
      </c>
      <c r="J610" t="str">
        <f>IF(ISBLANK(ChildSampleReport!B610),"",VLOOKUP(ChildSampleReport!J610,ParentSampleReport!$A$2:$Y$1000,13,))</f>
        <v/>
      </c>
      <c r="K610" t="str">
        <f>IF(ISBLANK(ChildSampleReport!B610),"",VLOOKUP(ChildSampleReport!J610,ParentSampleReport!$A$2:$Y$1000,2,))</f>
        <v/>
      </c>
      <c r="L610" t="str">
        <f>IF(ISBLANK(ChildSampleReport!B610),"",VLOOKUP(ChildSampleReport!J610,ParentSampleReport!$A$2:$Y$1000,4,))</f>
        <v/>
      </c>
      <c r="M610" t="str">
        <f>IF(ISBLANK(ChildSampleReport!B610),"",VLOOKUP(ChildSampleReport!J610,ParentSampleReport!$A$2:$Y$1000,14,))</f>
        <v/>
      </c>
      <c r="N610" t="str">
        <f>IF(ISBLANK(ChildSampleReport!B610),"",VLOOKUP(ChildSampleReport!J610,ParentSampleReport!$A$2:$Y$1000,7,))</f>
        <v/>
      </c>
      <c r="O610" t="str">
        <f>IF(ISBLANK(ChildSampleReport!B610),"",VLOOKUP(ChildSampleReport!J610,ParentSampleReport!$A$2:$Y$1000,6,))</f>
        <v/>
      </c>
      <c r="P610" t="str">
        <f>IF(ISBLANK(ChildSampleReport!B610),"",VLOOKUP(ChildSampleReport!J610,ParentSampleReport!$A$2:$Y$1000,15,))</f>
        <v/>
      </c>
      <c r="Q610" t="str">
        <f>IF(ISBLANK(ChildSampleReport!B610),"",VLOOKUP(ChildSampleReport!J610,ParentSampleReport!$A$2:$Y$1000,17,))</f>
        <v/>
      </c>
      <c r="R610" t="str">
        <f>IF(ISBLANK(ChildSampleReport!B610),"",VLOOKUP(ChildSampleReport!J610,ParentSampleReport!$A$2:$Y$1000,18,))</f>
        <v/>
      </c>
      <c r="S610" t="str">
        <f>IF(ISBLANK(ChildSampleReport!B610),"",VLOOKUP(ChildSampleReport!J610,ParentSampleReport!$A$2:$Y$1000,19,))</f>
        <v/>
      </c>
      <c r="T610" t="str">
        <f>IF(ISBLANK(ChildSampleReport!B610),"",VLOOKUP(ChildSampleReport!J610,ParentSampleReport!$A$2:$Y$1000,20,))</f>
        <v/>
      </c>
      <c r="U610" t="str">
        <f>IF(ISBLANK(ChildSampleReport!B610),"",VLOOKUP(ChildSampleReport!J610,ParentSampleReport!$A$2:$Y$1000,21,))</f>
        <v/>
      </c>
      <c r="V610" t="str">
        <f>IF(ISBLANK(ChildSampleReport!B610),"",VLOOKUP(ChildSampleReport!J610,ParentSampleReport!$A$2:$Y$1000,22,))</f>
        <v/>
      </c>
      <c r="W610" t="str">
        <f>IF(ISBLANK(ChildSampleReport!B610),"",VLOOKUP(ChildSampleReport!J610,ParentSampleReport!$A$2:$Y$1000,23,))</f>
        <v/>
      </c>
      <c r="X610" t="str">
        <f>IF(ISBLANK(ChildSampleReport!B610),"",VLOOKUP(ChildSampleReport!J610,ParentSampleReport!$A$2:$Y$1000,24,))</f>
        <v/>
      </c>
      <c r="Y610" t="str">
        <f>IF(ISBLANK(ChildSampleReport!B610),"",VLOOKUP(ChildSampleReport!J610,ParentSampleReport!$A$2:$Y$1000,25,))</f>
        <v/>
      </c>
    </row>
    <row r="611" spans="1:25">
      <c r="A611" t="str">
        <f>IF(ISBLANK(ChildSampleReport!C611),"",ChildSampleReport!C611)</f>
        <v/>
      </c>
      <c r="B611" t="str">
        <f>IF(ISBLANK(ChildSampleReport!B611),"",ChildSampleReport!B611)</f>
        <v/>
      </c>
      <c r="C611" t="str">
        <f>IF(ISBLANK(ChildSampleReport!E611),"",ChildSampleReport!E611)</f>
        <v/>
      </c>
      <c r="D611" t="str">
        <f>IF(B611="","",IFERROR(VLOOKUP(ChildSampleReport!B611,Randomization!$A$1:$AC$1000,3,),""))</f>
        <v/>
      </c>
      <c r="E611" t="str">
        <f>IF(B611="","",IFERROR(VLOOKUP(ChildSampleReport!B611,Randomization!$A$1:$AC$1000,2,),""))</f>
        <v/>
      </c>
      <c r="F611" t="str">
        <f>IF(ISBLANK(ChildSampleReport!P611),"",ChildSampleReport!P611)</f>
        <v/>
      </c>
      <c r="G611" t="str">
        <f>IF(ISBLANK(ChildSampleReport!O611),"",ChildSampleReport!O611)</f>
        <v/>
      </c>
      <c r="H611" t="str">
        <f>IF(ISBLANK(ChildSampleReport!D611),"",ChildSampleReport!D611)</f>
        <v/>
      </c>
      <c r="I611" t="str">
        <f>IF(ISBLANK(ChildSampleReport!J611),"",ChildSampleReport!J611)</f>
        <v/>
      </c>
      <c r="J611" t="str">
        <f>IF(ISBLANK(ChildSampleReport!B611),"",VLOOKUP(ChildSampleReport!J611,ParentSampleReport!$A$2:$Y$1000,13,))</f>
        <v/>
      </c>
      <c r="K611" t="str">
        <f>IF(ISBLANK(ChildSampleReport!B611),"",VLOOKUP(ChildSampleReport!J611,ParentSampleReport!$A$2:$Y$1000,2,))</f>
        <v/>
      </c>
      <c r="L611" t="str">
        <f>IF(ISBLANK(ChildSampleReport!B611),"",VLOOKUP(ChildSampleReport!J611,ParentSampleReport!$A$2:$Y$1000,4,))</f>
        <v/>
      </c>
      <c r="M611" t="str">
        <f>IF(ISBLANK(ChildSampleReport!B611),"",VLOOKUP(ChildSampleReport!J611,ParentSampleReport!$A$2:$Y$1000,14,))</f>
        <v/>
      </c>
      <c r="N611" t="str">
        <f>IF(ISBLANK(ChildSampleReport!B611),"",VLOOKUP(ChildSampleReport!J611,ParentSampleReport!$A$2:$Y$1000,7,))</f>
        <v/>
      </c>
      <c r="O611" t="str">
        <f>IF(ISBLANK(ChildSampleReport!B611),"",VLOOKUP(ChildSampleReport!J611,ParentSampleReport!$A$2:$Y$1000,6,))</f>
        <v/>
      </c>
      <c r="P611" t="str">
        <f>IF(ISBLANK(ChildSampleReport!B611),"",VLOOKUP(ChildSampleReport!J611,ParentSampleReport!$A$2:$Y$1000,15,))</f>
        <v/>
      </c>
      <c r="Q611" t="str">
        <f>IF(ISBLANK(ChildSampleReport!B611),"",VLOOKUP(ChildSampleReport!J611,ParentSampleReport!$A$2:$Y$1000,17,))</f>
        <v/>
      </c>
      <c r="R611" t="str">
        <f>IF(ISBLANK(ChildSampleReport!B611),"",VLOOKUP(ChildSampleReport!J611,ParentSampleReport!$A$2:$Y$1000,18,))</f>
        <v/>
      </c>
      <c r="S611" t="str">
        <f>IF(ISBLANK(ChildSampleReport!B611),"",VLOOKUP(ChildSampleReport!J611,ParentSampleReport!$A$2:$Y$1000,19,))</f>
        <v/>
      </c>
      <c r="T611" t="str">
        <f>IF(ISBLANK(ChildSampleReport!B611),"",VLOOKUP(ChildSampleReport!J611,ParentSampleReport!$A$2:$Y$1000,20,))</f>
        <v/>
      </c>
      <c r="U611" t="str">
        <f>IF(ISBLANK(ChildSampleReport!B611),"",VLOOKUP(ChildSampleReport!J611,ParentSampleReport!$A$2:$Y$1000,21,))</f>
        <v/>
      </c>
      <c r="V611" t="str">
        <f>IF(ISBLANK(ChildSampleReport!B611),"",VLOOKUP(ChildSampleReport!J611,ParentSampleReport!$A$2:$Y$1000,22,))</f>
        <v/>
      </c>
      <c r="W611" t="str">
        <f>IF(ISBLANK(ChildSampleReport!B611),"",VLOOKUP(ChildSampleReport!J611,ParentSampleReport!$A$2:$Y$1000,23,))</f>
        <v/>
      </c>
      <c r="X611" t="str">
        <f>IF(ISBLANK(ChildSampleReport!B611),"",VLOOKUP(ChildSampleReport!J611,ParentSampleReport!$A$2:$Y$1000,24,))</f>
        <v/>
      </c>
      <c r="Y611" t="str">
        <f>IF(ISBLANK(ChildSampleReport!B611),"",VLOOKUP(ChildSampleReport!J611,ParentSampleReport!$A$2:$Y$1000,25,))</f>
        <v/>
      </c>
    </row>
    <row r="612" spans="1:25">
      <c r="A612" t="str">
        <f>IF(ISBLANK(ChildSampleReport!C612),"",ChildSampleReport!C612)</f>
        <v/>
      </c>
      <c r="B612" t="str">
        <f>IF(ISBLANK(ChildSampleReport!B612),"",ChildSampleReport!B612)</f>
        <v/>
      </c>
      <c r="C612" t="str">
        <f>IF(ISBLANK(ChildSampleReport!E612),"",ChildSampleReport!E612)</f>
        <v/>
      </c>
      <c r="D612" t="str">
        <f>IF(B612="","",IFERROR(VLOOKUP(ChildSampleReport!B612,Randomization!$A$1:$AC$1000,3,),""))</f>
        <v/>
      </c>
      <c r="E612" t="str">
        <f>IF(B612="","",IFERROR(VLOOKUP(ChildSampleReport!B612,Randomization!$A$1:$AC$1000,2,),""))</f>
        <v/>
      </c>
      <c r="F612" t="str">
        <f>IF(ISBLANK(ChildSampleReport!P612),"",ChildSampleReport!P612)</f>
        <v/>
      </c>
      <c r="G612" t="str">
        <f>IF(ISBLANK(ChildSampleReport!O612),"",ChildSampleReport!O612)</f>
        <v/>
      </c>
      <c r="H612" t="str">
        <f>IF(ISBLANK(ChildSampleReport!D612),"",ChildSampleReport!D612)</f>
        <v/>
      </c>
      <c r="I612" t="str">
        <f>IF(ISBLANK(ChildSampleReport!J612),"",ChildSampleReport!J612)</f>
        <v/>
      </c>
      <c r="J612" t="str">
        <f>IF(ISBLANK(ChildSampleReport!B612),"",VLOOKUP(ChildSampleReport!J612,ParentSampleReport!$A$2:$Y$1000,13,))</f>
        <v/>
      </c>
      <c r="K612" t="str">
        <f>IF(ISBLANK(ChildSampleReport!B612),"",VLOOKUP(ChildSampleReport!J612,ParentSampleReport!$A$2:$Y$1000,2,))</f>
        <v/>
      </c>
      <c r="L612" t="str">
        <f>IF(ISBLANK(ChildSampleReport!B612),"",VLOOKUP(ChildSampleReport!J612,ParentSampleReport!$A$2:$Y$1000,4,))</f>
        <v/>
      </c>
      <c r="M612" t="str">
        <f>IF(ISBLANK(ChildSampleReport!B612),"",VLOOKUP(ChildSampleReport!J612,ParentSampleReport!$A$2:$Y$1000,14,))</f>
        <v/>
      </c>
      <c r="N612" t="str">
        <f>IF(ISBLANK(ChildSampleReport!B612),"",VLOOKUP(ChildSampleReport!J612,ParentSampleReport!$A$2:$Y$1000,7,))</f>
        <v/>
      </c>
      <c r="O612" t="str">
        <f>IF(ISBLANK(ChildSampleReport!B612),"",VLOOKUP(ChildSampleReport!J612,ParentSampleReport!$A$2:$Y$1000,6,))</f>
        <v/>
      </c>
      <c r="P612" t="str">
        <f>IF(ISBLANK(ChildSampleReport!B612),"",VLOOKUP(ChildSampleReport!J612,ParentSampleReport!$A$2:$Y$1000,15,))</f>
        <v/>
      </c>
      <c r="Q612" t="str">
        <f>IF(ISBLANK(ChildSampleReport!B612),"",VLOOKUP(ChildSampleReport!J612,ParentSampleReport!$A$2:$Y$1000,17,))</f>
        <v/>
      </c>
      <c r="R612" t="str">
        <f>IF(ISBLANK(ChildSampleReport!B612),"",VLOOKUP(ChildSampleReport!J612,ParentSampleReport!$A$2:$Y$1000,18,))</f>
        <v/>
      </c>
      <c r="S612" t="str">
        <f>IF(ISBLANK(ChildSampleReport!B612),"",VLOOKUP(ChildSampleReport!J612,ParentSampleReport!$A$2:$Y$1000,19,))</f>
        <v/>
      </c>
      <c r="T612" t="str">
        <f>IF(ISBLANK(ChildSampleReport!B612),"",VLOOKUP(ChildSampleReport!J612,ParentSampleReport!$A$2:$Y$1000,20,))</f>
        <v/>
      </c>
      <c r="U612" t="str">
        <f>IF(ISBLANK(ChildSampleReport!B612),"",VLOOKUP(ChildSampleReport!J612,ParentSampleReport!$A$2:$Y$1000,21,))</f>
        <v/>
      </c>
      <c r="V612" t="str">
        <f>IF(ISBLANK(ChildSampleReport!B612),"",VLOOKUP(ChildSampleReport!J612,ParentSampleReport!$A$2:$Y$1000,22,))</f>
        <v/>
      </c>
      <c r="W612" t="str">
        <f>IF(ISBLANK(ChildSampleReport!B612),"",VLOOKUP(ChildSampleReport!J612,ParentSampleReport!$A$2:$Y$1000,23,))</f>
        <v/>
      </c>
      <c r="X612" t="str">
        <f>IF(ISBLANK(ChildSampleReport!B612),"",VLOOKUP(ChildSampleReport!J612,ParentSampleReport!$A$2:$Y$1000,24,))</f>
        <v/>
      </c>
      <c r="Y612" t="str">
        <f>IF(ISBLANK(ChildSampleReport!B612),"",VLOOKUP(ChildSampleReport!J612,ParentSampleReport!$A$2:$Y$1000,25,))</f>
        <v/>
      </c>
    </row>
    <row r="613" spans="1:25">
      <c r="A613" t="str">
        <f>IF(ISBLANK(ChildSampleReport!C613),"",ChildSampleReport!C613)</f>
        <v/>
      </c>
      <c r="B613" t="str">
        <f>IF(ISBLANK(ChildSampleReport!B613),"",ChildSampleReport!B613)</f>
        <v/>
      </c>
      <c r="C613" t="str">
        <f>IF(ISBLANK(ChildSampleReport!E613),"",ChildSampleReport!E613)</f>
        <v/>
      </c>
      <c r="D613" t="str">
        <f>IF(B613="","",IFERROR(VLOOKUP(ChildSampleReport!B613,Randomization!$A$1:$AC$1000,3,),""))</f>
        <v/>
      </c>
      <c r="E613" t="str">
        <f>IF(B613="","",IFERROR(VLOOKUP(ChildSampleReport!B613,Randomization!$A$1:$AC$1000,2,),""))</f>
        <v/>
      </c>
      <c r="F613" t="str">
        <f>IF(ISBLANK(ChildSampleReport!P613),"",ChildSampleReport!P613)</f>
        <v/>
      </c>
      <c r="G613" t="str">
        <f>IF(ISBLANK(ChildSampleReport!O613),"",ChildSampleReport!O613)</f>
        <v/>
      </c>
      <c r="H613" t="str">
        <f>IF(ISBLANK(ChildSampleReport!D613),"",ChildSampleReport!D613)</f>
        <v/>
      </c>
      <c r="I613" t="str">
        <f>IF(ISBLANK(ChildSampleReport!J613),"",ChildSampleReport!J613)</f>
        <v/>
      </c>
      <c r="J613" t="str">
        <f>IF(ISBLANK(ChildSampleReport!B613),"",VLOOKUP(ChildSampleReport!J613,ParentSampleReport!$A$2:$Y$1000,13,))</f>
        <v/>
      </c>
      <c r="K613" t="str">
        <f>IF(ISBLANK(ChildSampleReport!B613),"",VLOOKUP(ChildSampleReport!J613,ParentSampleReport!$A$2:$Y$1000,2,))</f>
        <v/>
      </c>
      <c r="L613" t="str">
        <f>IF(ISBLANK(ChildSampleReport!B613),"",VLOOKUP(ChildSampleReport!J613,ParentSampleReport!$A$2:$Y$1000,4,))</f>
        <v/>
      </c>
      <c r="M613" t="str">
        <f>IF(ISBLANK(ChildSampleReport!B613),"",VLOOKUP(ChildSampleReport!J613,ParentSampleReport!$A$2:$Y$1000,14,))</f>
        <v/>
      </c>
      <c r="N613" t="str">
        <f>IF(ISBLANK(ChildSampleReport!B613),"",VLOOKUP(ChildSampleReport!J613,ParentSampleReport!$A$2:$Y$1000,7,))</f>
        <v/>
      </c>
      <c r="O613" t="str">
        <f>IF(ISBLANK(ChildSampleReport!B613),"",VLOOKUP(ChildSampleReport!J613,ParentSampleReport!$A$2:$Y$1000,6,))</f>
        <v/>
      </c>
      <c r="P613" t="str">
        <f>IF(ISBLANK(ChildSampleReport!B613),"",VLOOKUP(ChildSampleReport!J613,ParentSampleReport!$A$2:$Y$1000,15,))</f>
        <v/>
      </c>
      <c r="Q613" t="str">
        <f>IF(ISBLANK(ChildSampleReport!B613),"",VLOOKUP(ChildSampleReport!J613,ParentSampleReport!$A$2:$Y$1000,17,))</f>
        <v/>
      </c>
      <c r="R613" t="str">
        <f>IF(ISBLANK(ChildSampleReport!B613),"",VLOOKUP(ChildSampleReport!J613,ParentSampleReport!$A$2:$Y$1000,18,))</f>
        <v/>
      </c>
      <c r="S613" t="str">
        <f>IF(ISBLANK(ChildSampleReport!B613),"",VLOOKUP(ChildSampleReport!J613,ParentSampleReport!$A$2:$Y$1000,19,))</f>
        <v/>
      </c>
      <c r="T613" t="str">
        <f>IF(ISBLANK(ChildSampleReport!B613),"",VLOOKUP(ChildSampleReport!J613,ParentSampleReport!$A$2:$Y$1000,20,))</f>
        <v/>
      </c>
      <c r="U613" t="str">
        <f>IF(ISBLANK(ChildSampleReport!B613),"",VLOOKUP(ChildSampleReport!J613,ParentSampleReport!$A$2:$Y$1000,21,))</f>
        <v/>
      </c>
      <c r="V613" t="str">
        <f>IF(ISBLANK(ChildSampleReport!B613),"",VLOOKUP(ChildSampleReport!J613,ParentSampleReport!$A$2:$Y$1000,22,))</f>
        <v/>
      </c>
      <c r="W613" t="str">
        <f>IF(ISBLANK(ChildSampleReport!B613),"",VLOOKUP(ChildSampleReport!J613,ParentSampleReport!$A$2:$Y$1000,23,))</f>
        <v/>
      </c>
      <c r="X613" t="str">
        <f>IF(ISBLANK(ChildSampleReport!B613),"",VLOOKUP(ChildSampleReport!J613,ParentSampleReport!$A$2:$Y$1000,24,))</f>
        <v/>
      </c>
      <c r="Y613" t="str">
        <f>IF(ISBLANK(ChildSampleReport!B613),"",VLOOKUP(ChildSampleReport!J613,ParentSampleReport!$A$2:$Y$1000,25,))</f>
        <v/>
      </c>
    </row>
    <row r="614" spans="1:25">
      <c r="A614" t="str">
        <f>IF(ISBLANK(ChildSampleReport!C614),"",ChildSampleReport!C614)</f>
        <v/>
      </c>
      <c r="B614" t="str">
        <f>IF(ISBLANK(ChildSampleReport!B614),"",ChildSampleReport!B614)</f>
        <v/>
      </c>
      <c r="C614" t="str">
        <f>IF(ISBLANK(ChildSampleReport!E614),"",ChildSampleReport!E614)</f>
        <v/>
      </c>
      <c r="D614" t="str">
        <f>IF(B614="","",IFERROR(VLOOKUP(ChildSampleReport!B614,Randomization!$A$1:$AC$1000,3,),""))</f>
        <v/>
      </c>
      <c r="E614" t="str">
        <f>IF(B614="","",IFERROR(VLOOKUP(ChildSampleReport!B614,Randomization!$A$1:$AC$1000,2,),""))</f>
        <v/>
      </c>
      <c r="F614" t="str">
        <f>IF(ISBLANK(ChildSampleReport!P614),"",ChildSampleReport!P614)</f>
        <v/>
      </c>
      <c r="G614" t="str">
        <f>IF(ISBLANK(ChildSampleReport!O614),"",ChildSampleReport!O614)</f>
        <v/>
      </c>
      <c r="H614" t="str">
        <f>IF(ISBLANK(ChildSampleReport!D614),"",ChildSampleReport!D614)</f>
        <v/>
      </c>
      <c r="I614" t="str">
        <f>IF(ISBLANK(ChildSampleReport!J614),"",ChildSampleReport!J614)</f>
        <v/>
      </c>
      <c r="J614" t="str">
        <f>IF(ISBLANK(ChildSampleReport!B614),"",VLOOKUP(ChildSampleReport!J614,ParentSampleReport!$A$2:$Y$1000,13,))</f>
        <v/>
      </c>
      <c r="K614" t="str">
        <f>IF(ISBLANK(ChildSampleReport!B614),"",VLOOKUP(ChildSampleReport!J614,ParentSampleReport!$A$2:$Y$1000,2,))</f>
        <v/>
      </c>
      <c r="L614" t="str">
        <f>IF(ISBLANK(ChildSampleReport!B614),"",VLOOKUP(ChildSampleReport!J614,ParentSampleReport!$A$2:$Y$1000,4,))</f>
        <v/>
      </c>
      <c r="M614" t="str">
        <f>IF(ISBLANK(ChildSampleReport!B614),"",VLOOKUP(ChildSampleReport!J614,ParentSampleReport!$A$2:$Y$1000,14,))</f>
        <v/>
      </c>
      <c r="N614" t="str">
        <f>IF(ISBLANK(ChildSampleReport!B614),"",VLOOKUP(ChildSampleReport!J614,ParentSampleReport!$A$2:$Y$1000,7,))</f>
        <v/>
      </c>
      <c r="O614" t="str">
        <f>IF(ISBLANK(ChildSampleReport!B614),"",VLOOKUP(ChildSampleReport!J614,ParentSampleReport!$A$2:$Y$1000,6,))</f>
        <v/>
      </c>
      <c r="P614" t="str">
        <f>IF(ISBLANK(ChildSampleReport!B614),"",VLOOKUP(ChildSampleReport!J614,ParentSampleReport!$A$2:$Y$1000,15,))</f>
        <v/>
      </c>
      <c r="Q614" t="str">
        <f>IF(ISBLANK(ChildSampleReport!B614),"",VLOOKUP(ChildSampleReport!J614,ParentSampleReport!$A$2:$Y$1000,17,))</f>
        <v/>
      </c>
      <c r="R614" t="str">
        <f>IF(ISBLANK(ChildSampleReport!B614),"",VLOOKUP(ChildSampleReport!J614,ParentSampleReport!$A$2:$Y$1000,18,))</f>
        <v/>
      </c>
      <c r="S614" t="str">
        <f>IF(ISBLANK(ChildSampleReport!B614),"",VLOOKUP(ChildSampleReport!J614,ParentSampleReport!$A$2:$Y$1000,19,))</f>
        <v/>
      </c>
      <c r="T614" t="str">
        <f>IF(ISBLANK(ChildSampleReport!B614),"",VLOOKUP(ChildSampleReport!J614,ParentSampleReport!$A$2:$Y$1000,20,))</f>
        <v/>
      </c>
      <c r="U614" t="str">
        <f>IF(ISBLANK(ChildSampleReport!B614),"",VLOOKUP(ChildSampleReport!J614,ParentSampleReport!$A$2:$Y$1000,21,))</f>
        <v/>
      </c>
      <c r="V614" t="str">
        <f>IF(ISBLANK(ChildSampleReport!B614),"",VLOOKUP(ChildSampleReport!J614,ParentSampleReport!$A$2:$Y$1000,22,))</f>
        <v/>
      </c>
      <c r="W614" t="str">
        <f>IF(ISBLANK(ChildSampleReport!B614),"",VLOOKUP(ChildSampleReport!J614,ParentSampleReport!$A$2:$Y$1000,23,))</f>
        <v/>
      </c>
      <c r="X614" t="str">
        <f>IF(ISBLANK(ChildSampleReport!B614),"",VLOOKUP(ChildSampleReport!J614,ParentSampleReport!$A$2:$Y$1000,24,))</f>
        <v/>
      </c>
      <c r="Y614" t="str">
        <f>IF(ISBLANK(ChildSampleReport!B614),"",VLOOKUP(ChildSampleReport!J614,ParentSampleReport!$A$2:$Y$1000,25,))</f>
        <v/>
      </c>
    </row>
    <row r="615" spans="1:25">
      <c r="A615" t="str">
        <f>IF(ISBLANK(ChildSampleReport!C615),"",ChildSampleReport!C615)</f>
        <v/>
      </c>
      <c r="B615" t="str">
        <f>IF(ISBLANK(ChildSampleReport!B615),"",ChildSampleReport!B615)</f>
        <v/>
      </c>
      <c r="C615" t="str">
        <f>IF(ISBLANK(ChildSampleReport!E615),"",ChildSampleReport!E615)</f>
        <v/>
      </c>
      <c r="D615" t="str">
        <f>IF(B615="","",IFERROR(VLOOKUP(ChildSampleReport!B615,Randomization!$A$1:$AC$1000,3,),""))</f>
        <v/>
      </c>
      <c r="E615" t="str">
        <f>IF(B615="","",IFERROR(VLOOKUP(ChildSampleReport!B615,Randomization!$A$1:$AC$1000,2,),""))</f>
        <v/>
      </c>
      <c r="F615" t="str">
        <f>IF(ISBLANK(ChildSampleReport!P615),"",ChildSampleReport!P615)</f>
        <v/>
      </c>
      <c r="G615" t="str">
        <f>IF(ISBLANK(ChildSampleReport!O615),"",ChildSampleReport!O615)</f>
        <v/>
      </c>
      <c r="H615" t="str">
        <f>IF(ISBLANK(ChildSampleReport!D615),"",ChildSampleReport!D615)</f>
        <v/>
      </c>
      <c r="I615" t="str">
        <f>IF(ISBLANK(ChildSampleReport!J615),"",ChildSampleReport!J615)</f>
        <v/>
      </c>
      <c r="J615" t="str">
        <f>IF(ISBLANK(ChildSampleReport!B615),"",VLOOKUP(ChildSampleReport!J615,ParentSampleReport!$A$2:$Y$1000,13,))</f>
        <v/>
      </c>
      <c r="K615" t="str">
        <f>IF(ISBLANK(ChildSampleReport!B615),"",VLOOKUP(ChildSampleReport!J615,ParentSampleReport!$A$2:$Y$1000,2,))</f>
        <v/>
      </c>
      <c r="L615" t="str">
        <f>IF(ISBLANK(ChildSampleReport!B615),"",VLOOKUP(ChildSampleReport!J615,ParentSampleReport!$A$2:$Y$1000,4,))</f>
        <v/>
      </c>
      <c r="M615" t="str">
        <f>IF(ISBLANK(ChildSampleReport!B615),"",VLOOKUP(ChildSampleReport!J615,ParentSampleReport!$A$2:$Y$1000,14,))</f>
        <v/>
      </c>
      <c r="N615" t="str">
        <f>IF(ISBLANK(ChildSampleReport!B615),"",VLOOKUP(ChildSampleReport!J615,ParentSampleReport!$A$2:$Y$1000,7,))</f>
        <v/>
      </c>
      <c r="O615" t="str">
        <f>IF(ISBLANK(ChildSampleReport!B615),"",VLOOKUP(ChildSampleReport!J615,ParentSampleReport!$A$2:$Y$1000,6,))</f>
        <v/>
      </c>
      <c r="P615" t="str">
        <f>IF(ISBLANK(ChildSampleReport!B615),"",VLOOKUP(ChildSampleReport!J615,ParentSampleReport!$A$2:$Y$1000,15,))</f>
        <v/>
      </c>
      <c r="Q615" t="str">
        <f>IF(ISBLANK(ChildSampleReport!B615),"",VLOOKUP(ChildSampleReport!J615,ParentSampleReport!$A$2:$Y$1000,17,))</f>
        <v/>
      </c>
      <c r="R615" t="str">
        <f>IF(ISBLANK(ChildSampleReport!B615),"",VLOOKUP(ChildSampleReport!J615,ParentSampleReport!$A$2:$Y$1000,18,))</f>
        <v/>
      </c>
      <c r="S615" t="str">
        <f>IF(ISBLANK(ChildSampleReport!B615),"",VLOOKUP(ChildSampleReport!J615,ParentSampleReport!$A$2:$Y$1000,19,))</f>
        <v/>
      </c>
      <c r="T615" t="str">
        <f>IF(ISBLANK(ChildSampleReport!B615),"",VLOOKUP(ChildSampleReport!J615,ParentSampleReport!$A$2:$Y$1000,20,))</f>
        <v/>
      </c>
      <c r="U615" t="str">
        <f>IF(ISBLANK(ChildSampleReport!B615),"",VLOOKUP(ChildSampleReport!J615,ParentSampleReport!$A$2:$Y$1000,21,))</f>
        <v/>
      </c>
      <c r="V615" t="str">
        <f>IF(ISBLANK(ChildSampleReport!B615),"",VLOOKUP(ChildSampleReport!J615,ParentSampleReport!$A$2:$Y$1000,22,))</f>
        <v/>
      </c>
      <c r="W615" t="str">
        <f>IF(ISBLANK(ChildSampleReport!B615),"",VLOOKUP(ChildSampleReport!J615,ParentSampleReport!$A$2:$Y$1000,23,))</f>
        <v/>
      </c>
      <c r="X615" t="str">
        <f>IF(ISBLANK(ChildSampleReport!B615),"",VLOOKUP(ChildSampleReport!J615,ParentSampleReport!$A$2:$Y$1000,24,))</f>
        <v/>
      </c>
      <c r="Y615" t="str">
        <f>IF(ISBLANK(ChildSampleReport!B615),"",VLOOKUP(ChildSampleReport!J615,ParentSampleReport!$A$2:$Y$1000,25,))</f>
        <v/>
      </c>
    </row>
    <row r="616" spans="1:25">
      <c r="A616" t="str">
        <f>IF(ISBLANK(ChildSampleReport!C616),"",ChildSampleReport!C616)</f>
        <v/>
      </c>
      <c r="B616" t="str">
        <f>IF(ISBLANK(ChildSampleReport!B616),"",ChildSampleReport!B616)</f>
        <v/>
      </c>
      <c r="C616" t="str">
        <f>IF(ISBLANK(ChildSampleReport!E616),"",ChildSampleReport!E616)</f>
        <v/>
      </c>
      <c r="D616" t="str">
        <f>IF(B616="","",IFERROR(VLOOKUP(ChildSampleReport!B616,Randomization!$A$1:$AC$1000,3,),""))</f>
        <v/>
      </c>
      <c r="E616" t="str">
        <f>IF(B616="","",IFERROR(VLOOKUP(ChildSampleReport!B616,Randomization!$A$1:$AC$1000,2,),""))</f>
        <v/>
      </c>
      <c r="F616" t="str">
        <f>IF(ISBLANK(ChildSampleReport!P616),"",ChildSampleReport!P616)</f>
        <v/>
      </c>
      <c r="G616" t="str">
        <f>IF(ISBLANK(ChildSampleReport!O616),"",ChildSampleReport!O616)</f>
        <v/>
      </c>
      <c r="H616" t="str">
        <f>IF(ISBLANK(ChildSampleReport!D616),"",ChildSampleReport!D616)</f>
        <v/>
      </c>
      <c r="I616" t="str">
        <f>IF(ISBLANK(ChildSampleReport!J616),"",ChildSampleReport!J616)</f>
        <v/>
      </c>
      <c r="J616" t="str">
        <f>IF(ISBLANK(ChildSampleReport!B616),"",VLOOKUP(ChildSampleReport!J616,ParentSampleReport!$A$2:$Y$1000,13,))</f>
        <v/>
      </c>
      <c r="K616" t="str">
        <f>IF(ISBLANK(ChildSampleReport!B616),"",VLOOKUP(ChildSampleReport!J616,ParentSampleReport!$A$2:$Y$1000,2,))</f>
        <v/>
      </c>
      <c r="L616" t="str">
        <f>IF(ISBLANK(ChildSampleReport!B616),"",VLOOKUP(ChildSampleReport!J616,ParentSampleReport!$A$2:$Y$1000,4,))</f>
        <v/>
      </c>
      <c r="M616" t="str">
        <f>IF(ISBLANK(ChildSampleReport!B616),"",VLOOKUP(ChildSampleReport!J616,ParentSampleReport!$A$2:$Y$1000,14,))</f>
        <v/>
      </c>
      <c r="N616" t="str">
        <f>IF(ISBLANK(ChildSampleReport!B616),"",VLOOKUP(ChildSampleReport!J616,ParentSampleReport!$A$2:$Y$1000,7,))</f>
        <v/>
      </c>
      <c r="O616" t="str">
        <f>IF(ISBLANK(ChildSampleReport!B616),"",VLOOKUP(ChildSampleReport!J616,ParentSampleReport!$A$2:$Y$1000,6,))</f>
        <v/>
      </c>
      <c r="P616" t="str">
        <f>IF(ISBLANK(ChildSampleReport!B616),"",VLOOKUP(ChildSampleReport!J616,ParentSampleReport!$A$2:$Y$1000,15,))</f>
        <v/>
      </c>
      <c r="Q616" t="str">
        <f>IF(ISBLANK(ChildSampleReport!B616),"",VLOOKUP(ChildSampleReport!J616,ParentSampleReport!$A$2:$Y$1000,17,))</f>
        <v/>
      </c>
      <c r="R616" t="str">
        <f>IF(ISBLANK(ChildSampleReport!B616),"",VLOOKUP(ChildSampleReport!J616,ParentSampleReport!$A$2:$Y$1000,18,))</f>
        <v/>
      </c>
      <c r="S616" t="str">
        <f>IF(ISBLANK(ChildSampleReport!B616),"",VLOOKUP(ChildSampleReport!J616,ParentSampleReport!$A$2:$Y$1000,19,))</f>
        <v/>
      </c>
      <c r="T616" t="str">
        <f>IF(ISBLANK(ChildSampleReport!B616),"",VLOOKUP(ChildSampleReport!J616,ParentSampleReport!$A$2:$Y$1000,20,))</f>
        <v/>
      </c>
      <c r="U616" t="str">
        <f>IF(ISBLANK(ChildSampleReport!B616),"",VLOOKUP(ChildSampleReport!J616,ParentSampleReport!$A$2:$Y$1000,21,))</f>
        <v/>
      </c>
      <c r="V616" t="str">
        <f>IF(ISBLANK(ChildSampleReport!B616),"",VLOOKUP(ChildSampleReport!J616,ParentSampleReport!$A$2:$Y$1000,22,))</f>
        <v/>
      </c>
      <c r="W616" t="str">
        <f>IF(ISBLANK(ChildSampleReport!B616),"",VLOOKUP(ChildSampleReport!J616,ParentSampleReport!$A$2:$Y$1000,23,))</f>
        <v/>
      </c>
      <c r="X616" t="str">
        <f>IF(ISBLANK(ChildSampleReport!B616),"",VLOOKUP(ChildSampleReport!J616,ParentSampleReport!$A$2:$Y$1000,24,))</f>
        <v/>
      </c>
      <c r="Y616" t="str">
        <f>IF(ISBLANK(ChildSampleReport!B616),"",VLOOKUP(ChildSampleReport!J616,ParentSampleReport!$A$2:$Y$1000,25,))</f>
        <v/>
      </c>
    </row>
    <row r="617" spans="1:25">
      <c r="A617" t="str">
        <f>IF(ISBLANK(ChildSampleReport!C617),"",ChildSampleReport!C617)</f>
        <v/>
      </c>
      <c r="B617" t="str">
        <f>IF(ISBLANK(ChildSampleReport!B617),"",ChildSampleReport!B617)</f>
        <v/>
      </c>
      <c r="C617" t="str">
        <f>IF(ISBLANK(ChildSampleReport!E617),"",ChildSampleReport!E617)</f>
        <v/>
      </c>
      <c r="D617" t="str">
        <f>IF(B617="","",IFERROR(VLOOKUP(ChildSampleReport!B617,Randomization!$A$1:$AC$1000,3,),""))</f>
        <v/>
      </c>
      <c r="E617" t="str">
        <f>IF(B617="","",IFERROR(VLOOKUP(ChildSampleReport!B617,Randomization!$A$1:$AC$1000,2,),""))</f>
        <v/>
      </c>
      <c r="F617" t="str">
        <f>IF(ISBLANK(ChildSampleReport!P617),"",ChildSampleReport!P617)</f>
        <v/>
      </c>
      <c r="G617" t="str">
        <f>IF(ISBLANK(ChildSampleReport!O617),"",ChildSampleReport!O617)</f>
        <v/>
      </c>
      <c r="H617" t="str">
        <f>IF(ISBLANK(ChildSampleReport!D617),"",ChildSampleReport!D617)</f>
        <v/>
      </c>
      <c r="I617" t="str">
        <f>IF(ISBLANK(ChildSampleReport!J617),"",ChildSampleReport!J617)</f>
        <v/>
      </c>
      <c r="J617" t="str">
        <f>IF(ISBLANK(ChildSampleReport!B617),"",VLOOKUP(ChildSampleReport!J617,ParentSampleReport!$A$2:$Y$1000,13,))</f>
        <v/>
      </c>
      <c r="K617" t="str">
        <f>IF(ISBLANK(ChildSampleReport!B617),"",VLOOKUP(ChildSampleReport!J617,ParentSampleReport!$A$2:$Y$1000,2,))</f>
        <v/>
      </c>
      <c r="L617" t="str">
        <f>IF(ISBLANK(ChildSampleReport!B617),"",VLOOKUP(ChildSampleReport!J617,ParentSampleReport!$A$2:$Y$1000,4,))</f>
        <v/>
      </c>
      <c r="M617" t="str">
        <f>IF(ISBLANK(ChildSampleReport!B617),"",VLOOKUP(ChildSampleReport!J617,ParentSampleReport!$A$2:$Y$1000,14,))</f>
        <v/>
      </c>
      <c r="N617" t="str">
        <f>IF(ISBLANK(ChildSampleReport!B617),"",VLOOKUP(ChildSampleReport!J617,ParentSampleReport!$A$2:$Y$1000,7,))</f>
        <v/>
      </c>
      <c r="O617" t="str">
        <f>IF(ISBLANK(ChildSampleReport!B617),"",VLOOKUP(ChildSampleReport!J617,ParentSampleReport!$A$2:$Y$1000,6,))</f>
        <v/>
      </c>
      <c r="P617" t="str">
        <f>IF(ISBLANK(ChildSampleReport!B617),"",VLOOKUP(ChildSampleReport!J617,ParentSampleReport!$A$2:$Y$1000,15,))</f>
        <v/>
      </c>
      <c r="Q617" t="str">
        <f>IF(ISBLANK(ChildSampleReport!B617),"",VLOOKUP(ChildSampleReport!J617,ParentSampleReport!$A$2:$Y$1000,17,))</f>
        <v/>
      </c>
      <c r="R617" t="str">
        <f>IF(ISBLANK(ChildSampleReport!B617),"",VLOOKUP(ChildSampleReport!J617,ParentSampleReport!$A$2:$Y$1000,18,))</f>
        <v/>
      </c>
      <c r="S617" t="str">
        <f>IF(ISBLANK(ChildSampleReport!B617),"",VLOOKUP(ChildSampleReport!J617,ParentSampleReport!$A$2:$Y$1000,19,))</f>
        <v/>
      </c>
      <c r="T617" t="str">
        <f>IF(ISBLANK(ChildSampleReport!B617),"",VLOOKUP(ChildSampleReport!J617,ParentSampleReport!$A$2:$Y$1000,20,))</f>
        <v/>
      </c>
      <c r="U617" t="str">
        <f>IF(ISBLANK(ChildSampleReport!B617),"",VLOOKUP(ChildSampleReport!J617,ParentSampleReport!$A$2:$Y$1000,21,))</f>
        <v/>
      </c>
      <c r="V617" t="str">
        <f>IF(ISBLANK(ChildSampleReport!B617),"",VLOOKUP(ChildSampleReport!J617,ParentSampleReport!$A$2:$Y$1000,22,))</f>
        <v/>
      </c>
      <c r="W617" t="str">
        <f>IF(ISBLANK(ChildSampleReport!B617),"",VLOOKUP(ChildSampleReport!J617,ParentSampleReport!$A$2:$Y$1000,23,))</f>
        <v/>
      </c>
      <c r="X617" t="str">
        <f>IF(ISBLANK(ChildSampleReport!B617),"",VLOOKUP(ChildSampleReport!J617,ParentSampleReport!$A$2:$Y$1000,24,))</f>
        <v/>
      </c>
      <c r="Y617" t="str">
        <f>IF(ISBLANK(ChildSampleReport!B617),"",VLOOKUP(ChildSampleReport!J617,ParentSampleReport!$A$2:$Y$1000,25,))</f>
        <v/>
      </c>
    </row>
    <row r="618" spans="1:25">
      <c r="A618" t="str">
        <f>IF(ISBLANK(ChildSampleReport!C618),"",ChildSampleReport!C618)</f>
        <v/>
      </c>
      <c r="B618" t="str">
        <f>IF(ISBLANK(ChildSampleReport!B618),"",ChildSampleReport!B618)</f>
        <v/>
      </c>
      <c r="C618" t="str">
        <f>IF(ISBLANK(ChildSampleReport!E618),"",ChildSampleReport!E618)</f>
        <v/>
      </c>
      <c r="D618" t="str">
        <f>IF(B618="","",IFERROR(VLOOKUP(ChildSampleReport!B618,Randomization!$A$1:$AC$1000,3,),""))</f>
        <v/>
      </c>
      <c r="E618" t="str">
        <f>IF(B618="","",IFERROR(VLOOKUP(ChildSampleReport!B618,Randomization!$A$1:$AC$1000,2,),""))</f>
        <v/>
      </c>
      <c r="F618" t="str">
        <f>IF(ISBLANK(ChildSampleReport!P618),"",ChildSampleReport!P618)</f>
        <v/>
      </c>
      <c r="G618" t="str">
        <f>IF(ISBLANK(ChildSampleReport!O618),"",ChildSampleReport!O618)</f>
        <v/>
      </c>
      <c r="H618" t="str">
        <f>IF(ISBLANK(ChildSampleReport!D618),"",ChildSampleReport!D618)</f>
        <v/>
      </c>
      <c r="I618" t="str">
        <f>IF(ISBLANK(ChildSampleReport!J618),"",ChildSampleReport!J618)</f>
        <v/>
      </c>
      <c r="J618" t="str">
        <f>IF(ISBLANK(ChildSampleReport!B618),"",VLOOKUP(ChildSampleReport!J618,ParentSampleReport!$A$2:$Y$1000,13,))</f>
        <v/>
      </c>
      <c r="K618" t="str">
        <f>IF(ISBLANK(ChildSampleReport!B618),"",VLOOKUP(ChildSampleReport!J618,ParentSampleReport!$A$2:$Y$1000,2,))</f>
        <v/>
      </c>
      <c r="L618" t="str">
        <f>IF(ISBLANK(ChildSampleReport!B618),"",VLOOKUP(ChildSampleReport!J618,ParentSampleReport!$A$2:$Y$1000,4,))</f>
        <v/>
      </c>
      <c r="M618" t="str">
        <f>IF(ISBLANK(ChildSampleReport!B618),"",VLOOKUP(ChildSampleReport!J618,ParentSampleReport!$A$2:$Y$1000,14,))</f>
        <v/>
      </c>
      <c r="N618" t="str">
        <f>IF(ISBLANK(ChildSampleReport!B618),"",VLOOKUP(ChildSampleReport!J618,ParentSampleReport!$A$2:$Y$1000,7,))</f>
        <v/>
      </c>
      <c r="O618" t="str">
        <f>IF(ISBLANK(ChildSampleReport!B618),"",VLOOKUP(ChildSampleReport!J618,ParentSampleReport!$A$2:$Y$1000,6,))</f>
        <v/>
      </c>
      <c r="P618" t="str">
        <f>IF(ISBLANK(ChildSampleReport!B618),"",VLOOKUP(ChildSampleReport!J618,ParentSampleReport!$A$2:$Y$1000,15,))</f>
        <v/>
      </c>
      <c r="Q618" t="str">
        <f>IF(ISBLANK(ChildSampleReport!B618),"",VLOOKUP(ChildSampleReport!J618,ParentSampleReport!$A$2:$Y$1000,17,))</f>
        <v/>
      </c>
      <c r="R618" t="str">
        <f>IF(ISBLANK(ChildSampleReport!B618),"",VLOOKUP(ChildSampleReport!J618,ParentSampleReport!$A$2:$Y$1000,18,))</f>
        <v/>
      </c>
      <c r="S618" t="str">
        <f>IF(ISBLANK(ChildSampleReport!B618),"",VLOOKUP(ChildSampleReport!J618,ParentSampleReport!$A$2:$Y$1000,19,))</f>
        <v/>
      </c>
      <c r="T618" t="str">
        <f>IF(ISBLANK(ChildSampleReport!B618),"",VLOOKUP(ChildSampleReport!J618,ParentSampleReport!$A$2:$Y$1000,20,))</f>
        <v/>
      </c>
      <c r="U618" t="str">
        <f>IF(ISBLANK(ChildSampleReport!B618),"",VLOOKUP(ChildSampleReport!J618,ParentSampleReport!$A$2:$Y$1000,21,))</f>
        <v/>
      </c>
      <c r="V618" t="str">
        <f>IF(ISBLANK(ChildSampleReport!B618),"",VLOOKUP(ChildSampleReport!J618,ParentSampleReport!$A$2:$Y$1000,22,))</f>
        <v/>
      </c>
      <c r="W618" t="str">
        <f>IF(ISBLANK(ChildSampleReport!B618),"",VLOOKUP(ChildSampleReport!J618,ParentSampleReport!$A$2:$Y$1000,23,))</f>
        <v/>
      </c>
      <c r="X618" t="str">
        <f>IF(ISBLANK(ChildSampleReport!B618),"",VLOOKUP(ChildSampleReport!J618,ParentSampleReport!$A$2:$Y$1000,24,))</f>
        <v/>
      </c>
      <c r="Y618" t="str">
        <f>IF(ISBLANK(ChildSampleReport!B618),"",VLOOKUP(ChildSampleReport!J618,ParentSampleReport!$A$2:$Y$1000,25,))</f>
        <v/>
      </c>
    </row>
    <row r="619" spans="1:25">
      <c r="A619" t="str">
        <f>IF(ISBLANK(ChildSampleReport!C619),"",ChildSampleReport!C619)</f>
        <v/>
      </c>
      <c r="B619" t="str">
        <f>IF(ISBLANK(ChildSampleReport!B619),"",ChildSampleReport!B619)</f>
        <v/>
      </c>
      <c r="C619" t="str">
        <f>IF(ISBLANK(ChildSampleReport!E619),"",ChildSampleReport!E619)</f>
        <v/>
      </c>
      <c r="D619" t="str">
        <f>IF(B619="","",IFERROR(VLOOKUP(ChildSampleReport!B619,Randomization!$A$1:$AC$1000,3,),""))</f>
        <v/>
      </c>
      <c r="E619" t="str">
        <f>IF(B619="","",IFERROR(VLOOKUP(ChildSampleReport!B619,Randomization!$A$1:$AC$1000,2,),""))</f>
        <v/>
      </c>
      <c r="F619" t="str">
        <f>IF(ISBLANK(ChildSampleReport!P619),"",ChildSampleReport!P619)</f>
        <v/>
      </c>
      <c r="G619" t="str">
        <f>IF(ISBLANK(ChildSampleReport!O619),"",ChildSampleReport!O619)</f>
        <v/>
      </c>
      <c r="H619" t="str">
        <f>IF(ISBLANK(ChildSampleReport!D619),"",ChildSampleReport!D619)</f>
        <v/>
      </c>
      <c r="I619" t="str">
        <f>IF(ISBLANK(ChildSampleReport!J619),"",ChildSampleReport!J619)</f>
        <v/>
      </c>
      <c r="J619" t="str">
        <f>IF(ISBLANK(ChildSampleReport!B619),"",VLOOKUP(ChildSampleReport!J619,ParentSampleReport!$A$2:$Y$1000,13,))</f>
        <v/>
      </c>
      <c r="K619" t="str">
        <f>IF(ISBLANK(ChildSampleReport!B619),"",VLOOKUP(ChildSampleReport!J619,ParentSampleReport!$A$2:$Y$1000,2,))</f>
        <v/>
      </c>
      <c r="L619" t="str">
        <f>IF(ISBLANK(ChildSampleReport!B619),"",VLOOKUP(ChildSampleReport!J619,ParentSampleReport!$A$2:$Y$1000,4,))</f>
        <v/>
      </c>
      <c r="M619" t="str">
        <f>IF(ISBLANK(ChildSampleReport!B619),"",VLOOKUP(ChildSampleReport!J619,ParentSampleReport!$A$2:$Y$1000,14,))</f>
        <v/>
      </c>
      <c r="N619" t="str">
        <f>IF(ISBLANK(ChildSampleReport!B619),"",VLOOKUP(ChildSampleReport!J619,ParentSampleReport!$A$2:$Y$1000,7,))</f>
        <v/>
      </c>
      <c r="O619" t="str">
        <f>IF(ISBLANK(ChildSampleReport!B619),"",VLOOKUP(ChildSampleReport!J619,ParentSampleReport!$A$2:$Y$1000,6,))</f>
        <v/>
      </c>
      <c r="P619" t="str">
        <f>IF(ISBLANK(ChildSampleReport!B619),"",VLOOKUP(ChildSampleReport!J619,ParentSampleReport!$A$2:$Y$1000,15,))</f>
        <v/>
      </c>
      <c r="Q619" t="str">
        <f>IF(ISBLANK(ChildSampleReport!B619),"",VLOOKUP(ChildSampleReport!J619,ParentSampleReport!$A$2:$Y$1000,17,))</f>
        <v/>
      </c>
      <c r="R619" t="str">
        <f>IF(ISBLANK(ChildSampleReport!B619),"",VLOOKUP(ChildSampleReport!J619,ParentSampleReport!$A$2:$Y$1000,18,))</f>
        <v/>
      </c>
      <c r="S619" t="str">
        <f>IF(ISBLANK(ChildSampleReport!B619),"",VLOOKUP(ChildSampleReport!J619,ParentSampleReport!$A$2:$Y$1000,19,))</f>
        <v/>
      </c>
      <c r="T619" t="str">
        <f>IF(ISBLANK(ChildSampleReport!B619),"",VLOOKUP(ChildSampleReport!J619,ParentSampleReport!$A$2:$Y$1000,20,))</f>
        <v/>
      </c>
      <c r="U619" t="str">
        <f>IF(ISBLANK(ChildSampleReport!B619),"",VLOOKUP(ChildSampleReport!J619,ParentSampleReport!$A$2:$Y$1000,21,))</f>
        <v/>
      </c>
      <c r="V619" t="str">
        <f>IF(ISBLANK(ChildSampleReport!B619),"",VLOOKUP(ChildSampleReport!J619,ParentSampleReport!$A$2:$Y$1000,22,))</f>
        <v/>
      </c>
      <c r="W619" t="str">
        <f>IF(ISBLANK(ChildSampleReport!B619),"",VLOOKUP(ChildSampleReport!J619,ParentSampleReport!$A$2:$Y$1000,23,))</f>
        <v/>
      </c>
      <c r="X619" t="str">
        <f>IF(ISBLANK(ChildSampleReport!B619),"",VLOOKUP(ChildSampleReport!J619,ParentSampleReport!$A$2:$Y$1000,24,))</f>
        <v/>
      </c>
      <c r="Y619" t="str">
        <f>IF(ISBLANK(ChildSampleReport!B619),"",VLOOKUP(ChildSampleReport!J619,ParentSampleReport!$A$2:$Y$1000,25,))</f>
        <v/>
      </c>
    </row>
    <row r="620" spans="1:25">
      <c r="A620" t="str">
        <f>IF(ISBLANK(ChildSampleReport!C620),"",ChildSampleReport!C620)</f>
        <v/>
      </c>
      <c r="B620" t="str">
        <f>IF(ISBLANK(ChildSampleReport!B620),"",ChildSampleReport!B620)</f>
        <v/>
      </c>
      <c r="C620" t="str">
        <f>IF(ISBLANK(ChildSampleReport!E620),"",ChildSampleReport!E620)</f>
        <v/>
      </c>
      <c r="D620" t="str">
        <f>IF(B620="","",IFERROR(VLOOKUP(ChildSampleReport!B620,Randomization!$A$1:$AC$1000,3,),""))</f>
        <v/>
      </c>
      <c r="E620" t="str">
        <f>IF(B620="","",IFERROR(VLOOKUP(ChildSampleReport!B620,Randomization!$A$1:$AC$1000,2,),""))</f>
        <v/>
      </c>
      <c r="F620" t="str">
        <f>IF(ISBLANK(ChildSampleReport!P620),"",ChildSampleReport!P620)</f>
        <v/>
      </c>
      <c r="G620" t="str">
        <f>IF(ISBLANK(ChildSampleReport!O620),"",ChildSampleReport!O620)</f>
        <v/>
      </c>
      <c r="H620" t="str">
        <f>IF(ISBLANK(ChildSampleReport!D620),"",ChildSampleReport!D620)</f>
        <v/>
      </c>
      <c r="I620" t="str">
        <f>IF(ISBLANK(ChildSampleReport!J620),"",ChildSampleReport!J620)</f>
        <v/>
      </c>
      <c r="J620" t="str">
        <f>IF(ISBLANK(ChildSampleReport!B620),"",VLOOKUP(ChildSampleReport!J620,ParentSampleReport!$A$2:$Y$1000,13,))</f>
        <v/>
      </c>
      <c r="K620" t="str">
        <f>IF(ISBLANK(ChildSampleReport!B620),"",VLOOKUP(ChildSampleReport!J620,ParentSampleReport!$A$2:$Y$1000,2,))</f>
        <v/>
      </c>
      <c r="L620" t="str">
        <f>IF(ISBLANK(ChildSampleReport!B620),"",VLOOKUP(ChildSampleReport!J620,ParentSampleReport!$A$2:$Y$1000,4,))</f>
        <v/>
      </c>
      <c r="M620" t="str">
        <f>IF(ISBLANK(ChildSampleReport!B620),"",VLOOKUP(ChildSampleReport!J620,ParentSampleReport!$A$2:$Y$1000,14,))</f>
        <v/>
      </c>
      <c r="N620" t="str">
        <f>IF(ISBLANK(ChildSampleReport!B620),"",VLOOKUP(ChildSampleReport!J620,ParentSampleReport!$A$2:$Y$1000,7,))</f>
        <v/>
      </c>
      <c r="O620" t="str">
        <f>IF(ISBLANK(ChildSampleReport!B620),"",VLOOKUP(ChildSampleReport!J620,ParentSampleReport!$A$2:$Y$1000,6,))</f>
        <v/>
      </c>
      <c r="P620" t="str">
        <f>IF(ISBLANK(ChildSampleReport!B620),"",VLOOKUP(ChildSampleReport!J620,ParentSampleReport!$A$2:$Y$1000,15,))</f>
        <v/>
      </c>
      <c r="Q620" t="str">
        <f>IF(ISBLANK(ChildSampleReport!B620),"",VLOOKUP(ChildSampleReport!J620,ParentSampleReport!$A$2:$Y$1000,17,))</f>
        <v/>
      </c>
      <c r="R620" t="str">
        <f>IF(ISBLANK(ChildSampleReport!B620),"",VLOOKUP(ChildSampleReport!J620,ParentSampleReport!$A$2:$Y$1000,18,))</f>
        <v/>
      </c>
      <c r="S620" t="str">
        <f>IF(ISBLANK(ChildSampleReport!B620),"",VLOOKUP(ChildSampleReport!J620,ParentSampleReport!$A$2:$Y$1000,19,))</f>
        <v/>
      </c>
      <c r="T620" t="str">
        <f>IF(ISBLANK(ChildSampleReport!B620),"",VLOOKUP(ChildSampleReport!J620,ParentSampleReport!$A$2:$Y$1000,20,))</f>
        <v/>
      </c>
      <c r="U620" t="str">
        <f>IF(ISBLANK(ChildSampleReport!B620),"",VLOOKUP(ChildSampleReport!J620,ParentSampleReport!$A$2:$Y$1000,21,))</f>
        <v/>
      </c>
      <c r="V620" t="str">
        <f>IF(ISBLANK(ChildSampleReport!B620),"",VLOOKUP(ChildSampleReport!J620,ParentSampleReport!$A$2:$Y$1000,22,))</f>
        <v/>
      </c>
      <c r="W620" t="str">
        <f>IF(ISBLANK(ChildSampleReport!B620),"",VLOOKUP(ChildSampleReport!J620,ParentSampleReport!$A$2:$Y$1000,23,))</f>
        <v/>
      </c>
      <c r="X620" t="str">
        <f>IF(ISBLANK(ChildSampleReport!B620),"",VLOOKUP(ChildSampleReport!J620,ParentSampleReport!$A$2:$Y$1000,24,))</f>
        <v/>
      </c>
      <c r="Y620" t="str">
        <f>IF(ISBLANK(ChildSampleReport!B620),"",VLOOKUP(ChildSampleReport!J620,ParentSampleReport!$A$2:$Y$1000,25,))</f>
        <v/>
      </c>
    </row>
    <row r="621" spans="1:25">
      <c r="A621" t="str">
        <f>IF(ISBLANK(ChildSampleReport!C621),"",ChildSampleReport!C621)</f>
        <v/>
      </c>
      <c r="B621" t="str">
        <f>IF(ISBLANK(ChildSampleReport!B621),"",ChildSampleReport!B621)</f>
        <v/>
      </c>
      <c r="C621" t="str">
        <f>IF(ISBLANK(ChildSampleReport!E621),"",ChildSampleReport!E621)</f>
        <v/>
      </c>
      <c r="D621" t="str">
        <f>IF(B621="","",IFERROR(VLOOKUP(ChildSampleReport!B621,Randomization!$A$1:$AC$1000,3,),""))</f>
        <v/>
      </c>
      <c r="E621" t="str">
        <f>IF(B621="","",IFERROR(VLOOKUP(ChildSampleReport!B621,Randomization!$A$1:$AC$1000,2,),""))</f>
        <v/>
      </c>
      <c r="F621" t="str">
        <f>IF(ISBLANK(ChildSampleReport!P621),"",ChildSampleReport!P621)</f>
        <v/>
      </c>
      <c r="G621" t="str">
        <f>IF(ISBLANK(ChildSampleReport!O621),"",ChildSampleReport!O621)</f>
        <v/>
      </c>
      <c r="H621" t="str">
        <f>IF(ISBLANK(ChildSampleReport!D621),"",ChildSampleReport!D621)</f>
        <v/>
      </c>
      <c r="I621" t="str">
        <f>IF(ISBLANK(ChildSampleReport!J621),"",ChildSampleReport!J621)</f>
        <v/>
      </c>
      <c r="J621" t="str">
        <f>IF(ISBLANK(ChildSampleReport!B621),"",VLOOKUP(ChildSampleReport!J621,ParentSampleReport!$A$2:$Y$1000,13,))</f>
        <v/>
      </c>
      <c r="K621" t="str">
        <f>IF(ISBLANK(ChildSampleReport!B621),"",VLOOKUP(ChildSampleReport!J621,ParentSampleReport!$A$2:$Y$1000,2,))</f>
        <v/>
      </c>
      <c r="L621" t="str">
        <f>IF(ISBLANK(ChildSampleReport!B621),"",VLOOKUP(ChildSampleReport!J621,ParentSampleReport!$A$2:$Y$1000,4,))</f>
        <v/>
      </c>
      <c r="M621" t="str">
        <f>IF(ISBLANK(ChildSampleReport!B621),"",VLOOKUP(ChildSampleReport!J621,ParentSampleReport!$A$2:$Y$1000,14,))</f>
        <v/>
      </c>
      <c r="N621" t="str">
        <f>IF(ISBLANK(ChildSampleReport!B621),"",VLOOKUP(ChildSampleReport!J621,ParentSampleReport!$A$2:$Y$1000,7,))</f>
        <v/>
      </c>
      <c r="O621" t="str">
        <f>IF(ISBLANK(ChildSampleReport!B621),"",VLOOKUP(ChildSampleReport!J621,ParentSampleReport!$A$2:$Y$1000,6,))</f>
        <v/>
      </c>
      <c r="P621" t="str">
        <f>IF(ISBLANK(ChildSampleReport!B621),"",VLOOKUP(ChildSampleReport!J621,ParentSampleReport!$A$2:$Y$1000,15,))</f>
        <v/>
      </c>
      <c r="Q621" t="str">
        <f>IF(ISBLANK(ChildSampleReport!B621),"",VLOOKUP(ChildSampleReport!J621,ParentSampleReport!$A$2:$Y$1000,17,))</f>
        <v/>
      </c>
      <c r="R621" t="str">
        <f>IF(ISBLANK(ChildSampleReport!B621),"",VLOOKUP(ChildSampleReport!J621,ParentSampleReport!$A$2:$Y$1000,18,))</f>
        <v/>
      </c>
      <c r="S621" t="str">
        <f>IF(ISBLANK(ChildSampleReport!B621),"",VLOOKUP(ChildSampleReport!J621,ParentSampleReport!$A$2:$Y$1000,19,))</f>
        <v/>
      </c>
      <c r="T621" t="str">
        <f>IF(ISBLANK(ChildSampleReport!B621),"",VLOOKUP(ChildSampleReport!J621,ParentSampleReport!$A$2:$Y$1000,20,))</f>
        <v/>
      </c>
      <c r="U621" t="str">
        <f>IF(ISBLANK(ChildSampleReport!B621),"",VLOOKUP(ChildSampleReport!J621,ParentSampleReport!$A$2:$Y$1000,21,))</f>
        <v/>
      </c>
      <c r="V621" t="str">
        <f>IF(ISBLANK(ChildSampleReport!B621),"",VLOOKUP(ChildSampleReport!J621,ParentSampleReport!$A$2:$Y$1000,22,))</f>
        <v/>
      </c>
      <c r="W621" t="str">
        <f>IF(ISBLANK(ChildSampleReport!B621),"",VLOOKUP(ChildSampleReport!J621,ParentSampleReport!$A$2:$Y$1000,23,))</f>
        <v/>
      </c>
      <c r="X621" t="str">
        <f>IF(ISBLANK(ChildSampleReport!B621),"",VLOOKUP(ChildSampleReport!J621,ParentSampleReport!$A$2:$Y$1000,24,))</f>
        <v/>
      </c>
      <c r="Y621" t="str">
        <f>IF(ISBLANK(ChildSampleReport!B621),"",VLOOKUP(ChildSampleReport!J621,ParentSampleReport!$A$2:$Y$1000,25,))</f>
        <v/>
      </c>
    </row>
    <row r="622" spans="1:25">
      <c r="A622" t="str">
        <f>IF(ISBLANK(ChildSampleReport!C622),"",ChildSampleReport!C622)</f>
        <v/>
      </c>
      <c r="B622" t="str">
        <f>IF(ISBLANK(ChildSampleReport!B622),"",ChildSampleReport!B622)</f>
        <v/>
      </c>
      <c r="C622" t="str">
        <f>IF(ISBLANK(ChildSampleReport!E622),"",ChildSampleReport!E622)</f>
        <v/>
      </c>
      <c r="D622" t="str">
        <f>IF(B622="","",IFERROR(VLOOKUP(ChildSampleReport!B622,Randomization!$A$1:$AC$1000,3,),""))</f>
        <v/>
      </c>
      <c r="E622" t="str">
        <f>IF(B622="","",IFERROR(VLOOKUP(ChildSampleReport!B622,Randomization!$A$1:$AC$1000,2,),""))</f>
        <v/>
      </c>
      <c r="F622" t="str">
        <f>IF(ISBLANK(ChildSampleReport!P622),"",ChildSampleReport!P622)</f>
        <v/>
      </c>
      <c r="G622" t="str">
        <f>IF(ISBLANK(ChildSampleReport!O622),"",ChildSampleReport!O622)</f>
        <v/>
      </c>
      <c r="H622" t="str">
        <f>IF(ISBLANK(ChildSampleReport!D622),"",ChildSampleReport!D622)</f>
        <v/>
      </c>
      <c r="I622" t="str">
        <f>IF(ISBLANK(ChildSampleReport!J622),"",ChildSampleReport!J622)</f>
        <v/>
      </c>
      <c r="J622" t="str">
        <f>IF(ISBLANK(ChildSampleReport!B622),"",VLOOKUP(ChildSampleReport!J622,ParentSampleReport!$A$2:$Y$1000,13,))</f>
        <v/>
      </c>
      <c r="K622" t="str">
        <f>IF(ISBLANK(ChildSampleReport!B622),"",VLOOKUP(ChildSampleReport!J622,ParentSampleReport!$A$2:$Y$1000,2,))</f>
        <v/>
      </c>
      <c r="L622" t="str">
        <f>IF(ISBLANK(ChildSampleReport!B622),"",VLOOKUP(ChildSampleReport!J622,ParentSampleReport!$A$2:$Y$1000,4,))</f>
        <v/>
      </c>
      <c r="M622" t="str">
        <f>IF(ISBLANK(ChildSampleReport!B622),"",VLOOKUP(ChildSampleReport!J622,ParentSampleReport!$A$2:$Y$1000,14,))</f>
        <v/>
      </c>
      <c r="N622" t="str">
        <f>IF(ISBLANK(ChildSampleReport!B622),"",VLOOKUP(ChildSampleReport!J622,ParentSampleReport!$A$2:$Y$1000,7,))</f>
        <v/>
      </c>
      <c r="O622" t="str">
        <f>IF(ISBLANK(ChildSampleReport!B622),"",VLOOKUP(ChildSampleReport!J622,ParentSampleReport!$A$2:$Y$1000,6,))</f>
        <v/>
      </c>
      <c r="P622" t="str">
        <f>IF(ISBLANK(ChildSampleReport!B622),"",VLOOKUP(ChildSampleReport!J622,ParentSampleReport!$A$2:$Y$1000,15,))</f>
        <v/>
      </c>
      <c r="Q622" t="str">
        <f>IF(ISBLANK(ChildSampleReport!B622),"",VLOOKUP(ChildSampleReport!J622,ParentSampleReport!$A$2:$Y$1000,17,))</f>
        <v/>
      </c>
      <c r="R622" t="str">
        <f>IF(ISBLANK(ChildSampleReport!B622),"",VLOOKUP(ChildSampleReport!J622,ParentSampleReport!$A$2:$Y$1000,18,))</f>
        <v/>
      </c>
      <c r="S622" t="str">
        <f>IF(ISBLANK(ChildSampleReport!B622),"",VLOOKUP(ChildSampleReport!J622,ParentSampleReport!$A$2:$Y$1000,19,))</f>
        <v/>
      </c>
      <c r="T622" t="str">
        <f>IF(ISBLANK(ChildSampleReport!B622),"",VLOOKUP(ChildSampleReport!J622,ParentSampleReport!$A$2:$Y$1000,20,))</f>
        <v/>
      </c>
      <c r="U622" t="str">
        <f>IF(ISBLANK(ChildSampleReport!B622),"",VLOOKUP(ChildSampleReport!J622,ParentSampleReport!$A$2:$Y$1000,21,))</f>
        <v/>
      </c>
      <c r="V622" t="str">
        <f>IF(ISBLANK(ChildSampleReport!B622),"",VLOOKUP(ChildSampleReport!J622,ParentSampleReport!$A$2:$Y$1000,22,))</f>
        <v/>
      </c>
      <c r="W622" t="str">
        <f>IF(ISBLANK(ChildSampleReport!B622),"",VLOOKUP(ChildSampleReport!J622,ParentSampleReport!$A$2:$Y$1000,23,))</f>
        <v/>
      </c>
      <c r="X622" t="str">
        <f>IF(ISBLANK(ChildSampleReport!B622),"",VLOOKUP(ChildSampleReport!J622,ParentSampleReport!$A$2:$Y$1000,24,))</f>
        <v/>
      </c>
      <c r="Y622" t="str">
        <f>IF(ISBLANK(ChildSampleReport!B622),"",VLOOKUP(ChildSampleReport!J622,ParentSampleReport!$A$2:$Y$1000,25,))</f>
        <v/>
      </c>
    </row>
    <row r="623" spans="1:25">
      <c r="A623" t="str">
        <f>IF(ISBLANK(ChildSampleReport!C623),"",ChildSampleReport!C623)</f>
        <v/>
      </c>
      <c r="B623" t="str">
        <f>IF(ISBLANK(ChildSampleReport!B623),"",ChildSampleReport!B623)</f>
        <v/>
      </c>
      <c r="C623" t="str">
        <f>IF(ISBLANK(ChildSampleReport!E623),"",ChildSampleReport!E623)</f>
        <v/>
      </c>
      <c r="D623" t="str">
        <f>IF(B623="","",IFERROR(VLOOKUP(ChildSampleReport!B623,Randomization!$A$1:$AC$1000,3,),""))</f>
        <v/>
      </c>
      <c r="E623" t="str">
        <f>IF(B623="","",IFERROR(VLOOKUP(ChildSampleReport!B623,Randomization!$A$1:$AC$1000,2,),""))</f>
        <v/>
      </c>
      <c r="F623" t="str">
        <f>IF(ISBLANK(ChildSampleReport!P623),"",ChildSampleReport!P623)</f>
        <v/>
      </c>
      <c r="G623" t="str">
        <f>IF(ISBLANK(ChildSampleReport!O623),"",ChildSampleReport!O623)</f>
        <v/>
      </c>
      <c r="H623" t="str">
        <f>IF(ISBLANK(ChildSampleReport!D623),"",ChildSampleReport!D623)</f>
        <v/>
      </c>
      <c r="I623" t="str">
        <f>IF(ISBLANK(ChildSampleReport!J623),"",ChildSampleReport!J623)</f>
        <v/>
      </c>
      <c r="J623" t="str">
        <f>IF(ISBLANK(ChildSampleReport!B623),"",VLOOKUP(ChildSampleReport!J623,ParentSampleReport!$A$2:$Y$1000,13,))</f>
        <v/>
      </c>
      <c r="K623" t="str">
        <f>IF(ISBLANK(ChildSampleReport!B623),"",VLOOKUP(ChildSampleReport!J623,ParentSampleReport!$A$2:$Y$1000,2,))</f>
        <v/>
      </c>
      <c r="L623" t="str">
        <f>IF(ISBLANK(ChildSampleReport!B623),"",VLOOKUP(ChildSampleReport!J623,ParentSampleReport!$A$2:$Y$1000,4,))</f>
        <v/>
      </c>
      <c r="M623" t="str">
        <f>IF(ISBLANK(ChildSampleReport!B623),"",VLOOKUP(ChildSampleReport!J623,ParentSampleReport!$A$2:$Y$1000,14,))</f>
        <v/>
      </c>
      <c r="N623" t="str">
        <f>IF(ISBLANK(ChildSampleReport!B623),"",VLOOKUP(ChildSampleReport!J623,ParentSampleReport!$A$2:$Y$1000,7,))</f>
        <v/>
      </c>
      <c r="O623" t="str">
        <f>IF(ISBLANK(ChildSampleReport!B623),"",VLOOKUP(ChildSampleReport!J623,ParentSampleReport!$A$2:$Y$1000,6,))</f>
        <v/>
      </c>
      <c r="P623" t="str">
        <f>IF(ISBLANK(ChildSampleReport!B623),"",VLOOKUP(ChildSampleReport!J623,ParentSampleReport!$A$2:$Y$1000,15,))</f>
        <v/>
      </c>
      <c r="Q623" t="str">
        <f>IF(ISBLANK(ChildSampleReport!B623),"",VLOOKUP(ChildSampleReport!J623,ParentSampleReport!$A$2:$Y$1000,17,))</f>
        <v/>
      </c>
      <c r="R623" t="str">
        <f>IF(ISBLANK(ChildSampleReport!B623),"",VLOOKUP(ChildSampleReport!J623,ParentSampleReport!$A$2:$Y$1000,18,))</f>
        <v/>
      </c>
      <c r="S623" t="str">
        <f>IF(ISBLANK(ChildSampleReport!B623),"",VLOOKUP(ChildSampleReport!J623,ParentSampleReport!$A$2:$Y$1000,19,))</f>
        <v/>
      </c>
      <c r="T623" t="str">
        <f>IF(ISBLANK(ChildSampleReport!B623),"",VLOOKUP(ChildSampleReport!J623,ParentSampleReport!$A$2:$Y$1000,20,))</f>
        <v/>
      </c>
      <c r="U623" t="str">
        <f>IF(ISBLANK(ChildSampleReport!B623),"",VLOOKUP(ChildSampleReport!J623,ParentSampleReport!$A$2:$Y$1000,21,))</f>
        <v/>
      </c>
      <c r="V623" t="str">
        <f>IF(ISBLANK(ChildSampleReport!B623),"",VLOOKUP(ChildSampleReport!J623,ParentSampleReport!$A$2:$Y$1000,22,))</f>
        <v/>
      </c>
      <c r="W623" t="str">
        <f>IF(ISBLANK(ChildSampleReport!B623),"",VLOOKUP(ChildSampleReport!J623,ParentSampleReport!$A$2:$Y$1000,23,))</f>
        <v/>
      </c>
      <c r="X623" t="str">
        <f>IF(ISBLANK(ChildSampleReport!B623),"",VLOOKUP(ChildSampleReport!J623,ParentSampleReport!$A$2:$Y$1000,24,))</f>
        <v/>
      </c>
      <c r="Y623" t="str">
        <f>IF(ISBLANK(ChildSampleReport!B623),"",VLOOKUP(ChildSampleReport!J623,ParentSampleReport!$A$2:$Y$1000,25,))</f>
        <v/>
      </c>
    </row>
    <row r="624" spans="1:25">
      <c r="A624" t="str">
        <f>IF(ISBLANK(ChildSampleReport!C624),"",ChildSampleReport!C624)</f>
        <v/>
      </c>
      <c r="B624" t="str">
        <f>IF(ISBLANK(ChildSampleReport!B624),"",ChildSampleReport!B624)</f>
        <v/>
      </c>
      <c r="C624" t="str">
        <f>IF(ISBLANK(ChildSampleReport!E624),"",ChildSampleReport!E624)</f>
        <v/>
      </c>
      <c r="D624" t="str">
        <f>IF(B624="","",IFERROR(VLOOKUP(ChildSampleReport!B624,Randomization!$A$1:$AC$1000,3,),""))</f>
        <v/>
      </c>
      <c r="E624" t="str">
        <f>IF(B624="","",IFERROR(VLOOKUP(ChildSampleReport!B624,Randomization!$A$1:$AC$1000,2,),""))</f>
        <v/>
      </c>
      <c r="F624" t="str">
        <f>IF(ISBLANK(ChildSampleReport!P624),"",ChildSampleReport!P624)</f>
        <v/>
      </c>
      <c r="G624" t="str">
        <f>IF(ISBLANK(ChildSampleReport!O624),"",ChildSampleReport!O624)</f>
        <v/>
      </c>
      <c r="H624" t="str">
        <f>IF(ISBLANK(ChildSampleReport!D624),"",ChildSampleReport!D624)</f>
        <v/>
      </c>
      <c r="I624" t="str">
        <f>IF(ISBLANK(ChildSampleReport!J624),"",ChildSampleReport!J624)</f>
        <v/>
      </c>
      <c r="J624" t="str">
        <f>IF(ISBLANK(ChildSampleReport!B624),"",VLOOKUP(ChildSampleReport!J624,ParentSampleReport!$A$2:$Y$1000,13,))</f>
        <v/>
      </c>
      <c r="K624" t="str">
        <f>IF(ISBLANK(ChildSampleReport!B624),"",VLOOKUP(ChildSampleReport!J624,ParentSampleReport!$A$2:$Y$1000,2,))</f>
        <v/>
      </c>
      <c r="L624" t="str">
        <f>IF(ISBLANK(ChildSampleReport!B624),"",VLOOKUP(ChildSampleReport!J624,ParentSampleReport!$A$2:$Y$1000,4,))</f>
        <v/>
      </c>
      <c r="M624" t="str">
        <f>IF(ISBLANK(ChildSampleReport!B624),"",VLOOKUP(ChildSampleReport!J624,ParentSampleReport!$A$2:$Y$1000,14,))</f>
        <v/>
      </c>
      <c r="N624" t="str">
        <f>IF(ISBLANK(ChildSampleReport!B624),"",VLOOKUP(ChildSampleReport!J624,ParentSampleReport!$A$2:$Y$1000,7,))</f>
        <v/>
      </c>
      <c r="O624" t="str">
        <f>IF(ISBLANK(ChildSampleReport!B624),"",VLOOKUP(ChildSampleReport!J624,ParentSampleReport!$A$2:$Y$1000,6,))</f>
        <v/>
      </c>
      <c r="P624" t="str">
        <f>IF(ISBLANK(ChildSampleReport!B624),"",VLOOKUP(ChildSampleReport!J624,ParentSampleReport!$A$2:$Y$1000,15,))</f>
        <v/>
      </c>
      <c r="Q624" t="str">
        <f>IF(ISBLANK(ChildSampleReport!B624),"",VLOOKUP(ChildSampleReport!J624,ParentSampleReport!$A$2:$Y$1000,17,))</f>
        <v/>
      </c>
      <c r="R624" t="str">
        <f>IF(ISBLANK(ChildSampleReport!B624),"",VLOOKUP(ChildSampleReport!J624,ParentSampleReport!$A$2:$Y$1000,18,))</f>
        <v/>
      </c>
      <c r="S624" t="str">
        <f>IF(ISBLANK(ChildSampleReport!B624),"",VLOOKUP(ChildSampleReport!J624,ParentSampleReport!$A$2:$Y$1000,19,))</f>
        <v/>
      </c>
      <c r="T624" t="str">
        <f>IF(ISBLANK(ChildSampleReport!B624),"",VLOOKUP(ChildSampleReport!J624,ParentSampleReport!$A$2:$Y$1000,20,))</f>
        <v/>
      </c>
      <c r="U624" t="str">
        <f>IF(ISBLANK(ChildSampleReport!B624),"",VLOOKUP(ChildSampleReport!J624,ParentSampleReport!$A$2:$Y$1000,21,))</f>
        <v/>
      </c>
      <c r="V624" t="str">
        <f>IF(ISBLANK(ChildSampleReport!B624),"",VLOOKUP(ChildSampleReport!J624,ParentSampleReport!$A$2:$Y$1000,22,))</f>
        <v/>
      </c>
      <c r="W624" t="str">
        <f>IF(ISBLANK(ChildSampleReport!B624),"",VLOOKUP(ChildSampleReport!J624,ParentSampleReport!$A$2:$Y$1000,23,))</f>
        <v/>
      </c>
      <c r="X624" t="str">
        <f>IF(ISBLANK(ChildSampleReport!B624),"",VLOOKUP(ChildSampleReport!J624,ParentSampleReport!$A$2:$Y$1000,24,))</f>
        <v/>
      </c>
      <c r="Y624" t="str">
        <f>IF(ISBLANK(ChildSampleReport!B624),"",VLOOKUP(ChildSampleReport!J624,ParentSampleReport!$A$2:$Y$1000,25,))</f>
        <v/>
      </c>
    </row>
    <row r="625" spans="1:25">
      <c r="A625" t="str">
        <f>IF(ISBLANK(ChildSampleReport!C625),"",ChildSampleReport!C625)</f>
        <v/>
      </c>
      <c r="B625" t="str">
        <f>IF(ISBLANK(ChildSampleReport!B625),"",ChildSampleReport!B625)</f>
        <v/>
      </c>
      <c r="C625" t="str">
        <f>IF(ISBLANK(ChildSampleReport!E625),"",ChildSampleReport!E625)</f>
        <v/>
      </c>
      <c r="D625" t="str">
        <f>IF(B625="","",IFERROR(VLOOKUP(ChildSampleReport!B625,Randomization!$A$1:$AC$1000,3,),""))</f>
        <v/>
      </c>
      <c r="E625" t="str">
        <f>IF(B625="","",IFERROR(VLOOKUP(ChildSampleReport!B625,Randomization!$A$1:$AC$1000,2,),""))</f>
        <v/>
      </c>
      <c r="F625" t="str">
        <f>IF(ISBLANK(ChildSampleReport!P625),"",ChildSampleReport!P625)</f>
        <v/>
      </c>
      <c r="G625" t="str">
        <f>IF(ISBLANK(ChildSampleReport!O625),"",ChildSampleReport!O625)</f>
        <v/>
      </c>
      <c r="H625" t="str">
        <f>IF(ISBLANK(ChildSampleReport!D625),"",ChildSampleReport!D625)</f>
        <v/>
      </c>
      <c r="I625" t="str">
        <f>IF(ISBLANK(ChildSampleReport!J625),"",ChildSampleReport!J625)</f>
        <v/>
      </c>
      <c r="J625" t="str">
        <f>IF(ISBLANK(ChildSampleReport!B625),"",VLOOKUP(ChildSampleReport!J625,ParentSampleReport!$A$2:$Y$1000,13,))</f>
        <v/>
      </c>
      <c r="K625" t="str">
        <f>IF(ISBLANK(ChildSampleReport!B625),"",VLOOKUP(ChildSampleReport!J625,ParentSampleReport!$A$2:$Y$1000,2,))</f>
        <v/>
      </c>
      <c r="L625" t="str">
        <f>IF(ISBLANK(ChildSampleReport!B625),"",VLOOKUP(ChildSampleReport!J625,ParentSampleReport!$A$2:$Y$1000,4,))</f>
        <v/>
      </c>
      <c r="M625" t="str">
        <f>IF(ISBLANK(ChildSampleReport!B625),"",VLOOKUP(ChildSampleReport!J625,ParentSampleReport!$A$2:$Y$1000,14,))</f>
        <v/>
      </c>
      <c r="N625" t="str">
        <f>IF(ISBLANK(ChildSampleReport!B625),"",VLOOKUP(ChildSampleReport!J625,ParentSampleReport!$A$2:$Y$1000,7,))</f>
        <v/>
      </c>
      <c r="O625" t="str">
        <f>IF(ISBLANK(ChildSampleReport!B625),"",VLOOKUP(ChildSampleReport!J625,ParentSampleReport!$A$2:$Y$1000,6,))</f>
        <v/>
      </c>
      <c r="P625" t="str">
        <f>IF(ISBLANK(ChildSampleReport!B625),"",VLOOKUP(ChildSampleReport!J625,ParentSampleReport!$A$2:$Y$1000,15,))</f>
        <v/>
      </c>
      <c r="Q625" t="str">
        <f>IF(ISBLANK(ChildSampleReport!B625),"",VLOOKUP(ChildSampleReport!J625,ParentSampleReport!$A$2:$Y$1000,17,))</f>
        <v/>
      </c>
      <c r="R625" t="str">
        <f>IF(ISBLANK(ChildSampleReport!B625),"",VLOOKUP(ChildSampleReport!J625,ParentSampleReport!$A$2:$Y$1000,18,))</f>
        <v/>
      </c>
      <c r="S625" t="str">
        <f>IF(ISBLANK(ChildSampleReport!B625),"",VLOOKUP(ChildSampleReport!J625,ParentSampleReport!$A$2:$Y$1000,19,))</f>
        <v/>
      </c>
      <c r="T625" t="str">
        <f>IF(ISBLANK(ChildSampleReport!B625),"",VLOOKUP(ChildSampleReport!J625,ParentSampleReport!$A$2:$Y$1000,20,))</f>
        <v/>
      </c>
      <c r="U625" t="str">
        <f>IF(ISBLANK(ChildSampleReport!B625),"",VLOOKUP(ChildSampleReport!J625,ParentSampleReport!$A$2:$Y$1000,21,))</f>
        <v/>
      </c>
      <c r="V625" t="str">
        <f>IF(ISBLANK(ChildSampleReport!B625),"",VLOOKUP(ChildSampleReport!J625,ParentSampleReport!$A$2:$Y$1000,22,))</f>
        <v/>
      </c>
      <c r="W625" t="str">
        <f>IF(ISBLANK(ChildSampleReport!B625),"",VLOOKUP(ChildSampleReport!J625,ParentSampleReport!$A$2:$Y$1000,23,))</f>
        <v/>
      </c>
      <c r="X625" t="str">
        <f>IF(ISBLANK(ChildSampleReport!B625),"",VLOOKUP(ChildSampleReport!J625,ParentSampleReport!$A$2:$Y$1000,24,))</f>
        <v/>
      </c>
      <c r="Y625" t="str">
        <f>IF(ISBLANK(ChildSampleReport!B625),"",VLOOKUP(ChildSampleReport!J625,ParentSampleReport!$A$2:$Y$1000,25,))</f>
        <v/>
      </c>
    </row>
    <row r="626" spans="1:25">
      <c r="A626" t="str">
        <f>IF(ISBLANK(ChildSampleReport!C626),"",ChildSampleReport!C626)</f>
        <v/>
      </c>
      <c r="B626" t="str">
        <f>IF(ISBLANK(ChildSampleReport!B626),"",ChildSampleReport!B626)</f>
        <v/>
      </c>
      <c r="C626" t="str">
        <f>IF(ISBLANK(ChildSampleReport!E626),"",ChildSampleReport!E626)</f>
        <v/>
      </c>
      <c r="D626" t="str">
        <f>IF(B626="","",IFERROR(VLOOKUP(ChildSampleReport!B626,Randomization!$A$1:$AC$1000,3,),""))</f>
        <v/>
      </c>
      <c r="E626" t="str">
        <f>IF(B626="","",IFERROR(VLOOKUP(ChildSampleReport!B626,Randomization!$A$1:$AC$1000,2,),""))</f>
        <v/>
      </c>
      <c r="F626" t="str">
        <f>IF(ISBLANK(ChildSampleReport!P626),"",ChildSampleReport!P626)</f>
        <v/>
      </c>
      <c r="G626" t="str">
        <f>IF(ISBLANK(ChildSampleReport!O626),"",ChildSampleReport!O626)</f>
        <v/>
      </c>
      <c r="H626" t="str">
        <f>IF(ISBLANK(ChildSampleReport!D626),"",ChildSampleReport!D626)</f>
        <v/>
      </c>
      <c r="I626" t="str">
        <f>IF(ISBLANK(ChildSampleReport!J626),"",ChildSampleReport!J626)</f>
        <v/>
      </c>
      <c r="J626" t="str">
        <f>IF(ISBLANK(ChildSampleReport!B626),"",VLOOKUP(ChildSampleReport!J626,ParentSampleReport!$A$2:$Y$1000,13,))</f>
        <v/>
      </c>
      <c r="K626" t="str">
        <f>IF(ISBLANK(ChildSampleReport!B626),"",VLOOKUP(ChildSampleReport!J626,ParentSampleReport!$A$2:$Y$1000,2,))</f>
        <v/>
      </c>
      <c r="L626" t="str">
        <f>IF(ISBLANK(ChildSampleReport!B626),"",VLOOKUP(ChildSampleReport!J626,ParentSampleReport!$A$2:$Y$1000,4,))</f>
        <v/>
      </c>
      <c r="M626" t="str">
        <f>IF(ISBLANK(ChildSampleReport!B626),"",VLOOKUP(ChildSampleReport!J626,ParentSampleReport!$A$2:$Y$1000,14,))</f>
        <v/>
      </c>
      <c r="N626" t="str">
        <f>IF(ISBLANK(ChildSampleReport!B626),"",VLOOKUP(ChildSampleReport!J626,ParentSampleReport!$A$2:$Y$1000,7,))</f>
        <v/>
      </c>
      <c r="O626" t="str">
        <f>IF(ISBLANK(ChildSampleReport!B626),"",VLOOKUP(ChildSampleReport!J626,ParentSampleReport!$A$2:$Y$1000,6,))</f>
        <v/>
      </c>
      <c r="P626" t="str">
        <f>IF(ISBLANK(ChildSampleReport!B626),"",VLOOKUP(ChildSampleReport!J626,ParentSampleReport!$A$2:$Y$1000,15,))</f>
        <v/>
      </c>
      <c r="Q626" t="str">
        <f>IF(ISBLANK(ChildSampleReport!B626),"",VLOOKUP(ChildSampleReport!J626,ParentSampleReport!$A$2:$Y$1000,17,))</f>
        <v/>
      </c>
      <c r="R626" t="str">
        <f>IF(ISBLANK(ChildSampleReport!B626),"",VLOOKUP(ChildSampleReport!J626,ParentSampleReport!$A$2:$Y$1000,18,))</f>
        <v/>
      </c>
      <c r="S626" t="str">
        <f>IF(ISBLANK(ChildSampleReport!B626),"",VLOOKUP(ChildSampleReport!J626,ParentSampleReport!$A$2:$Y$1000,19,))</f>
        <v/>
      </c>
      <c r="T626" t="str">
        <f>IF(ISBLANK(ChildSampleReport!B626),"",VLOOKUP(ChildSampleReport!J626,ParentSampleReport!$A$2:$Y$1000,20,))</f>
        <v/>
      </c>
      <c r="U626" t="str">
        <f>IF(ISBLANK(ChildSampleReport!B626),"",VLOOKUP(ChildSampleReport!J626,ParentSampleReport!$A$2:$Y$1000,21,))</f>
        <v/>
      </c>
      <c r="V626" t="str">
        <f>IF(ISBLANK(ChildSampleReport!B626),"",VLOOKUP(ChildSampleReport!J626,ParentSampleReport!$A$2:$Y$1000,22,))</f>
        <v/>
      </c>
      <c r="W626" t="str">
        <f>IF(ISBLANK(ChildSampleReport!B626),"",VLOOKUP(ChildSampleReport!J626,ParentSampleReport!$A$2:$Y$1000,23,))</f>
        <v/>
      </c>
      <c r="X626" t="str">
        <f>IF(ISBLANK(ChildSampleReport!B626),"",VLOOKUP(ChildSampleReport!J626,ParentSampleReport!$A$2:$Y$1000,24,))</f>
        <v/>
      </c>
      <c r="Y626" t="str">
        <f>IF(ISBLANK(ChildSampleReport!B626),"",VLOOKUP(ChildSampleReport!J626,ParentSampleReport!$A$2:$Y$1000,25,))</f>
        <v/>
      </c>
    </row>
    <row r="627" spans="1:25">
      <c r="A627" t="str">
        <f>IF(ISBLANK(ChildSampleReport!C627),"",ChildSampleReport!C627)</f>
        <v/>
      </c>
      <c r="B627" t="str">
        <f>IF(ISBLANK(ChildSampleReport!B627),"",ChildSampleReport!B627)</f>
        <v/>
      </c>
      <c r="C627" t="str">
        <f>IF(ISBLANK(ChildSampleReport!E627),"",ChildSampleReport!E627)</f>
        <v/>
      </c>
      <c r="D627" t="str">
        <f>IF(B627="","",IFERROR(VLOOKUP(ChildSampleReport!B627,Randomization!$A$1:$AC$1000,3,),""))</f>
        <v/>
      </c>
      <c r="E627" t="str">
        <f>IF(B627="","",IFERROR(VLOOKUP(ChildSampleReport!B627,Randomization!$A$1:$AC$1000,2,),""))</f>
        <v/>
      </c>
      <c r="F627" t="str">
        <f>IF(ISBLANK(ChildSampleReport!P627),"",ChildSampleReport!P627)</f>
        <v/>
      </c>
      <c r="G627" t="str">
        <f>IF(ISBLANK(ChildSampleReport!O627),"",ChildSampleReport!O627)</f>
        <v/>
      </c>
      <c r="H627" t="str">
        <f>IF(ISBLANK(ChildSampleReport!D627),"",ChildSampleReport!D627)</f>
        <v/>
      </c>
      <c r="I627" t="str">
        <f>IF(ISBLANK(ChildSampleReport!J627),"",ChildSampleReport!J627)</f>
        <v/>
      </c>
      <c r="J627" t="str">
        <f>IF(ISBLANK(ChildSampleReport!B627),"",VLOOKUP(ChildSampleReport!J627,ParentSampleReport!$A$2:$Y$1000,13,))</f>
        <v/>
      </c>
      <c r="K627" t="str">
        <f>IF(ISBLANK(ChildSampleReport!B627),"",VLOOKUP(ChildSampleReport!J627,ParentSampleReport!$A$2:$Y$1000,2,))</f>
        <v/>
      </c>
      <c r="L627" t="str">
        <f>IF(ISBLANK(ChildSampleReport!B627),"",VLOOKUP(ChildSampleReport!J627,ParentSampleReport!$A$2:$Y$1000,4,))</f>
        <v/>
      </c>
      <c r="M627" t="str">
        <f>IF(ISBLANK(ChildSampleReport!B627),"",VLOOKUP(ChildSampleReport!J627,ParentSampleReport!$A$2:$Y$1000,14,))</f>
        <v/>
      </c>
      <c r="N627" t="str">
        <f>IF(ISBLANK(ChildSampleReport!B627),"",VLOOKUP(ChildSampleReport!J627,ParentSampleReport!$A$2:$Y$1000,7,))</f>
        <v/>
      </c>
      <c r="O627" t="str">
        <f>IF(ISBLANK(ChildSampleReport!B627),"",VLOOKUP(ChildSampleReport!J627,ParentSampleReport!$A$2:$Y$1000,6,))</f>
        <v/>
      </c>
      <c r="P627" t="str">
        <f>IF(ISBLANK(ChildSampleReport!B627),"",VLOOKUP(ChildSampleReport!J627,ParentSampleReport!$A$2:$Y$1000,15,))</f>
        <v/>
      </c>
      <c r="Q627" t="str">
        <f>IF(ISBLANK(ChildSampleReport!B627),"",VLOOKUP(ChildSampleReport!J627,ParentSampleReport!$A$2:$Y$1000,17,))</f>
        <v/>
      </c>
      <c r="R627" t="str">
        <f>IF(ISBLANK(ChildSampleReport!B627),"",VLOOKUP(ChildSampleReport!J627,ParentSampleReport!$A$2:$Y$1000,18,))</f>
        <v/>
      </c>
      <c r="S627" t="str">
        <f>IF(ISBLANK(ChildSampleReport!B627),"",VLOOKUP(ChildSampleReport!J627,ParentSampleReport!$A$2:$Y$1000,19,))</f>
        <v/>
      </c>
      <c r="T627" t="str">
        <f>IF(ISBLANK(ChildSampleReport!B627),"",VLOOKUP(ChildSampleReport!J627,ParentSampleReport!$A$2:$Y$1000,20,))</f>
        <v/>
      </c>
      <c r="U627" t="str">
        <f>IF(ISBLANK(ChildSampleReport!B627),"",VLOOKUP(ChildSampleReport!J627,ParentSampleReport!$A$2:$Y$1000,21,))</f>
        <v/>
      </c>
      <c r="V627" t="str">
        <f>IF(ISBLANK(ChildSampleReport!B627),"",VLOOKUP(ChildSampleReport!J627,ParentSampleReport!$A$2:$Y$1000,22,))</f>
        <v/>
      </c>
      <c r="W627" t="str">
        <f>IF(ISBLANK(ChildSampleReport!B627),"",VLOOKUP(ChildSampleReport!J627,ParentSampleReport!$A$2:$Y$1000,23,))</f>
        <v/>
      </c>
      <c r="X627" t="str">
        <f>IF(ISBLANK(ChildSampleReport!B627),"",VLOOKUP(ChildSampleReport!J627,ParentSampleReport!$A$2:$Y$1000,24,))</f>
        <v/>
      </c>
      <c r="Y627" t="str">
        <f>IF(ISBLANK(ChildSampleReport!B627),"",VLOOKUP(ChildSampleReport!J627,ParentSampleReport!$A$2:$Y$1000,25,))</f>
        <v/>
      </c>
    </row>
    <row r="628" spans="1:25">
      <c r="A628" t="str">
        <f>IF(ISBLANK(ChildSampleReport!C628),"",ChildSampleReport!C628)</f>
        <v/>
      </c>
      <c r="B628" t="str">
        <f>IF(ISBLANK(ChildSampleReport!B628),"",ChildSampleReport!B628)</f>
        <v/>
      </c>
      <c r="C628" t="str">
        <f>IF(ISBLANK(ChildSampleReport!E628),"",ChildSampleReport!E628)</f>
        <v/>
      </c>
      <c r="D628" t="str">
        <f>IF(B628="","",IFERROR(VLOOKUP(ChildSampleReport!B628,Randomization!$A$1:$AC$1000,3,),""))</f>
        <v/>
      </c>
      <c r="E628" t="str">
        <f>IF(B628="","",IFERROR(VLOOKUP(ChildSampleReport!B628,Randomization!$A$1:$AC$1000,2,),""))</f>
        <v/>
      </c>
      <c r="F628" t="str">
        <f>IF(ISBLANK(ChildSampleReport!P628),"",ChildSampleReport!P628)</f>
        <v/>
      </c>
      <c r="G628" t="str">
        <f>IF(ISBLANK(ChildSampleReport!O628),"",ChildSampleReport!O628)</f>
        <v/>
      </c>
      <c r="H628" t="str">
        <f>IF(ISBLANK(ChildSampleReport!D628),"",ChildSampleReport!D628)</f>
        <v/>
      </c>
      <c r="I628" t="str">
        <f>IF(ISBLANK(ChildSampleReport!J628),"",ChildSampleReport!J628)</f>
        <v/>
      </c>
      <c r="J628" t="str">
        <f>IF(ISBLANK(ChildSampleReport!B628),"",VLOOKUP(ChildSampleReport!J628,ParentSampleReport!$A$2:$Y$1000,13,))</f>
        <v/>
      </c>
      <c r="K628" t="str">
        <f>IF(ISBLANK(ChildSampleReport!B628),"",VLOOKUP(ChildSampleReport!J628,ParentSampleReport!$A$2:$Y$1000,2,))</f>
        <v/>
      </c>
      <c r="L628" t="str">
        <f>IF(ISBLANK(ChildSampleReport!B628),"",VLOOKUP(ChildSampleReport!J628,ParentSampleReport!$A$2:$Y$1000,4,))</f>
        <v/>
      </c>
      <c r="M628" t="str">
        <f>IF(ISBLANK(ChildSampleReport!B628),"",VLOOKUP(ChildSampleReport!J628,ParentSampleReport!$A$2:$Y$1000,14,))</f>
        <v/>
      </c>
      <c r="N628" t="str">
        <f>IF(ISBLANK(ChildSampleReport!B628),"",VLOOKUP(ChildSampleReport!J628,ParentSampleReport!$A$2:$Y$1000,7,))</f>
        <v/>
      </c>
      <c r="O628" t="str">
        <f>IF(ISBLANK(ChildSampleReport!B628),"",VLOOKUP(ChildSampleReport!J628,ParentSampleReport!$A$2:$Y$1000,6,))</f>
        <v/>
      </c>
      <c r="P628" t="str">
        <f>IF(ISBLANK(ChildSampleReport!B628),"",VLOOKUP(ChildSampleReport!J628,ParentSampleReport!$A$2:$Y$1000,15,))</f>
        <v/>
      </c>
      <c r="Q628" t="str">
        <f>IF(ISBLANK(ChildSampleReport!B628),"",VLOOKUP(ChildSampleReport!J628,ParentSampleReport!$A$2:$Y$1000,17,))</f>
        <v/>
      </c>
      <c r="R628" t="str">
        <f>IF(ISBLANK(ChildSampleReport!B628),"",VLOOKUP(ChildSampleReport!J628,ParentSampleReport!$A$2:$Y$1000,18,))</f>
        <v/>
      </c>
      <c r="S628" t="str">
        <f>IF(ISBLANK(ChildSampleReport!B628),"",VLOOKUP(ChildSampleReport!J628,ParentSampleReport!$A$2:$Y$1000,19,))</f>
        <v/>
      </c>
      <c r="T628" t="str">
        <f>IF(ISBLANK(ChildSampleReport!B628),"",VLOOKUP(ChildSampleReport!J628,ParentSampleReport!$A$2:$Y$1000,20,))</f>
        <v/>
      </c>
      <c r="U628" t="str">
        <f>IF(ISBLANK(ChildSampleReport!B628),"",VLOOKUP(ChildSampleReport!J628,ParentSampleReport!$A$2:$Y$1000,21,))</f>
        <v/>
      </c>
      <c r="V628" t="str">
        <f>IF(ISBLANK(ChildSampleReport!B628),"",VLOOKUP(ChildSampleReport!J628,ParentSampleReport!$A$2:$Y$1000,22,))</f>
        <v/>
      </c>
      <c r="W628" t="str">
        <f>IF(ISBLANK(ChildSampleReport!B628),"",VLOOKUP(ChildSampleReport!J628,ParentSampleReport!$A$2:$Y$1000,23,))</f>
        <v/>
      </c>
      <c r="X628" t="str">
        <f>IF(ISBLANK(ChildSampleReport!B628),"",VLOOKUP(ChildSampleReport!J628,ParentSampleReport!$A$2:$Y$1000,24,))</f>
        <v/>
      </c>
      <c r="Y628" t="str">
        <f>IF(ISBLANK(ChildSampleReport!B628),"",VLOOKUP(ChildSampleReport!J628,ParentSampleReport!$A$2:$Y$1000,25,))</f>
        <v/>
      </c>
    </row>
    <row r="629" spans="1:25">
      <c r="A629" t="str">
        <f>IF(ISBLANK(ChildSampleReport!C629),"",ChildSampleReport!C629)</f>
        <v/>
      </c>
      <c r="B629" t="str">
        <f>IF(ISBLANK(ChildSampleReport!B629),"",ChildSampleReport!B629)</f>
        <v/>
      </c>
      <c r="C629" t="str">
        <f>IF(ISBLANK(ChildSampleReport!E629),"",ChildSampleReport!E629)</f>
        <v/>
      </c>
      <c r="D629" t="str">
        <f>IF(B629="","",IFERROR(VLOOKUP(ChildSampleReport!B629,Randomization!$A$1:$AC$1000,3,),""))</f>
        <v/>
      </c>
      <c r="E629" t="str">
        <f>IF(B629="","",IFERROR(VLOOKUP(ChildSampleReport!B629,Randomization!$A$1:$AC$1000,2,),""))</f>
        <v/>
      </c>
      <c r="F629" t="str">
        <f>IF(ISBLANK(ChildSampleReport!P629),"",ChildSampleReport!P629)</f>
        <v/>
      </c>
      <c r="G629" t="str">
        <f>IF(ISBLANK(ChildSampleReport!O629),"",ChildSampleReport!O629)</f>
        <v/>
      </c>
      <c r="H629" t="str">
        <f>IF(ISBLANK(ChildSampleReport!D629),"",ChildSampleReport!D629)</f>
        <v/>
      </c>
      <c r="I629" t="str">
        <f>IF(ISBLANK(ChildSampleReport!J629),"",ChildSampleReport!J629)</f>
        <v/>
      </c>
      <c r="J629" t="str">
        <f>IF(ISBLANK(ChildSampleReport!B629),"",VLOOKUP(ChildSampleReport!J629,ParentSampleReport!$A$2:$Y$1000,13,))</f>
        <v/>
      </c>
      <c r="K629" t="str">
        <f>IF(ISBLANK(ChildSampleReport!B629),"",VLOOKUP(ChildSampleReport!J629,ParentSampleReport!$A$2:$Y$1000,2,))</f>
        <v/>
      </c>
      <c r="L629" t="str">
        <f>IF(ISBLANK(ChildSampleReport!B629),"",VLOOKUP(ChildSampleReport!J629,ParentSampleReport!$A$2:$Y$1000,4,))</f>
        <v/>
      </c>
      <c r="M629" t="str">
        <f>IF(ISBLANK(ChildSampleReport!B629),"",VLOOKUP(ChildSampleReport!J629,ParentSampleReport!$A$2:$Y$1000,14,))</f>
        <v/>
      </c>
      <c r="N629" t="str">
        <f>IF(ISBLANK(ChildSampleReport!B629),"",VLOOKUP(ChildSampleReport!J629,ParentSampleReport!$A$2:$Y$1000,7,))</f>
        <v/>
      </c>
      <c r="O629" t="str">
        <f>IF(ISBLANK(ChildSampleReport!B629),"",VLOOKUP(ChildSampleReport!J629,ParentSampleReport!$A$2:$Y$1000,6,))</f>
        <v/>
      </c>
      <c r="P629" t="str">
        <f>IF(ISBLANK(ChildSampleReport!B629),"",VLOOKUP(ChildSampleReport!J629,ParentSampleReport!$A$2:$Y$1000,15,))</f>
        <v/>
      </c>
      <c r="Q629" t="str">
        <f>IF(ISBLANK(ChildSampleReport!B629),"",VLOOKUP(ChildSampleReport!J629,ParentSampleReport!$A$2:$Y$1000,17,))</f>
        <v/>
      </c>
      <c r="R629" t="str">
        <f>IF(ISBLANK(ChildSampleReport!B629),"",VLOOKUP(ChildSampleReport!J629,ParentSampleReport!$A$2:$Y$1000,18,))</f>
        <v/>
      </c>
      <c r="S629" t="str">
        <f>IF(ISBLANK(ChildSampleReport!B629),"",VLOOKUP(ChildSampleReport!J629,ParentSampleReport!$A$2:$Y$1000,19,))</f>
        <v/>
      </c>
      <c r="T629" t="str">
        <f>IF(ISBLANK(ChildSampleReport!B629),"",VLOOKUP(ChildSampleReport!J629,ParentSampleReport!$A$2:$Y$1000,20,))</f>
        <v/>
      </c>
      <c r="U629" t="str">
        <f>IF(ISBLANK(ChildSampleReport!B629),"",VLOOKUP(ChildSampleReport!J629,ParentSampleReport!$A$2:$Y$1000,21,))</f>
        <v/>
      </c>
      <c r="V629" t="str">
        <f>IF(ISBLANK(ChildSampleReport!B629),"",VLOOKUP(ChildSampleReport!J629,ParentSampleReport!$A$2:$Y$1000,22,))</f>
        <v/>
      </c>
      <c r="W629" t="str">
        <f>IF(ISBLANK(ChildSampleReport!B629),"",VLOOKUP(ChildSampleReport!J629,ParentSampleReport!$A$2:$Y$1000,23,))</f>
        <v/>
      </c>
      <c r="X629" t="str">
        <f>IF(ISBLANK(ChildSampleReport!B629),"",VLOOKUP(ChildSampleReport!J629,ParentSampleReport!$A$2:$Y$1000,24,))</f>
        <v/>
      </c>
      <c r="Y629" t="str">
        <f>IF(ISBLANK(ChildSampleReport!B629),"",VLOOKUP(ChildSampleReport!J629,ParentSampleReport!$A$2:$Y$1000,25,))</f>
        <v/>
      </c>
    </row>
    <row r="630" spans="1:25">
      <c r="A630" t="str">
        <f>IF(ISBLANK(ChildSampleReport!C630),"",ChildSampleReport!C630)</f>
        <v/>
      </c>
      <c r="B630" t="str">
        <f>IF(ISBLANK(ChildSampleReport!B630),"",ChildSampleReport!B630)</f>
        <v/>
      </c>
      <c r="C630" t="str">
        <f>IF(ISBLANK(ChildSampleReport!E630),"",ChildSampleReport!E630)</f>
        <v/>
      </c>
      <c r="D630" t="str">
        <f>IF(B630="","",IFERROR(VLOOKUP(ChildSampleReport!B630,Randomization!$A$1:$AC$1000,3,),""))</f>
        <v/>
      </c>
      <c r="E630" t="str">
        <f>IF(B630="","",IFERROR(VLOOKUP(ChildSampleReport!B630,Randomization!$A$1:$AC$1000,2,),""))</f>
        <v/>
      </c>
      <c r="F630" t="str">
        <f>IF(ISBLANK(ChildSampleReport!P630),"",ChildSampleReport!P630)</f>
        <v/>
      </c>
      <c r="G630" t="str">
        <f>IF(ISBLANK(ChildSampleReport!O630),"",ChildSampleReport!O630)</f>
        <v/>
      </c>
      <c r="H630" t="str">
        <f>IF(ISBLANK(ChildSampleReport!D630),"",ChildSampleReport!D630)</f>
        <v/>
      </c>
      <c r="I630" t="str">
        <f>IF(ISBLANK(ChildSampleReport!J630),"",ChildSampleReport!J630)</f>
        <v/>
      </c>
      <c r="J630" t="str">
        <f>IF(ISBLANK(ChildSampleReport!B630),"",VLOOKUP(ChildSampleReport!J630,ParentSampleReport!$A$2:$Y$1000,13,))</f>
        <v/>
      </c>
      <c r="K630" t="str">
        <f>IF(ISBLANK(ChildSampleReport!B630),"",VLOOKUP(ChildSampleReport!J630,ParentSampleReport!$A$2:$Y$1000,2,))</f>
        <v/>
      </c>
      <c r="L630" t="str">
        <f>IF(ISBLANK(ChildSampleReport!B630),"",VLOOKUP(ChildSampleReport!J630,ParentSampleReport!$A$2:$Y$1000,4,))</f>
        <v/>
      </c>
      <c r="M630" t="str">
        <f>IF(ISBLANK(ChildSampleReport!B630),"",VLOOKUP(ChildSampleReport!J630,ParentSampleReport!$A$2:$Y$1000,14,))</f>
        <v/>
      </c>
      <c r="N630" t="str">
        <f>IF(ISBLANK(ChildSampleReport!B630),"",VLOOKUP(ChildSampleReport!J630,ParentSampleReport!$A$2:$Y$1000,7,))</f>
        <v/>
      </c>
      <c r="O630" t="str">
        <f>IF(ISBLANK(ChildSampleReport!B630),"",VLOOKUP(ChildSampleReport!J630,ParentSampleReport!$A$2:$Y$1000,6,))</f>
        <v/>
      </c>
      <c r="P630" t="str">
        <f>IF(ISBLANK(ChildSampleReport!B630),"",VLOOKUP(ChildSampleReport!J630,ParentSampleReport!$A$2:$Y$1000,15,))</f>
        <v/>
      </c>
      <c r="Q630" t="str">
        <f>IF(ISBLANK(ChildSampleReport!B630),"",VLOOKUP(ChildSampleReport!J630,ParentSampleReport!$A$2:$Y$1000,17,))</f>
        <v/>
      </c>
      <c r="R630" t="str">
        <f>IF(ISBLANK(ChildSampleReport!B630),"",VLOOKUP(ChildSampleReport!J630,ParentSampleReport!$A$2:$Y$1000,18,))</f>
        <v/>
      </c>
      <c r="S630" t="str">
        <f>IF(ISBLANK(ChildSampleReport!B630),"",VLOOKUP(ChildSampleReport!J630,ParentSampleReport!$A$2:$Y$1000,19,))</f>
        <v/>
      </c>
      <c r="T630" t="str">
        <f>IF(ISBLANK(ChildSampleReport!B630),"",VLOOKUP(ChildSampleReport!J630,ParentSampleReport!$A$2:$Y$1000,20,))</f>
        <v/>
      </c>
      <c r="U630" t="str">
        <f>IF(ISBLANK(ChildSampleReport!B630),"",VLOOKUP(ChildSampleReport!J630,ParentSampleReport!$A$2:$Y$1000,21,))</f>
        <v/>
      </c>
      <c r="V630" t="str">
        <f>IF(ISBLANK(ChildSampleReport!B630),"",VLOOKUP(ChildSampleReport!J630,ParentSampleReport!$A$2:$Y$1000,22,))</f>
        <v/>
      </c>
      <c r="W630" t="str">
        <f>IF(ISBLANK(ChildSampleReport!B630),"",VLOOKUP(ChildSampleReport!J630,ParentSampleReport!$A$2:$Y$1000,23,))</f>
        <v/>
      </c>
      <c r="X630" t="str">
        <f>IF(ISBLANK(ChildSampleReport!B630),"",VLOOKUP(ChildSampleReport!J630,ParentSampleReport!$A$2:$Y$1000,24,))</f>
        <v/>
      </c>
      <c r="Y630" t="str">
        <f>IF(ISBLANK(ChildSampleReport!B630),"",VLOOKUP(ChildSampleReport!J630,ParentSampleReport!$A$2:$Y$1000,25,))</f>
        <v/>
      </c>
    </row>
    <row r="631" spans="1:25">
      <c r="A631" t="str">
        <f>IF(ISBLANK(ChildSampleReport!C631),"",ChildSampleReport!C631)</f>
        <v/>
      </c>
      <c r="B631" t="str">
        <f>IF(ISBLANK(ChildSampleReport!B631),"",ChildSampleReport!B631)</f>
        <v/>
      </c>
      <c r="C631" t="str">
        <f>IF(ISBLANK(ChildSampleReport!E631),"",ChildSampleReport!E631)</f>
        <v/>
      </c>
      <c r="D631" t="str">
        <f>IF(B631="","",IFERROR(VLOOKUP(ChildSampleReport!B631,Randomization!$A$1:$AC$1000,3,),""))</f>
        <v/>
      </c>
      <c r="E631" t="str">
        <f>IF(B631="","",IFERROR(VLOOKUP(ChildSampleReport!B631,Randomization!$A$1:$AC$1000,2,),""))</f>
        <v/>
      </c>
      <c r="F631" t="str">
        <f>IF(ISBLANK(ChildSampleReport!P631),"",ChildSampleReport!P631)</f>
        <v/>
      </c>
      <c r="G631" t="str">
        <f>IF(ISBLANK(ChildSampleReport!O631),"",ChildSampleReport!O631)</f>
        <v/>
      </c>
      <c r="H631" t="str">
        <f>IF(ISBLANK(ChildSampleReport!D631),"",ChildSampleReport!D631)</f>
        <v/>
      </c>
      <c r="I631" t="str">
        <f>IF(ISBLANK(ChildSampleReport!J631),"",ChildSampleReport!J631)</f>
        <v/>
      </c>
      <c r="J631" t="str">
        <f>IF(ISBLANK(ChildSampleReport!B631),"",VLOOKUP(ChildSampleReport!J631,ParentSampleReport!$A$2:$Y$1000,13,))</f>
        <v/>
      </c>
      <c r="K631" t="str">
        <f>IF(ISBLANK(ChildSampleReport!B631),"",VLOOKUP(ChildSampleReport!J631,ParentSampleReport!$A$2:$Y$1000,2,))</f>
        <v/>
      </c>
      <c r="L631" t="str">
        <f>IF(ISBLANK(ChildSampleReport!B631),"",VLOOKUP(ChildSampleReport!J631,ParentSampleReport!$A$2:$Y$1000,4,))</f>
        <v/>
      </c>
      <c r="M631" t="str">
        <f>IF(ISBLANK(ChildSampleReport!B631),"",VLOOKUP(ChildSampleReport!J631,ParentSampleReport!$A$2:$Y$1000,14,))</f>
        <v/>
      </c>
      <c r="N631" t="str">
        <f>IF(ISBLANK(ChildSampleReport!B631),"",VLOOKUP(ChildSampleReport!J631,ParentSampleReport!$A$2:$Y$1000,7,))</f>
        <v/>
      </c>
      <c r="O631" t="str">
        <f>IF(ISBLANK(ChildSampleReport!B631),"",VLOOKUP(ChildSampleReport!J631,ParentSampleReport!$A$2:$Y$1000,6,))</f>
        <v/>
      </c>
      <c r="P631" t="str">
        <f>IF(ISBLANK(ChildSampleReport!B631),"",VLOOKUP(ChildSampleReport!J631,ParentSampleReport!$A$2:$Y$1000,15,))</f>
        <v/>
      </c>
      <c r="Q631" t="str">
        <f>IF(ISBLANK(ChildSampleReport!B631),"",VLOOKUP(ChildSampleReport!J631,ParentSampleReport!$A$2:$Y$1000,17,))</f>
        <v/>
      </c>
      <c r="R631" t="str">
        <f>IF(ISBLANK(ChildSampleReport!B631),"",VLOOKUP(ChildSampleReport!J631,ParentSampleReport!$A$2:$Y$1000,18,))</f>
        <v/>
      </c>
      <c r="S631" t="str">
        <f>IF(ISBLANK(ChildSampleReport!B631),"",VLOOKUP(ChildSampleReport!J631,ParentSampleReport!$A$2:$Y$1000,19,))</f>
        <v/>
      </c>
      <c r="T631" t="str">
        <f>IF(ISBLANK(ChildSampleReport!B631),"",VLOOKUP(ChildSampleReport!J631,ParentSampleReport!$A$2:$Y$1000,20,))</f>
        <v/>
      </c>
      <c r="U631" t="str">
        <f>IF(ISBLANK(ChildSampleReport!B631),"",VLOOKUP(ChildSampleReport!J631,ParentSampleReport!$A$2:$Y$1000,21,))</f>
        <v/>
      </c>
      <c r="V631" t="str">
        <f>IF(ISBLANK(ChildSampleReport!B631),"",VLOOKUP(ChildSampleReport!J631,ParentSampleReport!$A$2:$Y$1000,22,))</f>
        <v/>
      </c>
      <c r="W631" t="str">
        <f>IF(ISBLANK(ChildSampleReport!B631),"",VLOOKUP(ChildSampleReport!J631,ParentSampleReport!$A$2:$Y$1000,23,))</f>
        <v/>
      </c>
      <c r="X631" t="str">
        <f>IF(ISBLANK(ChildSampleReport!B631),"",VLOOKUP(ChildSampleReport!J631,ParentSampleReport!$A$2:$Y$1000,24,))</f>
        <v/>
      </c>
      <c r="Y631" t="str">
        <f>IF(ISBLANK(ChildSampleReport!B631),"",VLOOKUP(ChildSampleReport!J631,ParentSampleReport!$A$2:$Y$1000,25,))</f>
        <v/>
      </c>
    </row>
    <row r="632" spans="1:25">
      <c r="A632" t="str">
        <f>IF(ISBLANK(ChildSampleReport!C632),"",ChildSampleReport!C632)</f>
        <v/>
      </c>
      <c r="B632" t="str">
        <f>IF(ISBLANK(ChildSampleReport!B632),"",ChildSampleReport!B632)</f>
        <v/>
      </c>
      <c r="C632" t="str">
        <f>IF(ISBLANK(ChildSampleReport!E632),"",ChildSampleReport!E632)</f>
        <v/>
      </c>
      <c r="D632" t="str">
        <f>IF(B632="","",IFERROR(VLOOKUP(ChildSampleReport!B632,Randomization!$A$1:$AC$1000,3,),""))</f>
        <v/>
      </c>
      <c r="E632" t="str">
        <f>IF(B632="","",IFERROR(VLOOKUP(ChildSampleReport!B632,Randomization!$A$1:$AC$1000,2,),""))</f>
        <v/>
      </c>
      <c r="F632" t="str">
        <f>IF(ISBLANK(ChildSampleReport!P632),"",ChildSampleReport!P632)</f>
        <v/>
      </c>
      <c r="G632" t="str">
        <f>IF(ISBLANK(ChildSampleReport!O632),"",ChildSampleReport!O632)</f>
        <v/>
      </c>
      <c r="H632" t="str">
        <f>IF(ISBLANK(ChildSampleReport!D632),"",ChildSampleReport!D632)</f>
        <v/>
      </c>
      <c r="I632" t="str">
        <f>IF(ISBLANK(ChildSampleReport!J632),"",ChildSampleReport!J632)</f>
        <v/>
      </c>
      <c r="J632" t="str">
        <f>IF(ISBLANK(ChildSampleReport!B632),"",VLOOKUP(ChildSampleReport!J632,ParentSampleReport!$A$2:$Y$1000,13,))</f>
        <v/>
      </c>
      <c r="K632" t="str">
        <f>IF(ISBLANK(ChildSampleReport!B632),"",VLOOKUP(ChildSampleReport!J632,ParentSampleReport!$A$2:$Y$1000,2,))</f>
        <v/>
      </c>
      <c r="L632" t="str">
        <f>IF(ISBLANK(ChildSampleReport!B632),"",VLOOKUP(ChildSampleReport!J632,ParentSampleReport!$A$2:$Y$1000,4,))</f>
        <v/>
      </c>
      <c r="M632" t="str">
        <f>IF(ISBLANK(ChildSampleReport!B632),"",VLOOKUP(ChildSampleReport!J632,ParentSampleReport!$A$2:$Y$1000,14,))</f>
        <v/>
      </c>
      <c r="N632" t="str">
        <f>IF(ISBLANK(ChildSampleReport!B632),"",VLOOKUP(ChildSampleReport!J632,ParentSampleReport!$A$2:$Y$1000,7,))</f>
        <v/>
      </c>
      <c r="O632" t="str">
        <f>IF(ISBLANK(ChildSampleReport!B632),"",VLOOKUP(ChildSampleReport!J632,ParentSampleReport!$A$2:$Y$1000,6,))</f>
        <v/>
      </c>
      <c r="P632" t="str">
        <f>IF(ISBLANK(ChildSampleReport!B632),"",VLOOKUP(ChildSampleReport!J632,ParentSampleReport!$A$2:$Y$1000,15,))</f>
        <v/>
      </c>
      <c r="Q632" t="str">
        <f>IF(ISBLANK(ChildSampleReport!B632),"",VLOOKUP(ChildSampleReport!J632,ParentSampleReport!$A$2:$Y$1000,17,))</f>
        <v/>
      </c>
      <c r="R632" t="str">
        <f>IF(ISBLANK(ChildSampleReport!B632),"",VLOOKUP(ChildSampleReport!J632,ParentSampleReport!$A$2:$Y$1000,18,))</f>
        <v/>
      </c>
      <c r="S632" t="str">
        <f>IF(ISBLANK(ChildSampleReport!B632),"",VLOOKUP(ChildSampleReport!J632,ParentSampleReport!$A$2:$Y$1000,19,))</f>
        <v/>
      </c>
      <c r="T632" t="str">
        <f>IF(ISBLANK(ChildSampleReport!B632),"",VLOOKUP(ChildSampleReport!J632,ParentSampleReport!$A$2:$Y$1000,20,))</f>
        <v/>
      </c>
      <c r="U632" t="str">
        <f>IF(ISBLANK(ChildSampleReport!B632),"",VLOOKUP(ChildSampleReport!J632,ParentSampleReport!$A$2:$Y$1000,21,))</f>
        <v/>
      </c>
      <c r="V632" t="str">
        <f>IF(ISBLANK(ChildSampleReport!B632),"",VLOOKUP(ChildSampleReport!J632,ParentSampleReport!$A$2:$Y$1000,22,))</f>
        <v/>
      </c>
      <c r="W632" t="str">
        <f>IF(ISBLANK(ChildSampleReport!B632),"",VLOOKUP(ChildSampleReport!J632,ParentSampleReport!$A$2:$Y$1000,23,))</f>
        <v/>
      </c>
      <c r="X632" t="str">
        <f>IF(ISBLANK(ChildSampleReport!B632),"",VLOOKUP(ChildSampleReport!J632,ParentSampleReport!$A$2:$Y$1000,24,))</f>
        <v/>
      </c>
      <c r="Y632" t="str">
        <f>IF(ISBLANK(ChildSampleReport!B632),"",VLOOKUP(ChildSampleReport!J632,ParentSampleReport!$A$2:$Y$1000,25,))</f>
        <v/>
      </c>
    </row>
    <row r="633" spans="1:25">
      <c r="A633" t="str">
        <f>IF(ISBLANK(ChildSampleReport!C633),"",ChildSampleReport!C633)</f>
        <v/>
      </c>
      <c r="B633" t="str">
        <f>IF(ISBLANK(ChildSampleReport!B633),"",ChildSampleReport!B633)</f>
        <v/>
      </c>
      <c r="C633" t="str">
        <f>IF(ISBLANK(ChildSampleReport!E633),"",ChildSampleReport!E633)</f>
        <v/>
      </c>
      <c r="D633" t="str">
        <f>IF(B633="","",IFERROR(VLOOKUP(ChildSampleReport!B633,Randomization!$A$1:$AC$1000,3,),""))</f>
        <v/>
      </c>
      <c r="E633" t="str">
        <f>IF(B633="","",IFERROR(VLOOKUP(ChildSampleReport!B633,Randomization!$A$1:$AC$1000,2,),""))</f>
        <v/>
      </c>
      <c r="F633" t="str">
        <f>IF(ISBLANK(ChildSampleReport!P633),"",ChildSampleReport!P633)</f>
        <v/>
      </c>
      <c r="G633" t="str">
        <f>IF(ISBLANK(ChildSampleReport!O633),"",ChildSampleReport!O633)</f>
        <v/>
      </c>
      <c r="H633" t="str">
        <f>IF(ISBLANK(ChildSampleReport!D633),"",ChildSampleReport!D633)</f>
        <v/>
      </c>
      <c r="I633" t="str">
        <f>IF(ISBLANK(ChildSampleReport!J633),"",ChildSampleReport!J633)</f>
        <v/>
      </c>
      <c r="J633" t="str">
        <f>IF(ISBLANK(ChildSampleReport!B633),"",VLOOKUP(ChildSampleReport!J633,ParentSampleReport!$A$2:$Y$1000,13,))</f>
        <v/>
      </c>
      <c r="K633" t="str">
        <f>IF(ISBLANK(ChildSampleReport!B633),"",VLOOKUP(ChildSampleReport!J633,ParentSampleReport!$A$2:$Y$1000,2,))</f>
        <v/>
      </c>
      <c r="L633" t="str">
        <f>IF(ISBLANK(ChildSampleReport!B633),"",VLOOKUP(ChildSampleReport!J633,ParentSampleReport!$A$2:$Y$1000,4,))</f>
        <v/>
      </c>
      <c r="M633" t="str">
        <f>IF(ISBLANK(ChildSampleReport!B633),"",VLOOKUP(ChildSampleReport!J633,ParentSampleReport!$A$2:$Y$1000,14,))</f>
        <v/>
      </c>
      <c r="N633" t="str">
        <f>IF(ISBLANK(ChildSampleReport!B633),"",VLOOKUP(ChildSampleReport!J633,ParentSampleReport!$A$2:$Y$1000,7,))</f>
        <v/>
      </c>
      <c r="O633" t="str">
        <f>IF(ISBLANK(ChildSampleReport!B633),"",VLOOKUP(ChildSampleReport!J633,ParentSampleReport!$A$2:$Y$1000,6,))</f>
        <v/>
      </c>
      <c r="P633" t="str">
        <f>IF(ISBLANK(ChildSampleReport!B633),"",VLOOKUP(ChildSampleReport!J633,ParentSampleReport!$A$2:$Y$1000,15,))</f>
        <v/>
      </c>
      <c r="Q633" t="str">
        <f>IF(ISBLANK(ChildSampleReport!B633),"",VLOOKUP(ChildSampleReport!J633,ParentSampleReport!$A$2:$Y$1000,17,))</f>
        <v/>
      </c>
      <c r="R633" t="str">
        <f>IF(ISBLANK(ChildSampleReport!B633),"",VLOOKUP(ChildSampleReport!J633,ParentSampleReport!$A$2:$Y$1000,18,))</f>
        <v/>
      </c>
      <c r="S633" t="str">
        <f>IF(ISBLANK(ChildSampleReport!B633),"",VLOOKUP(ChildSampleReport!J633,ParentSampleReport!$A$2:$Y$1000,19,))</f>
        <v/>
      </c>
      <c r="T633" t="str">
        <f>IF(ISBLANK(ChildSampleReport!B633),"",VLOOKUP(ChildSampleReport!J633,ParentSampleReport!$A$2:$Y$1000,20,))</f>
        <v/>
      </c>
      <c r="U633" t="str">
        <f>IF(ISBLANK(ChildSampleReport!B633),"",VLOOKUP(ChildSampleReport!J633,ParentSampleReport!$A$2:$Y$1000,21,))</f>
        <v/>
      </c>
      <c r="V633" t="str">
        <f>IF(ISBLANK(ChildSampleReport!B633),"",VLOOKUP(ChildSampleReport!J633,ParentSampleReport!$A$2:$Y$1000,22,))</f>
        <v/>
      </c>
      <c r="W633" t="str">
        <f>IF(ISBLANK(ChildSampleReport!B633),"",VLOOKUP(ChildSampleReport!J633,ParentSampleReport!$A$2:$Y$1000,23,))</f>
        <v/>
      </c>
      <c r="X633" t="str">
        <f>IF(ISBLANK(ChildSampleReport!B633),"",VLOOKUP(ChildSampleReport!J633,ParentSampleReport!$A$2:$Y$1000,24,))</f>
        <v/>
      </c>
      <c r="Y633" t="str">
        <f>IF(ISBLANK(ChildSampleReport!B633),"",VLOOKUP(ChildSampleReport!J633,ParentSampleReport!$A$2:$Y$1000,25,))</f>
        <v/>
      </c>
    </row>
    <row r="634" spans="1:25">
      <c r="A634" t="str">
        <f>IF(ISBLANK(ChildSampleReport!C634),"",ChildSampleReport!C634)</f>
        <v/>
      </c>
      <c r="B634" t="str">
        <f>IF(ISBLANK(ChildSampleReport!B634),"",ChildSampleReport!B634)</f>
        <v/>
      </c>
      <c r="C634" t="str">
        <f>IF(ISBLANK(ChildSampleReport!E634),"",ChildSampleReport!E634)</f>
        <v/>
      </c>
      <c r="D634" t="str">
        <f>IF(B634="","",IFERROR(VLOOKUP(ChildSampleReport!B634,Randomization!$A$1:$AC$1000,3,),""))</f>
        <v/>
      </c>
      <c r="E634" t="str">
        <f>IF(B634="","",IFERROR(VLOOKUP(ChildSampleReport!B634,Randomization!$A$1:$AC$1000,2,),""))</f>
        <v/>
      </c>
      <c r="F634" t="str">
        <f>IF(ISBLANK(ChildSampleReport!P634),"",ChildSampleReport!P634)</f>
        <v/>
      </c>
      <c r="G634" t="str">
        <f>IF(ISBLANK(ChildSampleReport!O634),"",ChildSampleReport!O634)</f>
        <v/>
      </c>
      <c r="H634" t="str">
        <f>IF(ISBLANK(ChildSampleReport!D634),"",ChildSampleReport!D634)</f>
        <v/>
      </c>
      <c r="I634" t="str">
        <f>IF(ISBLANK(ChildSampleReport!J634),"",ChildSampleReport!J634)</f>
        <v/>
      </c>
      <c r="J634" t="str">
        <f>IF(ISBLANK(ChildSampleReport!B634),"",VLOOKUP(ChildSampleReport!J634,ParentSampleReport!$A$2:$Y$1000,13,))</f>
        <v/>
      </c>
      <c r="K634" t="str">
        <f>IF(ISBLANK(ChildSampleReport!B634),"",VLOOKUP(ChildSampleReport!J634,ParentSampleReport!$A$2:$Y$1000,2,))</f>
        <v/>
      </c>
      <c r="L634" t="str">
        <f>IF(ISBLANK(ChildSampleReport!B634),"",VLOOKUP(ChildSampleReport!J634,ParentSampleReport!$A$2:$Y$1000,4,))</f>
        <v/>
      </c>
      <c r="M634" t="str">
        <f>IF(ISBLANK(ChildSampleReport!B634),"",VLOOKUP(ChildSampleReport!J634,ParentSampleReport!$A$2:$Y$1000,14,))</f>
        <v/>
      </c>
      <c r="N634" t="str">
        <f>IF(ISBLANK(ChildSampleReport!B634),"",VLOOKUP(ChildSampleReport!J634,ParentSampleReport!$A$2:$Y$1000,7,))</f>
        <v/>
      </c>
      <c r="O634" t="str">
        <f>IF(ISBLANK(ChildSampleReport!B634),"",VLOOKUP(ChildSampleReport!J634,ParentSampleReport!$A$2:$Y$1000,6,))</f>
        <v/>
      </c>
      <c r="P634" t="str">
        <f>IF(ISBLANK(ChildSampleReport!B634),"",VLOOKUP(ChildSampleReport!J634,ParentSampleReport!$A$2:$Y$1000,15,))</f>
        <v/>
      </c>
      <c r="Q634" t="str">
        <f>IF(ISBLANK(ChildSampleReport!B634),"",VLOOKUP(ChildSampleReport!J634,ParentSampleReport!$A$2:$Y$1000,17,))</f>
        <v/>
      </c>
      <c r="R634" t="str">
        <f>IF(ISBLANK(ChildSampleReport!B634),"",VLOOKUP(ChildSampleReport!J634,ParentSampleReport!$A$2:$Y$1000,18,))</f>
        <v/>
      </c>
      <c r="S634" t="str">
        <f>IF(ISBLANK(ChildSampleReport!B634),"",VLOOKUP(ChildSampleReport!J634,ParentSampleReport!$A$2:$Y$1000,19,))</f>
        <v/>
      </c>
      <c r="T634" t="str">
        <f>IF(ISBLANK(ChildSampleReport!B634),"",VLOOKUP(ChildSampleReport!J634,ParentSampleReport!$A$2:$Y$1000,20,))</f>
        <v/>
      </c>
      <c r="U634" t="str">
        <f>IF(ISBLANK(ChildSampleReport!B634),"",VLOOKUP(ChildSampleReport!J634,ParentSampleReport!$A$2:$Y$1000,21,))</f>
        <v/>
      </c>
      <c r="V634" t="str">
        <f>IF(ISBLANK(ChildSampleReport!B634),"",VLOOKUP(ChildSampleReport!J634,ParentSampleReport!$A$2:$Y$1000,22,))</f>
        <v/>
      </c>
      <c r="W634" t="str">
        <f>IF(ISBLANK(ChildSampleReport!B634),"",VLOOKUP(ChildSampleReport!J634,ParentSampleReport!$A$2:$Y$1000,23,))</f>
        <v/>
      </c>
      <c r="X634" t="str">
        <f>IF(ISBLANK(ChildSampleReport!B634),"",VLOOKUP(ChildSampleReport!J634,ParentSampleReport!$A$2:$Y$1000,24,))</f>
        <v/>
      </c>
      <c r="Y634" t="str">
        <f>IF(ISBLANK(ChildSampleReport!B634),"",VLOOKUP(ChildSampleReport!J634,ParentSampleReport!$A$2:$Y$1000,25,))</f>
        <v/>
      </c>
    </row>
    <row r="635" spans="1:25">
      <c r="A635" t="str">
        <f>IF(ISBLANK(ChildSampleReport!C635),"",ChildSampleReport!C635)</f>
        <v/>
      </c>
      <c r="B635" t="str">
        <f>IF(ISBLANK(ChildSampleReport!B635),"",ChildSampleReport!B635)</f>
        <v/>
      </c>
      <c r="C635" t="str">
        <f>IF(ISBLANK(ChildSampleReport!E635),"",ChildSampleReport!E635)</f>
        <v/>
      </c>
      <c r="D635" t="str">
        <f>IF(B635="","",IFERROR(VLOOKUP(ChildSampleReport!B635,Randomization!$A$1:$AC$1000,3,),""))</f>
        <v/>
      </c>
      <c r="E635" t="str">
        <f>IF(B635="","",IFERROR(VLOOKUP(ChildSampleReport!B635,Randomization!$A$1:$AC$1000,2,),""))</f>
        <v/>
      </c>
      <c r="F635" t="str">
        <f>IF(ISBLANK(ChildSampleReport!P635),"",ChildSampleReport!P635)</f>
        <v/>
      </c>
      <c r="G635" t="str">
        <f>IF(ISBLANK(ChildSampleReport!O635),"",ChildSampleReport!O635)</f>
        <v/>
      </c>
      <c r="H635" t="str">
        <f>IF(ISBLANK(ChildSampleReport!D635),"",ChildSampleReport!D635)</f>
        <v/>
      </c>
      <c r="I635" t="str">
        <f>IF(ISBLANK(ChildSampleReport!J635),"",ChildSampleReport!J635)</f>
        <v/>
      </c>
      <c r="J635" t="str">
        <f>IF(ISBLANK(ChildSampleReport!B635),"",VLOOKUP(ChildSampleReport!J635,ParentSampleReport!$A$2:$Y$1000,13,))</f>
        <v/>
      </c>
      <c r="K635" t="str">
        <f>IF(ISBLANK(ChildSampleReport!B635),"",VLOOKUP(ChildSampleReport!J635,ParentSampleReport!$A$2:$Y$1000,2,))</f>
        <v/>
      </c>
      <c r="L635" t="str">
        <f>IF(ISBLANK(ChildSampleReport!B635),"",VLOOKUP(ChildSampleReport!J635,ParentSampleReport!$A$2:$Y$1000,4,))</f>
        <v/>
      </c>
      <c r="M635" t="str">
        <f>IF(ISBLANK(ChildSampleReport!B635),"",VLOOKUP(ChildSampleReport!J635,ParentSampleReport!$A$2:$Y$1000,14,))</f>
        <v/>
      </c>
      <c r="N635" t="str">
        <f>IF(ISBLANK(ChildSampleReport!B635),"",VLOOKUP(ChildSampleReport!J635,ParentSampleReport!$A$2:$Y$1000,7,))</f>
        <v/>
      </c>
      <c r="O635" t="str">
        <f>IF(ISBLANK(ChildSampleReport!B635),"",VLOOKUP(ChildSampleReport!J635,ParentSampleReport!$A$2:$Y$1000,6,))</f>
        <v/>
      </c>
      <c r="P635" t="str">
        <f>IF(ISBLANK(ChildSampleReport!B635),"",VLOOKUP(ChildSampleReport!J635,ParentSampleReport!$A$2:$Y$1000,15,))</f>
        <v/>
      </c>
      <c r="Q635" t="str">
        <f>IF(ISBLANK(ChildSampleReport!B635),"",VLOOKUP(ChildSampleReport!J635,ParentSampleReport!$A$2:$Y$1000,17,))</f>
        <v/>
      </c>
      <c r="R635" t="str">
        <f>IF(ISBLANK(ChildSampleReport!B635),"",VLOOKUP(ChildSampleReport!J635,ParentSampleReport!$A$2:$Y$1000,18,))</f>
        <v/>
      </c>
      <c r="S635" t="str">
        <f>IF(ISBLANK(ChildSampleReport!B635),"",VLOOKUP(ChildSampleReport!J635,ParentSampleReport!$A$2:$Y$1000,19,))</f>
        <v/>
      </c>
      <c r="T635" t="str">
        <f>IF(ISBLANK(ChildSampleReport!B635),"",VLOOKUP(ChildSampleReport!J635,ParentSampleReport!$A$2:$Y$1000,20,))</f>
        <v/>
      </c>
      <c r="U635" t="str">
        <f>IF(ISBLANK(ChildSampleReport!B635),"",VLOOKUP(ChildSampleReport!J635,ParentSampleReport!$A$2:$Y$1000,21,))</f>
        <v/>
      </c>
      <c r="V635" t="str">
        <f>IF(ISBLANK(ChildSampleReport!B635),"",VLOOKUP(ChildSampleReport!J635,ParentSampleReport!$A$2:$Y$1000,22,))</f>
        <v/>
      </c>
      <c r="W635" t="str">
        <f>IF(ISBLANK(ChildSampleReport!B635),"",VLOOKUP(ChildSampleReport!J635,ParentSampleReport!$A$2:$Y$1000,23,))</f>
        <v/>
      </c>
      <c r="X635" t="str">
        <f>IF(ISBLANK(ChildSampleReport!B635),"",VLOOKUP(ChildSampleReport!J635,ParentSampleReport!$A$2:$Y$1000,24,))</f>
        <v/>
      </c>
      <c r="Y635" t="str">
        <f>IF(ISBLANK(ChildSampleReport!B635),"",VLOOKUP(ChildSampleReport!J635,ParentSampleReport!$A$2:$Y$1000,25,))</f>
        <v/>
      </c>
    </row>
    <row r="636" spans="1:25">
      <c r="A636" t="str">
        <f>IF(ISBLANK(ChildSampleReport!C636),"",ChildSampleReport!C636)</f>
        <v/>
      </c>
      <c r="B636" t="str">
        <f>IF(ISBLANK(ChildSampleReport!B636),"",ChildSampleReport!B636)</f>
        <v/>
      </c>
      <c r="C636" t="str">
        <f>IF(ISBLANK(ChildSampleReport!E636),"",ChildSampleReport!E636)</f>
        <v/>
      </c>
      <c r="D636" t="str">
        <f>IF(B636="","",IFERROR(VLOOKUP(ChildSampleReport!B636,Randomization!$A$1:$AC$1000,3,),""))</f>
        <v/>
      </c>
      <c r="E636" t="str">
        <f>IF(B636="","",IFERROR(VLOOKUP(ChildSampleReport!B636,Randomization!$A$1:$AC$1000,2,),""))</f>
        <v/>
      </c>
      <c r="F636" t="str">
        <f>IF(ISBLANK(ChildSampleReport!P636),"",ChildSampleReport!P636)</f>
        <v/>
      </c>
      <c r="G636" t="str">
        <f>IF(ISBLANK(ChildSampleReport!O636),"",ChildSampleReport!O636)</f>
        <v/>
      </c>
      <c r="H636" t="str">
        <f>IF(ISBLANK(ChildSampleReport!D636),"",ChildSampleReport!D636)</f>
        <v/>
      </c>
      <c r="I636" t="str">
        <f>IF(ISBLANK(ChildSampleReport!J636),"",ChildSampleReport!J636)</f>
        <v/>
      </c>
      <c r="J636" t="str">
        <f>IF(ISBLANK(ChildSampleReport!B636),"",VLOOKUP(ChildSampleReport!J636,ParentSampleReport!$A$2:$Y$1000,13,))</f>
        <v/>
      </c>
      <c r="K636" t="str">
        <f>IF(ISBLANK(ChildSampleReport!B636),"",VLOOKUP(ChildSampleReport!J636,ParentSampleReport!$A$2:$Y$1000,2,))</f>
        <v/>
      </c>
      <c r="L636" t="str">
        <f>IF(ISBLANK(ChildSampleReport!B636),"",VLOOKUP(ChildSampleReport!J636,ParentSampleReport!$A$2:$Y$1000,4,))</f>
        <v/>
      </c>
      <c r="M636" t="str">
        <f>IF(ISBLANK(ChildSampleReport!B636),"",VLOOKUP(ChildSampleReport!J636,ParentSampleReport!$A$2:$Y$1000,14,))</f>
        <v/>
      </c>
      <c r="N636" t="str">
        <f>IF(ISBLANK(ChildSampleReport!B636),"",VLOOKUP(ChildSampleReport!J636,ParentSampleReport!$A$2:$Y$1000,7,))</f>
        <v/>
      </c>
      <c r="O636" t="str">
        <f>IF(ISBLANK(ChildSampleReport!B636),"",VLOOKUP(ChildSampleReport!J636,ParentSampleReport!$A$2:$Y$1000,6,))</f>
        <v/>
      </c>
      <c r="P636" t="str">
        <f>IF(ISBLANK(ChildSampleReport!B636),"",VLOOKUP(ChildSampleReport!J636,ParentSampleReport!$A$2:$Y$1000,15,))</f>
        <v/>
      </c>
      <c r="Q636" t="str">
        <f>IF(ISBLANK(ChildSampleReport!B636),"",VLOOKUP(ChildSampleReport!J636,ParentSampleReport!$A$2:$Y$1000,17,))</f>
        <v/>
      </c>
      <c r="R636" t="str">
        <f>IF(ISBLANK(ChildSampleReport!B636),"",VLOOKUP(ChildSampleReport!J636,ParentSampleReport!$A$2:$Y$1000,18,))</f>
        <v/>
      </c>
      <c r="S636" t="str">
        <f>IF(ISBLANK(ChildSampleReport!B636),"",VLOOKUP(ChildSampleReport!J636,ParentSampleReport!$A$2:$Y$1000,19,))</f>
        <v/>
      </c>
      <c r="T636" t="str">
        <f>IF(ISBLANK(ChildSampleReport!B636),"",VLOOKUP(ChildSampleReport!J636,ParentSampleReport!$A$2:$Y$1000,20,))</f>
        <v/>
      </c>
      <c r="U636" t="str">
        <f>IF(ISBLANK(ChildSampleReport!B636),"",VLOOKUP(ChildSampleReport!J636,ParentSampleReport!$A$2:$Y$1000,21,))</f>
        <v/>
      </c>
      <c r="V636" t="str">
        <f>IF(ISBLANK(ChildSampleReport!B636),"",VLOOKUP(ChildSampleReport!J636,ParentSampleReport!$A$2:$Y$1000,22,))</f>
        <v/>
      </c>
      <c r="W636" t="str">
        <f>IF(ISBLANK(ChildSampleReport!B636),"",VLOOKUP(ChildSampleReport!J636,ParentSampleReport!$A$2:$Y$1000,23,))</f>
        <v/>
      </c>
      <c r="X636" t="str">
        <f>IF(ISBLANK(ChildSampleReport!B636),"",VLOOKUP(ChildSampleReport!J636,ParentSampleReport!$A$2:$Y$1000,24,))</f>
        <v/>
      </c>
      <c r="Y636" t="str">
        <f>IF(ISBLANK(ChildSampleReport!B636),"",VLOOKUP(ChildSampleReport!J636,ParentSampleReport!$A$2:$Y$1000,25,))</f>
        <v/>
      </c>
    </row>
    <row r="637" spans="1:25">
      <c r="A637" t="str">
        <f>IF(ISBLANK(ChildSampleReport!C637),"",ChildSampleReport!C637)</f>
        <v/>
      </c>
      <c r="B637" t="str">
        <f>IF(ISBLANK(ChildSampleReport!B637),"",ChildSampleReport!B637)</f>
        <v/>
      </c>
      <c r="C637" t="str">
        <f>IF(ISBLANK(ChildSampleReport!E637),"",ChildSampleReport!E637)</f>
        <v/>
      </c>
      <c r="D637" t="str">
        <f>IF(B637="","",IFERROR(VLOOKUP(ChildSampleReport!B637,Randomization!$A$1:$AC$1000,3,),""))</f>
        <v/>
      </c>
      <c r="E637" t="str">
        <f>IF(B637="","",IFERROR(VLOOKUP(ChildSampleReport!B637,Randomization!$A$1:$AC$1000,2,),""))</f>
        <v/>
      </c>
      <c r="F637" t="str">
        <f>IF(ISBLANK(ChildSampleReport!P637),"",ChildSampleReport!P637)</f>
        <v/>
      </c>
      <c r="G637" t="str">
        <f>IF(ISBLANK(ChildSampleReport!O637),"",ChildSampleReport!O637)</f>
        <v/>
      </c>
      <c r="H637" t="str">
        <f>IF(ISBLANK(ChildSampleReport!D637),"",ChildSampleReport!D637)</f>
        <v/>
      </c>
      <c r="I637" t="str">
        <f>IF(ISBLANK(ChildSampleReport!J637),"",ChildSampleReport!J637)</f>
        <v/>
      </c>
      <c r="J637" t="str">
        <f>IF(ISBLANK(ChildSampleReport!B637),"",VLOOKUP(ChildSampleReport!J637,ParentSampleReport!$A$2:$Y$1000,13,))</f>
        <v/>
      </c>
      <c r="K637" t="str">
        <f>IF(ISBLANK(ChildSampleReport!B637),"",VLOOKUP(ChildSampleReport!J637,ParentSampleReport!$A$2:$Y$1000,2,))</f>
        <v/>
      </c>
      <c r="L637" t="str">
        <f>IF(ISBLANK(ChildSampleReport!B637),"",VLOOKUP(ChildSampleReport!J637,ParentSampleReport!$A$2:$Y$1000,4,))</f>
        <v/>
      </c>
      <c r="M637" t="str">
        <f>IF(ISBLANK(ChildSampleReport!B637),"",VLOOKUP(ChildSampleReport!J637,ParentSampleReport!$A$2:$Y$1000,14,))</f>
        <v/>
      </c>
      <c r="N637" t="str">
        <f>IF(ISBLANK(ChildSampleReport!B637),"",VLOOKUP(ChildSampleReport!J637,ParentSampleReport!$A$2:$Y$1000,7,))</f>
        <v/>
      </c>
      <c r="O637" t="str">
        <f>IF(ISBLANK(ChildSampleReport!B637),"",VLOOKUP(ChildSampleReport!J637,ParentSampleReport!$A$2:$Y$1000,6,))</f>
        <v/>
      </c>
      <c r="P637" t="str">
        <f>IF(ISBLANK(ChildSampleReport!B637),"",VLOOKUP(ChildSampleReport!J637,ParentSampleReport!$A$2:$Y$1000,15,))</f>
        <v/>
      </c>
      <c r="Q637" t="str">
        <f>IF(ISBLANK(ChildSampleReport!B637),"",VLOOKUP(ChildSampleReport!J637,ParentSampleReport!$A$2:$Y$1000,17,))</f>
        <v/>
      </c>
      <c r="R637" t="str">
        <f>IF(ISBLANK(ChildSampleReport!B637),"",VLOOKUP(ChildSampleReport!J637,ParentSampleReport!$A$2:$Y$1000,18,))</f>
        <v/>
      </c>
      <c r="S637" t="str">
        <f>IF(ISBLANK(ChildSampleReport!B637),"",VLOOKUP(ChildSampleReport!J637,ParentSampleReport!$A$2:$Y$1000,19,))</f>
        <v/>
      </c>
      <c r="T637" t="str">
        <f>IF(ISBLANK(ChildSampleReport!B637),"",VLOOKUP(ChildSampleReport!J637,ParentSampleReport!$A$2:$Y$1000,20,))</f>
        <v/>
      </c>
      <c r="U637" t="str">
        <f>IF(ISBLANK(ChildSampleReport!B637),"",VLOOKUP(ChildSampleReport!J637,ParentSampleReport!$A$2:$Y$1000,21,))</f>
        <v/>
      </c>
      <c r="V637" t="str">
        <f>IF(ISBLANK(ChildSampleReport!B637),"",VLOOKUP(ChildSampleReport!J637,ParentSampleReport!$A$2:$Y$1000,22,))</f>
        <v/>
      </c>
      <c r="W637" t="str">
        <f>IF(ISBLANK(ChildSampleReport!B637),"",VLOOKUP(ChildSampleReport!J637,ParentSampleReport!$A$2:$Y$1000,23,))</f>
        <v/>
      </c>
      <c r="X637" t="str">
        <f>IF(ISBLANK(ChildSampleReport!B637),"",VLOOKUP(ChildSampleReport!J637,ParentSampleReport!$A$2:$Y$1000,24,))</f>
        <v/>
      </c>
      <c r="Y637" t="str">
        <f>IF(ISBLANK(ChildSampleReport!B637),"",VLOOKUP(ChildSampleReport!J637,ParentSampleReport!$A$2:$Y$1000,25,))</f>
        <v/>
      </c>
    </row>
    <row r="638" spans="1:25">
      <c r="A638" t="str">
        <f>IF(ISBLANK(ChildSampleReport!C638),"",ChildSampleReport!C638)</f>
        <v/>
      </c>
      <c r="B638" t="str">
        <f>IF(ISBLANK(ChildSampleReport!B638),"",ChildSampleReport!B638)</f>
        <v/>
      </c>
      <c r="C638" t="str">
        <f>IF(ISBLANK(ChildSampleReport!E638),"",ChildSampleReport!E638)</f>
        <v/>
      </c>
      <c r="D638" t="str">
        <f>IF(B638="","",IFERROR(VLOOKUP(ChildSampleReport!B638,Randomization!$A$1:$AC$1000,3,),""))</f>
        <v/>
      </c>
      <c r="E638" t="str">
        <f>IF(B638="","",IFERROR(VLOOKUP(ChildSampleReport!B638,Randomization!$A$1:$AC$1000,2,),""))</f>
        <v/>
      </c>
      <c r="F638" t="str">
        <f>IF(ISBLANK(ChildSampleReport!P638),"",ChildSampleReport!P638)</f>
        <v/>
      </c>
      <c r="G638" t="str">
        <f>IF(ISBLANK(ChildSampleReport!O638),"",ChildSampleReport!O638)</f>
        <v/>
      </c>
      <c r="H638" t="str">
        <f>IF(ISBLANK(ChildSampleReport!D638),"",ChildSampleReport!D638)</f>
        <v/>
      </c>
      <c r="I638" t="str">
        <f>IF(ISBLANK(ChildSampleReport!J638),"",ChildSampleReport!J638)</f>
        <v/>
      </c>
      <c r="J638" t="str">
        <f>IF(ISBLANK(ChildSampleReport!B638),"",VLOOKUP(ChildSampleReport!J638,ParentSampleReport!$A$2:$Y$1000,13,))</f>
        <v/>
      </c>
      <c r="K638" t="str">
        <f>IF(ISBLANK(ChildSampleReport!B638),"",VLOOKUP(ChildSampleReport!J638,ParentSampleReport!$A$2:$Y$1000,2,))</f>
        <v/>
      </c>
      <c r="L638" t="str">
        <f>IF(ISBLANK(ChildSampleReport!B638),"",VLOOKUP(ChildSampleReport!J638,ParentSampleReport!$A$2:$Y$1000,4,))</f>
        <v/>
      </c>
      <c r="M638" t="str">
        <f>IF(ISBLANK(ChildSampleReport!B638),"",VLOOKUP(ChildSampleReport!J638,ParentSampleReport!$A$2:$Y$1000,14,))</f>
        <v/>
      </c>
      <c r="N638" t="str">
        <f>IF(ISBLANK(ChildSampleReport!B638),"",VLOOKUP(ChildSampleReport!J638,ParentSampleReport!$A$2:$Y$1000,7,))</f>
        <v/>
      </c>
      <c r="O638" t="str">
        <f>IF(ISBLANK(ChildSampleReport!B638),"",VLOOKUP(ChildSampleReport!J638,ParentSampleReport!$A$2:$Y$1000,6,))</f>
        <v/>
      </c>
      <c r="P638" t="str">
        <f>IF(ISBLANK(ChildSampleReport!B638),"",VLOOKUP(ChildSampleReport!J638,ParentSampleReport!$A$2:$Y$1000,15,))</f>
        <v/>
      </c>
      <c r="Q638" t="str">
        <f>IF(ISBLANK(ChildSampleReport!B638),"",VLOOKUP(ChildSampleReport!J638,ParentSampleReport!$A$2:$Y$1000,17,))</f>
        <v/>
      </c>
      <c r="R638" t="str">
        <f>IF(ISBLANK(ChildSampleReport!B638),"",VLOOKUP(ChildSampleReport!J638,ParentSampleReport!$A$2:$Y$1000,18,))</f>
        <v/>
      </c>
      <c r="S638" t="str">
        <f>IF(ISBLANK(ChildSampleReport!B638),"",VLOOKUP(ChildSampleReport!J638,ParentSampleReport!$A$2:$Y$1000,19,))</f>
        <v/>
      </c>
      <c r="T638" t="str">
        <f>IF(ISBLANK(ChildSampleReport!B638),"",VLOOKUP(ChildSampleReport!J638,ParentSampleReport!$A$2:$Y$1000,20,))</f>
        <v/>
      </c>
      <c r="U638" t="str">
        <f>IF(ISBLANK(ChildSampleReport!B638),"",VLOOKUP(ChildSampleReport!J638,ParentSampleReport!$A$2:$Y$1000,21,))</f>
        <v/>
      </c>
      <c r="V638" t="str">
        <f>IF(ISBLANK(ChildSampleReport!B638),"",VLOOKUP(ChildSampleReport!J638,ParentSampleReport!$A$2:$Y$1000,22,))</f>
        <v/>
      </c>
      <c r="W638" t="str">
        <f>IF(ISBLANK(ChildSampleReport!B638),"",VLOOKUP(ChildSampleReport!J638,ParentSampleReport!$A$2:$Y$1000,23,))</f>
        <v/>
      </c>
      <c r="X638" t="str">
        <f>IF(ISBLANK(ChildSampleReport!B638),"",VLOOKUP(ChildSampleReport!J638,ParentSampleReport!$A$2:$Y$1000,24,))</f>
        <v/>
      </c>
      <c r="Y638" t="str">
        <f>IF(ISBLANK(ChildSampleReport!B638),"",VLOOKUP(ChildSampleReport!J638,ParentSampleReport!$A$2:$Y$1000,25,))</f>
        <v/>
      </c>
    </row>
    <row r="639" spans="1:25">
      <c r="A639" t="str">
        <f>IF(ISBLANK(ChildSampleReport!C639),"",ChildSampleReport!C639)</f>
        <v/>
      </c>
      <c r="B639" t="str">
        <f>IF(ISBLANK(ChildSampleReport!B639),"",ChildSampleReport!B639)</f>
        <v/>
      </c>
      <c r="C639" t="str">
        <f>IF(ISBLANK(ChildSampleReport!E639),"",ChildSampleReport!E639)</f>
        <v/>
      </c>
      <c r="D639" t="str">
        <f>IF(B639="","",IFERROR(VLOOKUP(ChildSampleReport!B639,Randomization!$A$1:$AC$1000,3,),""))</f>
        <v/>
      </c>
      <c r="E639" t="str">
        <f>IF(B639="","",IFERROR(VLOOKUP(ChildSampleReport!B639,Randomization!$A$1:$AC$1000,2,),""))</f>
        <v/>
      </c>
      <c r="F639" t="str">
        <f>IF(ISBLANK(ChildSampleReport!P639),"",ChildSampleReport!P639)</f>
        <v/>
      </c>
      <c r="G639" t="str">
        <f>IF(ISBLANK(ChildSampleReport!O639),"",ChildSampleReport!O639)</f>
        <v/>
      </c>
      <c r="H639" t="str">
        <f>IF(ISBLANK(ChildSampleReport!D639),"",ChildSampleReport!D639)</f>
        <v/>
      </c>
      <c r="I639" t="str">
        <f>IF(ISBLANK(ChildSampleReport!J639),"",ChildSampleReport!J639)</f>
        <v/>
      </c>
      <c r="J639" t="str">
        <f>IF(ISBLANK(ChildSampleReport!B639),"",VLOOKUP(ChildSampleReport!J639,ParentSampleReport!$A$2:$Y$1000,13,))</f>
        <v/>
      </c>
      <c r="K639" t="str">
        <f>IF(ISBLANK(ChildSampleReport!B639),"",VLOOKUP(ChildSampleReport!J639,ParentSampleReport!$A$2:$Y$1000,2,))</f>
        <v/>
      </c>
      <c r="L639" t="str">
        <f>IF(ISBLANK(ChildSampleReport!B639),"",VLOOKUP(ChildSampleReport!J639,ParentSampleReport!$A$2:$Y$1000,4,))</f>
        <v/>
      </c>
      <c r="M639" t="str">
        <f>IF(ISBLANK(ChildSampleReport!B639),"",VLOOKUP(ChildSampleReport!J639,ParentSampleReport!$A$2:$Y$1000,14,))</f>
        <v/>
      </c>
      <c r="N639" t="str">
        <f>IF(ISBLANK(ChildSampleReport!B639),"",VLOOKUP(ChildSampleReport!J639,ParentSampleReport!$A$2:$Y$1000,7,))</f>
        <v/>
      </c>
      <c r="O639" t="str">
        <f>IF(ISBLANK(ChildSampleReport!B639),"",VLOOKUP(ChildSampleReport!J639,ParentSampleReport!$A$2:$Y$1000,6,))</f>
        <v/>
      </c>
      <c r="P639" t="str">
        <f>IF(ISBLANK(ChildSampleReport!B639),"",VLOOKUP(ChildSampleReport!J639,ParentSampleReport!$A$2:$Y$1000,15,))</f>
        <v/>
      </c>
      <c r="Q639" t="str">
        <f>IF(ISBLANK(ChildSampleReport!B639),"",VLOOKUP(ChildSampleReport!J639,ParentSampleReport!$A$2:$Y$1000,17,))</f>
        <v/>
      </c>
      <c r="R639" t="str">
        <f>IF(ISBLANK(ChildSampleReport!B639),"",VLOOKUP(ChildSampleReport!J639,ParentSampleReport!$A$2:$Y$1000,18,))</f>
        <v/>
      </c>
      <c r="S639" t="str">
        <f>IF(ISBLANK(ChildSampleReport!B639),"",VLOOKUP(ChildSampleReport!J639,ParentSampleReport!$A$2:$Y$1000,19,))</f>
        <v/>
      </c>
      <c r="T639" t="str">
        <f>IF(ISBLANK(ChildSampleReport!B639),"",VLOOKUP(ChildSampleReport!J639,ParentSampleReport!$A$2:$Y$1000,20,))</f>
        <v/>
      </c>
      <c r="U639" t="str">
        <f>IF(ISBLANK(ChildSampleReport!B639),"",VLOOKUP(ChildSampleReport!J639,ParentSampleReport!$A$2:$Y$1000,21,))</f>
        <v/>
      </c>
      <c r="V639" t="str">
        <f>IF(ISBLANK(ChildSampleReport!B639),"",VLOOKUP(ChildSampleReport!J639,ParentSampleReport!$A$2:$Y$1000,22,))</f>
        <v/>
      </c>
      <c r="W639" t="str">
        <f>IF(ISBLANK(ChildSampleReport!B639),"",VLOOKUP(ChildSampleReport!J639,ParentSampleReport!$A$2:$Y$1000,23,))</f>
        <v/>
      </c>
      <c r="X639" t="str">
        <f>IF(ISBLANK(ChildSampleReport!B639),"",VLOOKUP(ChildSampleReport!J639,ParentSampleReport!$A$2:$Y$1000,24,))</f>
        <v/>
      </c>
      <c r="Y639" t="str">
        <f>IF(ISBLANK(ChildSampleReport!B639),"",VLOOKUP(ChildSampleReport!J639,ParentSampleReport!$A$2:$Y$1000,25,))</f>
        <v/>
      </c>
    </row>
    <row r="640" spans="1:25">
      <c r="A640" t="str">
        <f>IF(ISBLANK(ChildSampleReport!C640),"",ChildSampleReport!C640)</f>
        <v/>
      </c>
      <c r="B640" t="str">
        <f>IF(ISBLANK(ChildSampleReport!B640),"",ChildSampleReport!B640)</f>
        <v/>
      </c>
      <c r="C640" t="str">
        <f>IF(ISBLANK(ChildSampleReport!E640),"",ChildSampleReport!E640)</f>
        <v/>
      </c>
      <c r="D640" t="str">
        <f>IF(B640="","",IFERROR(VLOOKUP(ChildSampleReport!B640,Randomization!$A$1:$AC$1000,3,),""))</f>
        <v/>
      </c>
      <c r="E640" t="str">
        <f>IF(B640="","",IFERROR(VLOOKUP(ChildSampleReport!B640,Randomization!$A$1:$AC$1000,2,),""))</f>
        <v/>
      </c>
      <c r="F640" t="str">
        <f>IF(ISBLANK(ChildSampleReport!P640),"",ChildSampleReport!P640)</f>
        <v/>
      </c>
      <c r="G640" t="str">
        <f>IF(ISBLANK(ChildSampleReport!O640),"",ChildSampleReport!O640)</f>
        <v/>
      </c>
      <c r="H640" t="str">
        <f>IF(ISBLANK(ChildSampleReport!D640),"",ChildSampleReport!D640)</f>
        <v/>
      </c>
      <c r="I640" t="str">
        <f>IF(ISBLANK(ChildSampleReport!J640),"",ChildSampleReport!J640)</f>
        <v/>
      </c>
      <c r="J640" t="str">
        <f>IF(ISBLANK(ChildSampleReport!B640),"",VLOOKUP(ChildSampleReport!J640,ParentSampleReport!$A$2:$Y$1000,13,))</f>
        <v/>
      </c>
      <c r="K640" t="str">
        <f>IF(ISBLANK(ChildSampleReport!B640),"",VLOOKUP(ChildSampleReport!J640,ParentSampleReport!$A$2:$Y$1000,2,))</f>
        <v/>
      </c>
      <c r="L640" t="str">
        <f>IF(ISBLANK(ChildSampleReport!B640),"",VLOOKUP(ChildSampleReport!J640,ParentSampleReport!$A$2:$Y$1000,4,))</f>
        <v/>
      </c>
      <c r="M640" t="str">
        <f>IF(ISBLANK(ChildSampleReport!B640),"",VLOOKUP(ChildSampleReport!J640,ParentSampleReport!$A$2:$Y$1000,14,))</f>
        <v/>
      </c>
      <c r="N640" t="str">
        <f>IF(ISBLANK(ChildSampleReport!B640),"",VLOOKUP(ChildSampleReport!J640,ParentSampleReport!$A$2:$Y$1000,7,))</f>
        <v/>
      </c>
      <c r="O640" t="str">
        <f>IF(ISBLANK(ChildSampleReport!B640),"",VLOOKUP(ChildSampleReport!J640,ParentSampleReport!$A$2:$Y$1000,6,))</f>
        <v/>
      </c>
      <c r="P640" t="str">
        <f>IF(ISBLANK(ChildSampleReport!B640),"",VLOOKUP(ChildSampleReport!J640,ParentSampleReport!$A$2:$Y$1000,15,))</f>
        <v/>
      </c>
      <c r="Q640" t="str">
        <f>IF(ISBLANK(ChildSampleReport!B640),"",VLOOKUP(ChildSampleReport!J640,ParentSampleReport!$A$2:$Y$1000,17,))</f>
        <v/>
      </c>
      <c r="R640" t="str">
        <f>IF(ISBLANK(ChildSampleReport!B640),"",VLOOKUP(ChildSampleReport!J640,ParentSampleReport!$A$2:$Y$1000,18,))</f>
        <v/>
      </c>
      <c r="S640" t="str">
        <f>IF(ISBLANK(ChildSampleReport!B640),"",VLOOKUP(ChildSampleReport!J640,ParentSampleReport!$A$2:$Y$1000,19,))</f>
        <v/>
      </c>
      <c r="T640" t="str">
        <f>IF(ISBLANK(ChildSampleReport!B640),"",VLOOKUP(ChildSampleReport!J640,ParentSampleReport!$A$2:$Y$1000,20,))</f>
        <v/>
      </c>
      <c r="U640" t="str">
        <f>IF(ISBLANK(ChildSampleReport!B640),"",VLOOKUP(ChildSampleReport!J640,ParentSampleReport!$A$2:$Y$1000,21,))</f>
        <v/>
      </c>
      <c r="V640" t="str">
        <f>IF(ISBLANK(ChildSampleReport!B640),"",VLOOKUP(ChildSampleReport!J640,ParentSampleReport!$A$2:$Y$1000,22,))</f>
        <v/>
      </c>
      <c r="W640" t="str">
        <f>IF(ISBLANK(ChildSampleReport!B640),"",VLOOKUP(ChildSampleReport!J640,ParentSampleReport!$A$2:$Y$1000,23,))</f>
        <v/>
      </c>
      <c r="X640" t="str">
        <f>IF(ISBLANK(ChildSampleReport!B640),"",VLOOKUP(ChildSampleReport!J640,ParentSampleReport!$A$2:$Y$1000,24,))</f>
        <v/>
      </c>
      <c r="Y640" t="str">
        <f>IF(ISBLANK(ChildSampleReport!B640),"",VLOOKUP(ChildSampleReport!J640,ParentSampleReport!$A$2:$Y$1000,25,))</f>
        <v/>
      </c>
    </row>
    <row r="641" spans="1:25">
      <c r="A641" t="str">
        <f>IF(ISBLANK(ChildSampleReport!C641),"",ChildSampleReport!C641)</f>
        <v/>
      </c>
      <c r="B641" t="str">
        <f>IF(ISBLANK(ChildSampleReport!B641),"",ChildSampleReport!B641)</f>
        <v/>
      </c>
      <c r="C641" t="str">
        <f>IF(ISBLANK(ChildSampleReport!E641),"",ChildSampleReport!E641)</f>
        <v/>
      </c>
      <c r="D641" t="str">
        <f>IF(B641="","",IFERROR(VLOOKUP(ChildSampleReport!B641,Randomization!$A$1:$AC$1000,3,),""))</f>
        <v/>
      </c>
      <c r="E641" t="str">
        <f>IF(B641="","",IFERROR(VLOOKUP(ChildSampleReport!B641,Randomization!$A$1:$AC$1000,2,),""))</f>
        <v/>
      </c>
      <c r="F641" t="str">
        <f>IF(ISBLANK(ChildSampleReport!P641),"",ChildSampleReport!P641)</f>
        <v/>
      </c>
      <c r="G641" t="str">
        <f>IF(ISBLANK(ChildSampleReport!O641),"",ChildSampleReport!O641)</f>
        <v/>
      </c>
      <c r="H641" t="str">
        <f>IF(ISBLANK(ChildSampleReport!D641),"",ChildSampleReport!D641)</f>
        <v/>
      </c>
      <c r="I641" t="str">
        <f>IF(ISBLANK(ChildSampleReport!J641),"",ChildSampleReport!J641)</f>
        <v/>
      </c>
      <c r="J641" t="str">
        <f>IF(ISBLANK(ChildSampleReport!B641),"",VLOOKUP(ChildSampleReport!J641,ParentSampleReport!$A$2:$Y$1000,13,))</f>
        <v/>
      </c>
      <c r="K641" t="str">
        <f>IF(ISBLANK(ChildSampleReport!B641),"",VLOOKUP(ChildSampleReport!J641,ParentSampleReport!$A$2:$Y$1000,2,))</f>
        <v/>
      </c>
      <c r="L641" t="str">
        <f>IF(ISBLANK(ChildSampleReport!B641),"",VLOOKUP(ChildSampleReport!J641,ParentSampleReport!$A$2:$Y$1000,4,))</f>
        <v/>
      </c>
      <c r="M641" t="str">
        <f>IF(ISBLANK(ChildSampleReport!B641),"",VLOOKUP(ChildSampleReport!J641,ParentSampleReport!$A$2:$Y$1000,14,))</f>
        <v/>
      </c>
      <c r="N641" t="str">
        <f>IF(ISBLANK(ChildSampleReport!B641),"",VLOOKUP(ChildSampleReport!J641,ParentSampleReport!$A$2:$Y$1000,7,))</f>
        <v/>
      </c>
      <c r="O641" t="str">
        <f>IF(ISBLANK(ChildSampleReport!B641),"",VLOOKUP(ChildSampleReport!J641,ParentSampleReport!$A$2:$Y$1000,6,))</f>
        <v/>
      </c>
      <c r="P641" t="str">
        <f>IF(ISBLANK(ChildSampleReport!B641),"",VLOOKUP(ChildSampleReport!J641,ParentSampleReport!$A$2:$Y$1000,15,))</f>
        <v/>
      </c>
      <c r="Q641" t="str">
        <f>IF(ISBLANK(ChildSampleReport!B641),"",VLOOKUP(ChildSampleReport!J641,ParentSampleReport!$A$2:$Y$1000,17,))</f>
        <v/>
      </c>
      <c r="R641" t="str">
        <f>IF(ISBLANK(ChildSampleReport!B641),"",VLOOKUP(ChildSampleReport!J641,ParentSampleReport!$A$2:$Y$1000,18,))</f>
        <v/>
      </c>
      <c r="S641" t="str">
        <f>IF(ISBLANK(ChildSampleReport!B641),"",VLOOKUP(ChildSampleReport!J641,ParentSampleReport!$A$2:$Y$1000,19,))</f>
        <v/>
      </c>
      <c r="T641" t="str">
        <f>IF(ISBLANK(ChildSampleReport!B641),"",VLOOKUP(ChildSampleReport!J641,ParentSampleReport!$A$2:$Y$1000,20,))</f>
        <v/>
      </c>
      <c r="U641" t="str">
        <f>IF(ISBLANK(ChildSampleReport!B641),"",VLOOKUP(ChildSampleReport!J641,ParentSampleReport!$A$2:$Y$1000,21,))</f>
        <v/>
      </c>
      <c r="V641" t="str">
        <f>IF(ISBLANK(ChildSampleReport!B641),"",VLOOKUP(ChildSampleReport!J641,ParentSampleReport!$A$2:$Y$1000,22,))</f>
        <v/>
      </c>
      <c r="W641" t="str">
        <f>IF(ISBLANK(ChildSampleReport!B641),"",VLOOKUP(ChildSampleReport!J641,ParentSampleReport!$A$2:$Y$1000,23,))</f>
        <v/>
      </c>
      <c r="X641" t="str">
        <f>IF(ISBLANK(ChildSampleReport!B641),"",VLOOKUP(ChildSampleReport!J641,ParentSampleReport!$A$2:$Y$1000,24,))</f>
        <v/>
      </c>
      <c r="Y641" t="str">
        <f>IF(ISBLANK(ChildSampleReport!B641),"",VLOOKUP(ChildSampleReport!J641,ParentSampleReport!$A$2:$Y$1000,25,))</f>
        <v/>
      </c>
    </row>
    <row r="642" spans="1:25">
      <c r="A642" t="str">
        <f>IF(ISBLANK(ChildSampleReport!C642),"",ChildSampleReport!C642)</f>
        <v/>
      </c>
      <c r="B642" t="str">
        <f>IF(ISBLANK(ChildSampleReport!B642),"",ChildSampleReport!B642)</f>
        <v/>
      </c>
      <c r="C642" t="str">
        <f>IF(ISBLANK(ChildSampleReport!E642),"",ChildSampleReport!E642)</f>
        <v/>
      </c>
      <c r="D642" t="str">
        <f>IF(B642="","",IFERROR(VLOOKUP(ChildSampleReport!B642,Randomization!$A$1:$AC$1000,3,),""))</f>
        <v/>
      </c>
      <c r="E642" t="str">
        <f>IF(B642="","",IFERROR(VLOOKUP(ChildSampleReport!B642,Randomization!$A$1:$AC$1000,2,),""))</f>
        <v/>
      </c>
      <c r="F642" t="str">
        <f>IF(ISBLANK(ChildSampleReport!P642),"",ChildSampleReport!P642)</f>
        <v/>
      </c>
      <c r="G642" t="str">
        <f>IF(ISBLANK(ChildSampleReport!O642),"",ChildSampleReport!O642)</f>
        <v/>
      </c>
      <c r="H642" t="str">
        <f>IF(ISBLANK(ChildSampleReport!D642),"",ChildSampleReport!D642)</f>
        <v/>
      </c>
      <c r="I642" t="str">
        <f>IF(ISBLANK(ChildSampleReport!J642),"",ChildSampleReport!J642)</f>
        <v/>
      </c>
      <c r="J642" t="str">
        <f>IF(ISBLANK(ChildSampleReport!B642),"",VLOOKUP(ChildSampleReport!J642,ParentSampleReport!$A$2:$Y$1000,13,))</f>
        <v/>
      </c>
      <c r="K642" t="str">
        <f>IF(ISBLANK(ChildSampleReport!B642),"",VLOOKUP(ChildSampleReport!J642,ParentSampleReport!$A$2:$Y$1000,2,))</f>
        <v/>
      </c>
      <c r="L642" t="str">
        <f>IF(ISBLANK(ChildSampleReport!B642),"",VLOOKUP(ChildSampleReport!J642,ParentSampleReport!$A$2:$Y$1000,4,))</f>
        <v/>
      </c>
      <c r="M642" t="str">
        <f>IF(ISBLANK(ChildSampleReport!B642),"",VLOOKUP(ChildSampleReport!J642,ParentSampleReport!$A$2:$Y$1000,14,))</f>
        <v/>
      </c>
      <c r="N642" t="str">
        <f>IF(ISBLANK(ChildSampleReport!B642),"",VLOOKUP(ChildSampleReport!J642,ParentSampleReport!$A$2:$Y$1000,7,))</f>
        <v/>
      </c>
      <c r="O642" t="str">
        <f>IF(ISBLANK(ChildSampleReport!B642),"",VLOOKUP(ChildSampleReport!J642,ParentSampleReport!$A$2:$Y$1000,6,))</f>
        <v/>
      </c>
      <c r="P642" t="str">
        <f>IF(ISBLANK(ChildSampleReport!B642),"",VLOOKUP(ChildSampleReport!J642,ParentSampleReport!$A$2:$Y$1000,15,))</f>
        <v/>
      </c>
      <c r="Q642" t="str">
        <f>IF(ISBLANK(ChildSampleReport!B642),"",VLOOKUP(ChildSampleReport!J642,ParentSampleReport!$A$2:$Y$1000,17,))</f>
        <v/>
      </c>
      <c r="R642" t="str">
        <f>IF(ISBLANK(ChildSampleReport!B642),"",VLOOKUP(ChildSampleReport!J642,ParentSampleReport!$A$2:$Y$1000,18,))</f>
        <v/>
      </c>
      <c r="S642" t="str">
        <f>IF(ISBLANK(ChildSampleReport!B642),"",VLOOKUP(ChildSampleReport!J642,ParentSampleReport!$A$2:$Y$1000,19,))</f>
        <v/>
      </c>
      <c r="T642" t="str">
        <f>IF(ISBLANK(ChildSampleReport!B642),"",VLOOKUP(ChildSampleReport!J642,ParentSampleReport!$A$2:$Y$1000,20,))</f>
        <v/>
      </c>
      <c r="U642" t="str">
        <f>IF(ISBLANK(ChildSampleReport!B642),"",VLOOKUP(ChildSampleReport!J642,ParentSampleReport!$A$2:$Y$1000,21,))</f>
        <v/>
      </c>
      <c r="V642" t="str">
        <f>IF(ISBLANK(ChildSampleReport!B642),"",VLOOKUP(ChildSampleReport!J642,ParentSampleReport!$A$2:$Y$1000,22,))</f>
        <v/>
      </c>
      <c r="W642" t="str">
        <f>IF(ISBLANK(ChildSampleReport!B642),"",VLOOKUP(ChildSampleReport!J642,ParentSampleReport!$A$2:$Y$1000,23,))</f>
        <v/>
      </c>
      <c r="X642" t="str">
        <f>IF(ISBLANK(ChildSampleReport!B642),"",VLOOKUP(ChildSampleReport!J642,ParentSampleReport!$A$2:$Y$1000,24,))</f>
        <v/>
      </c>
      <c r="Y642" t="str">
        <f>IF(ISBLANK(ChildSampleReport!B642),"",VLOOKUP(ChildSampleReport!J642,ParentSampleReport!$A$2:$Y$1000,25,))</f>
        <v/>
      </c>
    </row>
    <row r="643" spans="1:25">
      <c r="A643" t="str">
        <f>IF(ISBLANK(ChildSampleReport!C643),"",ChildSampleReport!C643)</f>
        <v/>
      </c>
      <c r="B643" t="str">
        <f>IF(ISBLANK(ChildSampleReport!B643),"",ChildSampleReport!B643)</f>
        <v/>
      </c>
      <c r="C643" t="str">
        <f>IF(ISBLANK(ChildSampleReport!E643),"",ChildSampleReport!E643)</f>
        <v/>
      </c>
      <c r="D643" t="str">
        <f>IF(B643="","",IFERROR(VLOOKUP(ChildSampleReport!B643,Randomization!$A$1:$AC$1000,3,),""))</f>
        <v/>
      </c>
      <c r="E643" t="str">
        <f>IF(B643="","",IFERROR(VLOOKUP(ChildSampleReport!B643,Randomization!$A$1:$AC$1000,2,),""))</f>
        <v/>
      </c>
      <c r="F643" t="str">
        <f>IF(ISBLANK(ChildSampleReport!P643),"",ChildSampleReport!P643)</f>
        <v/>
      </c>
      <c r="G643" t="str">
        <f>IF(ISBLANK(ChildSampleReport!O643),"",ChildSampleReport!O643)</f>
        <v/>
      </c>
      <c r="H643" t="str">
        <f>IF(ISBLANK(ChildSampleReport!D643),"",ChildSampleReport!D643)</f>
        <v/>
      </c>
      <c r="I643" t="str">
        <f>IF(ISBLANK(ChildSampleReport!J643),"",ChildSampleReport!J643)</f>
        <v/>
      </c>
      <c r="J643" t="str">
        <f>IF(ISBLANK(ChildSampleReport!B643),"",VLOOKUP(ChildSampleReport!J643,ParentSampleReport!$A$2:$Y$1000,13,))</f>
        <v/>
      </c>
      <c r="K643" t="str">
        <f>IF(ISBLANK(ChildSampleReport!B643),"",VLOOKUP(ChildSampleReport!J643,ParentSampleReport!$A$2:$Y$1000,2,))</f>
        <v/>
      </c>
      <c r="L643" t="str">
        <f>IF(ISBLANK(ChildSampleReport!B643),"",VLOOKUP(ChildSampleReport!J643,ParentSampleReport!$A$2:$Y$1000,4,))</f>
        <v/>
      </c>
      <c r="M643" t="str">
        <f>IF(ISBLANK(ChildSampleReport!B643),"",VLOOKUP(ChildSampleReport!J643,ParentSampleReport!$A$2:$Y$1000,14,))</f>
        <v/>
      </c>
      <c r="N643" t="str">
        <f>IF(ISBLANK(ChildSampleReport!B643),"",VLOOKUP(ChildSampleReport!J643,ParentSampleReport!$A$2:$Y$1000,7,))</f>
        <v/>
      </c>
      <c r="O643" t="str">
        <f>IF(ISBLANK(ChildSampleReport!B643),"",VLOOKUP(ChildSampleReport!J643,ParentSampleReport!$A$2:$Y$1000,6,))</f>
        <v/>
      </c>
      <c r="P643" t="str">
        <f>IF(ISBLANK(ChildSampleReport!B643),"",VLOOKUP(ChildSampleReport!J643,ParentSampleReport!$A$2:$Y$1000,15,))</f>
        <v/>
      </c>
      <c r="Q643" t="str">
        <f>IF(ISBLANK(ChildSampleReport!B643),"",VLOOKUP(ChildSampleReport!J643,ParentSampleReport!$A$2:$Y$1000,17,))</f>
        <v/>
      </c>
      <c r="R643" t="str">
        <f>IF(ISBLANK(ChildSampleReport!B643),"",VLOOKUP(ChildSampleReport!J643,ParentSampleReport!$A$2:$Y$1000,18,))</f>
        <v/>
      </c>
      <c r="S643" t="str">
        <f>IF(ISBLANK(ChildSampleReport!B643),"",VLOOKUP(ChildSampleReport!J643,ParentSampleReport!$A$2:$Y$1000,19,))</f>
        <v/>
      </c>
      <c r="T643" t="str">
        <f>IF(ISBLANK(ChildSampleReport!B643),"",VLOOKUP(ChildSampleReport!J643,ParentSampleReport!$A$2:$Y$1000,20,))</f>
        <v/>
      </c>
      <c r="U643" t="str">
        <f>IF(ISBLANK(ChildSampleReport!B643),"",VLOOKUP(ChildSampleReport!J643,ParentSampleReport!$A$2:$Y$1000,21,))</f>
        <v/>
      </c>
      <c r="V643" t="str">
        <f>IF(ISBLANK(ChildSampleReport!B643),"",VLOOKUP(ChildSampleReport!J643,ParentSampleReport!$A$2:$Y$1000,22,))</f>
        <v/>
      </c>
      <c r="W643" t="str">
        <f>IF(ISBLANK(ChildSampleReport!B643),"",VLOOKUP(ChildSampleReport!J643,ParentSampleReport!$A$2:$Y$1000,23,))</f>
        <v/>
      </c>
      <c r="X643" t="str">
        <f>IF(ISBLANK(ChildSampleReport!B643),"",VLOOKUP(ChildSampleReport!J643,ParentSampleReport!$A$2:$Y$1000,24,))</f>
        <v/>
      </c>
      <c r="Y643" t="str">
        <f>IF(ISBLANK(ChildSampleReport!B643),"",VLOOKUP(ChildSampleReport!J643,ParentSampleReport!$A$2:$Y$1000,25,))</f>
        <v/>
      </c>
    </row>
    <row r="644" spans="1:25">
      <c r="A644" t="str">
        <f>IF(ISBLANK(ChildSampleReport!C644),"",ChildSampleReport!C644)</f>
        <v/>
      </c>
      <c r="B644" t="str">
        <f>IF(ISBLANK(ChildSampleReport!B644),"",ChildSampleReport!B644)</f>
        <v/>
      </c>
      <c r="C644" t="str">
        <f>IF(ISBLANK(ChildSampleReport!E644),"",ChildSampleReport!E644)</f>
        <v/>
      </c>
      <c r="D644" t="str">
        <f>IF(B644="","",IFERROR(VLOOKUP(ChildSampleReport!B644,Randomization!$A$1:$AC$1000,3,),""))</f>
        <v/>
      </c>
      <c r="E644" t="str">
        <f>IF(B644="","",IFERROR(VLOOKUP(ChildSampleReport!B644,Randomization!$A$1:$AC$1000,2,),""))</f>
        <v/>
      </c>
      <c r="F644" t="str">
        <f>IF(ISBLANK(ChildSampleReport!P644),"",ChildSampleReport!P644)</f>
        <v/>
      </c>
      <c r="G644" t="str">
        <f>IF(ISBLANK(ChildSampleReport!O644),"",ChildSampleReport!O644)</f>
        <v/>
      </c>
      <c r="H644" t="str">
        <f>IF(ISBLANK(ChildSampleReport!D644),"",ChildSampleReport!D644)</f>
        <v/>
      </c>
      <c r="I644" t="str">
        <f>IF(ISBLANK(ChildSampleReport!J644),"",ChildSampleReport!J644)</f>
        <v/>
      </c>
      <c r="J644" t="str">
        <f>IF(ISBLANK(ChildSampleReport!B644),"",VLOOKUP(ChildSampleReport!J644,ParentSampleReport!$A$2:$Y$1000,13,))</f>
        <v/>
      </c>
      <c r="K644" t="str">
        <f>IF(ISBLANK(ChildSampleReport!B644),"",VLOOKUP(ChildSampleReport!J644,ParentSampleReport!$A$2:$Y$1000,2,))</f>
        <v/>
      </c>
      <c r="L644" t="str">
        <f>IF(ISBLANK(ChildSampleReport!B644),"",VLOOKUP(ChildSampleReport!J644,ParentSampleReport!$A$2:$Y$1000,4,))</f>
        <v/>
      </c>
      <c r="M644" t="str">
        <f>IF(ISBLANK(ChildSampleReport!B644),"",VLOOKUP(ChildSampleReport!J644,ParentSampleReport!$A$2:$Y$1000,14,))</f>
        <v/>
      </c>
      <c r="N644" t="str">
        <f>IF(ISBLANK(ChildSampleReport!B644),"",VLOOKUP(ChildSampleReport!J644,ParentSampleReport!$A$2:$Y$1000,7,))</f>
        <v/>
      </c>
      <c r="O644" t="str">
        <f>IF(ISBLANK(ChildSampleReport!B644),"",VLOOKUP(ChildSampleReport!J644,ParentSampleReport!$A$2:$Y$1000,6,))</f>
        <v/>
      </c>
      <c r="P644" t="str">
        <f>IF(ISBLANK(ChildSampleReport!B644),"",VLOOKUP(ChildSampleReport!J644,ParentSampleReport!$A$2:$Y$1000,15,))</f>
        <v/>
      </c>
      <c r="Q644" t="str">
        <f>IF(ISBLANK(ChildSampleReport!B644),"",VLOOKUP(ChildSampleReport!J644,ParentSampleReport!$A$2:$Y$1000,17,))</f>
        <v/>
      </c>
      <c r="R644" t="str">
        <f>IF(ISBLANK(ChildSampleReport!B644),"",VLOOKUP(ChildSampleReport!J644,ParentSampleReport!$A$2:$Y$1000,18,))</f>
        <v/>
      </c>
      <c r="S644" t="str">
        <f>IF(ISBLANK(ChildSampleReport!B644),"",VLOOKUP(ChildSampleReport!J644,ParentSampleReport!$A$2:$Y$1000,19,))</f>
        <v/>
      </c>
      <c r="T644" t="str">
        <f>IF(ISBLANK(ChildSampleReport!B644),"",VLOOKUP(ChildSampleReport!J644,ParentSampleReport!$A$2:$Y$1000,20,))</f>
        <v/>
      </c>
      <c r="U644" t="str">
        <f>IF(ISBLANK(ChildSampleReport!B644),"",VLOOKUP(ChildSampleReport!J644,ParentSampleReport!$A$2:$Y$1000,21,))</f>
        <v/>
      </c>
      <c r="V644" t="str">
        <f>IF(ISBLANK(ChildSampleReport!B644),"",VLOOKUP(ChildSampleReport!J644,ParentSampleReport!$A$2:$Y$1000,22,))</f>
        <v/>
      </c>
      <c r="W644" t="str">
        <f>IF(ISBLANK(ChildSampleReport!B644),"",VLOOKUP(ChildSampleReport!J644,ParentSampleReport!$A$2:$Y$1000,23,))</f>
        <v/>
      </c>
      <c r="X644" t="str">
        <f>IF(ISBLANK(ChildSampleReport!B644),"",VLOOKUP(ChildSampleReport!J644,ParentSampleReport!$A$2:$Y$1000,24,))</f>
        <v/>
      </c>
      <c r="Y644" t="str">
        <f>IF(ISBLANK(ChildSampleReport!B644),"",VLOOKUP(ChildSampleReport!J644,ParentSampleReport!$A$2:$Y$1000,25,))</f>
        <v/>
      </c>
    </row>
    <row r="645" spans="1:25">
      <c r="A645" t="str">
        <f>IF(ISBLANK(ChildSampleReport!C645),"",ChildSampleReport!C645)</f>
        <v/>
      </c>
      <c r="B645" t="str">
        <f>IF(ISBLANK(ChildSampleReport!B645),"",ChildSampleReport!B645)</f>
        <v/>
      </c>
      <c r="C645" t="str">
        <f>IF(ISBLANK(ChildSampleReport!E645),"",ChildSampleReport!E645)</f>
        <v/>
      </c>
      <c r="D645" t="str">
        <f>IF(B645="","",IFERROR(VLOOKUP(ChildSampleReport!B645,Randomization!$A$1:$AC$1000,3,),""))</f>
        <v/>
      </c>
      <c r="E645" t="str">
        <f>IF(B645="","",IFERROR(VLOOKUP(ChildSampleReport!B645,Randomization!$A$1:$AC$1000,2,),""))</f>
        <v/>
      </c>
      <c r="F645" t="str">
        <f>IF(ISBLANK(ChildSampleReport!P645),"",ChildSampleReport!P645)</f>
        <v/>
      </c>
      <c r="G645" t="str">
        <f>IF(ISBLANK(ChildSampleReport!O645),"",ChildSampleReport!O645)</f>
        <v/>
      </c>
      <c r="H645" t="str">
        <f>IF(ISBLANK(ChildSampleReport!D645),"",ChildSampleReport!D645)</f>
        <v/>
      </c>
      <c r="I645" t="str">
        <f>IF(ISBLANK(ChildSampleReport!J645),"",ChildSampleReport!J645)</f>
        <v/>
      </c>
      <c r="J645" t="str">
        <f>IF(ISBLANK(ChildSampleReport!B645),"",VLOOKUP(ChildSampleReport!J645,ParentSampleReport!$A$2:$Y$1000,13,))</f>
        <v/>
      </c>
      <c r="K645" t="str">
        <f>IF(ISBLANK(ChildSampleReport!B645),"",VLOOKUP(ChildSampleReport!J645,ParentSampleReport!$A$2:$Y$1000,2,))</f>
        <v/>
      </c>
      <c r="L645" t="str">
        <f>IF(ISBLANK(ChildSampleReport!B645),"",VLOOKUP(ChildSampleReport!J645,ParentSampleReport!$A$2:$Y$1000,4,))</f>
        <v/>
      </c>
      <c r="M645" t="str">
        <f>IF(ISBLANK(ChildSampleReport!B645),"",VLOOKUP(ChildSampleReport!J645,ParentSampleReport!$A$2:$Y$1000,14,))</f>
        <v/>
      </c>
      <c r="N645" t="str">
        <f>IF(ISBLANK(ChildSampleReport!B645),"",VLOOKUP(ChildSampleReport!J645,ParentSampleReport!$A$2:$Y$1000,7,))</f>
        <v/>
      </c>
      <c r="O645" t="str">
        <f>IF(ISBLANK(ChildSampleReport!B645),"",VLOOKUP(ChildSampleReport!J645,ParentSampleReport!$A$2:$Y$1000,6,))</f>
        <v/>
      </c>
      <c r="P645" t="str">
        <f>IF(ISBLANK(ChildSampleReport!B645),"",VLOOKUP(ChildSampleReport!J645,ParentSampleReport!$A$2:$Y$1000,15,))</f>
        <v/>
      </c>
      <c r="Q645" t="str">
        <f>IF(ISBLANK(ChildSampleReport!B645),"",VLOOKUP(ChildSampleReport!J645,ParentSampleReport!$A$2:$Y$1000,17,))</f>
        <v/>
      </c>
      <c r="R645" t="str">
        <f>IF(ISBLANK(ChildSampleReport!B645),"",VLOOKUP(ChildSampleReport!J645,ParentSampleReport!$A$2:$Y$1000,18,))</f>
        <v/>
      </c>
      <c r="S645" t="str">
        <f>IF(ISBLANK(ChildSampleReport!B645),"",VLOOKUP(ChildSampleReport!J645,ParentSampleReport!$A$2:$Y$1000,19,))</f>
        <v/>
      </c>
      <c r="T645" t="str">
        <f>IF(ISBLANK(ChildSampleReport!B645),"",VLOOKUP(ChildSampleReport!J645,ParentSampleReport!$A$2:$Y$1000,20,))</f>
        <v/>
      </c>
      <c r="U645" t="str">
        <f>IF(ISBLANK(ChildSampleReport!B645),"",VLOOKUP(ChildSampleReport!J645,ParentSampleReport!$A$2:$Y$1000,21,))</f>
        <v/>
      </c>
      <c r="V645" t="str">
        <f>IF(ISBLANK(ChildSampleReport!B645),"",VLOOKUP(ChildSampleReport!J645,ParentSampleReport!$A$2:$Y$1000,22,))</f>
        <v/>
      </c>
      <c r="W645" t="str">
        <f>IF(ISBLANK(ChildSampleReport!B645),"",VLOOKUP(ChildSampleReport!J645,ParentSampleReport!$A$2:$Y$1000,23,))</f>
        <v/>
      </c>
      <c r="X645" t="str">
        <f>IF(ISBLANK(ChildSampleReport!B645),"",VLOOKUP(ChildSampleReport!J645,ParentSampleReport!$A$2:$Y$1000,24,))</f>
        <v/>
      </c>
      <c r="Y645" t="str">
        <f>IF(ISBLANK(ChildSampleReport!B645),"",VLOOKUP(ChildSampleReport!J645,ParentSampleReport!$A$2:$Y$1000,25,))</f>
        <v/>
      </c>
    </row>
    <row r="646" spans="1:25">
      <c r="A646" t="str">
        <f>IF(ISBLANK(ChildSampleReport!C646),"",ChildSampleReport!C646)</f>
        <v/>
      </c>
      <c r="B646" t="str">
        <f>IF(ISBLANK(ChildSampleReport!B646),"",ChildSampleReport!B646)</f>
        <v/>
      </c>
      <c r="C646" t="str">
        <f>IF(ISBLANK(ChildSampleReport!E646),"",ChildSampleReport!E646)</f>
        <v/>
      </c>
      <c r="D646" t="str">
        <f>IF(B646="","",IFERROR(VLOOKUP(ChildSampleReport!B646,Randomization!$A$1:$AC$1000,3,),""))</f>
        <v/>
      </c>
      <c r="E646" t="str">
        <f>IF(B646="","",IFERROR(VLOOKUP(ChildSampleReport!B646,Randomization!$A$1:$AC$1000,2,),""))</f>
        <v/>
      </c>
      <c r="F646" t="str">
        <f>IF(ISBLANK(ChildSampleReport!P646),"",ChildSampleReport!P646)</f>
        <v/>
      </c>
      <c r="G646" t="str">
        <f>IF(ISBLANK(ChildSampleReport!O646),"",ChildSampleReport!O646)</f>
        <v/>
      </c>
      <c r="H646" t="str">
        <f>IF(ISBLANK(ChildSampleReport!D646),"",ChildSampleReport!D646)</f>
        <v/>
      </c>
      <c r="I646" t="str">
        <f>IF(ISBLANK(ChildSampleReport!J646),"",ChildSampleReport!J646)</f>
        <v/>
      </c>
      <c r="J646" t="str">
        <f>IF(ISBLANK(ChildSampleReport!B646),"",VLOOKUP(ChildSampleReport!J646,ParentSampleReport!$A$2:$Y$1000,13,))</f>
        <v/>
      </c>
      <c r="K646" t="str">
        <f>IF(ISBLANK(ChildSampleReport!B646),"",VLOOKUP(ChildSampleReport!J646,ParentSampleReport!$A$2:$Y$1000,2,))</f>
        <v/>
      </c>
      <c r="L646" t="str">
        <f>IF(ISBLANK(ChildSampleReport!B646),"",VLOOKUP(ChildSampleReport!J646,ParentSampleReport!$A$2:$Y$1000,4,))</f>
        <v/>
      </c>
      <c r="M646" t="str">
        <f>IF(ISBLANK(ChildSampleReport!B646),"",VLOOKUP(ChildSampleReport!J646,ParentSampleReport!$A$2:$Y$1000,14,))</f>
        <v/>
      </c>
      <c r="N646" t="str">
        <f>IF(ISBLANK(ChildSampleReport!B646),"",VLOOKUP(ChildSampleReport!J646,ParentSampleReport!$A$2:$Y$1000,7,))</f>
        <v/>
      </c>
      <c r="O646" t="str">
        <f>IF(ISBLANK(ChildSampleReport!B646),"",VLOOKUP(ChildSampleReport!J646,ParentSampleReport!$A$2:$Y$1000,6,))</f>
        <v/>
      </c>
      <c r="P646" t="str">
        <f>IF(ISBLANK(ChildSampleReport!B646),"",VLOOKUP(ChildSampleReport!J646,ParentSampleReport!$A$2:$Y$1000,15,))</f>
        <v/>
      </c>
      <c r="Q646" t="str">
        <f>IF(ISBLANK(ChildSampleReport!B646),"",VLOOKUP(ChildSampleReport!J646,ParentSampleReport!$A$2:$Y$1000,17,))</f>
        <v/>
      </c>
      <c r="R646" t="str">
        <f>IF(ISBLANK(ChildSampleReport!B646),"",VLOOKUP(ChildSampleReport!J646,ParentSampleReport!$A$2:$Y$1000,18,))</f>
        <v/>
      </c>
      <c r="S646" t="str">
        <f>IF(ISBLANK(ChildSampleReport!B646),"",VLOOKUP(ChildSampleReport!J646,ParentSampleReport!$A$2:$Y$1000,19,))</f>
        <v/>
      </c>
      <c r="T646" t="str">
        <f>IF(ISBLANK(ChildSampleReport!B646),"",VLOOKUP(ChildSampleReport!J646,ParentSampleReport!$A$2:$Y$1000,20,))</f>
        <v/>
      </c>
      <c r="U646" t="str">
        <f>IF(ISBLANK(ChildSampleReport!B646),"",VLOOKUP(ChildSampleReport!J646,ParentSampleReport!$A$2:$Y$1000,21,))</f>
        <v/>
      </c>
      <c r="V646" t="str">
        <f>IF(ISBLANK(ChildSampleReport!B646),"",VLOOKUP(ChildSampleReport!J646,ParentSampleReport!$A$2:$Y$1000,22,))</f>
        <v/>
      </c>
      <c r="W646" t="str">
        <f>IF(ISBLANK(ChildSampleReport!B646),"",VLOOKUP(ChildSampleReport!J646,ParentSampleReport!$A$2:$Y$1000,23,))</f>
        <v/>
      </c>
      <c r="X646" t="str">
        <f>IF(ISBLANK(ChildSampleReport!B646),"",VLOOKUP(ChildSampleReport!J646,ParentSampleReport!$A$2:$Y$1000,24,))</f>
        <v/>
      </c>
      <c r="Y646" t="str">
        <f>IF(ISBLANK(ChildSampleReport!B646),"",VLOOKUP(ChildSampleReport!J646,ParentSampleReport!$A$2:$Y$1000,25,))</f>
        <v/>
      </c>
    </row>
    <row r="647" spans="1:25">
      <c r="A647" t="str">
        <f>IF(ISBLANK(ChildSampleReport!C647),"",ChildSampleReport!C647)</f>
        <v/>
      </c>
      <c r="B647" t="str">
        <f>IF(ISBLANK(ChildSampleReport!B647),"",ChildSampleReport!B647)</f>
        <v/>
      </c>
      <c r="C647" t="str">
        <f>IF(ISBLANK(ChildSampleReport!E647),"",ChildSampleReport!E647)</f>
        <v/>
      </c>
      <c r="D647" t="str">
        <f>IF(B647="","",IFERROR(VLOOKUP(ChildSampleReport!B647,Randomization!$A$1:$AC$1000,3,),""))</f>
        <v/>
      </c>
      <c r="E647" t="str">
        <f>IF(B647="","",IFERROR(VLOOKUP(ChildSampleReport!B647,Randomization!$A$1:$AC$1000,2,),""))</f>
        <v/>
      </c>
      <c r="F647" t="str">
        <f>IF(ISBLANK(ChildSampleReport!P647),"",ChildSampleReport!P647)</f>
        <v/>
      </c>
      <c r="G647" t="str">
        <f>IF(ISBLANK(ChildSampleReport!O647),"",ChildSampleReport!O647)</f>
        <v/>
      </c>
      <c r="H647" t="str">
        <f>IF(ISBLANK(ChildSampleReport!D647),"",ChildSampleReport!D647)</f>
        <v/>
      </c>
      <c r="I647" t="str">
        <f>IF(ISBLANK(ChildSampleReport!J647),"",ChildSampleReport!J647)</f>
        <v/>
      </c>
      <c r="J647" t="str">
        <f>IF(ISBLANK(ChildSampleReport!B647),"",VLOOKUP(ChildSampleReport!J647,ParentSampleReport!$A$2:$Y$1000,13,))</f>
        <v/>
      </c>
      <c r="K647" t="str">
        <f>IF(ISBLANK(ChildSampleReport!B647),"",VLOOKUP(ChildSampleReport!J647,ParentSampleReport!$A$2:$Y$1000,2,))</f>
        <v/>
      </c>
      <c r="L647" t="str">
        <f>IF(ISBLANK(ChildSampleReport!B647),"",VLOOKUP(ChildSampleReport!J647,ParentSampleReport!$A$2:$Y$1000,4,))</f>
        <v/>
      </c>
      <c r="M647" t="str">
        <f>IF(ISBLANK(ChildSampleReport!B647),"",VLOOKUP(ChildSampleReport!J647,ParentSampleReport!$A$2:$Y$1000,14,))</f>
        <v/>
      </c>
      <c r="N647" t="str">
        <f>IF(ISBLANK(ChildSampleReport!B647),"",VLOOKUP(ChildSampleReport!J647,ParentSampleReport!$A$2:$Y$1000,7,))</f>
        <v/>
      </c>
      <c r="O647" t="str">
        <f>IF(ISBLANK(ChildSampleReport!B647),"",VLOOKUP(ChildSampleReport!J647,ParentSampleReport!$A$2:$Y$1000,6,))</f>
        <v/>
      </c>
      <c r="P647" t="str">
        <f>IF(ISBLANK(ChildSampleReport!B647),"",VLOOKUP(ChildSampleReport!J647,ParentSampleReport!$A$2:$Y$1000,15,))</f>
        <v/>
      </c>
      <c r="Q647" t="str">
        <f>IF(ISBLANK(ChildSampleReport!B647),"",VLOOKUP(ChildSampleReport!J647,ParentSampleReport!$A$2:$Y$1000,17,))</f>
        <v/>
      </c>
      <c r="R647" t="str">
        <f>IF(ISBLANK(ChildSampleReport!B647),"",VLOOKUP(ChildSampleReport!J647,ParentSampleReport!$A$2:$Y$1000,18,))</f>
        <v/>
      </c>
      <c r="S647" t="str">
        <f>IF(ISBLANK(ChildSampleReport!B647),"",VLOOKUP(ChildSampleReport!J647,ParentSampleReport!$A$2:$Y$1000,19,))</f>
        <v/>
      </c>
      <c r="T647" t="str">
        <f>IF(ISBLANK(ChildSampleReport!B647),"",VLOOKUP(ChildSampleReport!J647,ParentSampleReport!$A$2:$Y$1000,20,))</f>
        <v/>
      </c>
      <c r="U647" t="str">
        <f>IF(ISBLANK(ChildSampleReport!B647),"",VLOOKUP(ChildSampleReport!J647,ParentSampleReport!$A$2:$Y$1000,21,))</f>
        <v/>
      </c>
      <c r="V647" t="str">
        <f>IF(ISBLANK(ChildSampleReport!B647),"",VLOOKUP(ChildSampleReport!J647,ParentSampleReport!$A$2:$Y$1000,22,))</f>
        <v/>
      </c>
      <c r="W647" t="str">
        <f>IF(ISBLANK(ChildSampleReport!B647),"",VLOOKUP(ChildSampleReport!J647,ParentSampleReport!$A$2:$Y$1000,23,))</f>
        <v/>
      </c>
      <c r="X647" t="str">
        <f>IF(ISBLANK(ChildSampleReport!B647),"",VLOOKUP(ChildSampleReport!J647,ParentSampleReport!$A$2:$Y$1000,24,))</f>
        <v/>
      </c>
      <c r="Y647" t="str">
        <f>IF(ISBLANK(ChildSampleReport!B647),"",VLOOKUP(ChildSampleReport!J647,ParentSampleReport!$A$2:$Y$1000,25,))</f>
        <v/>
      </c>
    </row>
    <row r="648" spans="1:25">
      <c r="A648" t="str">
        <f>IF(ISBLANK(ChildSampleReport!C648),"",ChildSampleReport!C648)</f>
        <v/>
      </c>
      <c r="B648" t="str">
        <f>IF(ISBLANK(ChildSampleReport!B648),"",ChildSampleReport!B648)</f>
        <v/>
      </c>
      <c r="C648" t="str">
        <f>IF(ISBLANK(ChildSampleReport!E648),"",ChildSampleReport!E648)</f>
        <v/>
      </c>
      <c r="D648" t="str">
        <f>IF(B648="","",IFERROR(VLOOKUP(ChildSampleReport!B648,Randomization!$A$1:$AC$1000,3,),""))</f>
        <v/>
      </c>
      <c r="E648" t="str">
        <f>IF(B648="","",IFERROR(VLOOKUP(ChildSampleReport!B648,Randomization!$A$1:$AC$1000,2,),""))</f>
        <v/>
      </c>
      <c r="F648" t="str">
        <f>IF(ISBLANK(ChildSampleReport!P648),"",ChildSampleReport!P648)</f>
        <v/>
      </c>
      <c r="G648" t="str">
        <f>IF(ISBLANK(ChildSampleReport!O648),"",ChildSampleReport!O648)</f>
        <v/>
      </c>
      <c r="H648" t="str">
        <f>IF(ISBLANK(ChildSampleReport!D648),"",ChildSampleReport!D648)</f>
        <v/>
      </c>
      <c r="I648" t="str">
        <f>IF(ISBLANK(ChildSampleReport!J648),"",ChildSampleReport!J648)</f>
        <v/>
      </c>
      <c r="J648" t="str">
        <f>IF(ISBLANK(ChildSampleReport!B648),"",VLOOKUP(ChildSampleReport!J648,ParentSampleReport!$A$2:$Y$1000,13,))</f>
        <v/>
      </c>
      <c r="K648" t="str">
        <f>IF(ISBLANK(ChildSampleReport!B648),"",VLOOKUP(ChildSampleReport!J648,ParentSampleReport!$A$2:$Y$1000,2,))</f>
        <v/>
      </c>
      <c r="L648" t="str">
        <f>IF(ISBLANK(ChildSampleReport!B648),"",VLOOKUP(ChildSampleReport!J648,ParentSampleReport!$A$2:$Y$1000,4,))</f>
        <v/>
      </c>
      <c r="M648" t="str">
        <f>IF(ISBLANK(ChildSampleReport!B648),"",VLOOKUP(ChildSampleReport!J648,ParentSampleReport!$A$2:$Y$1000,14,))</f>
        <v/>
      </c>
      <c r="N648" t="str">
        <f>IF(ISBLANK(ChildSampleReport!B648),"",VLOOKUP(ChildSampleReport!J648,ParentSampleReport!$A$2:$Y$1000,7,))</f>
        <v/>
      </c>
      <c r="O648" t="str">
        <f>IF(ISBLANK(ChildSampleReport!B648),"",VLOOKUP(ChildSampleReport!J648,ParentSampleReport!$A$2:$Y$1000,6,))</f>
        <v/>
      </c>
      <c r="P648" t="str">
        <f>IF(ISBLANK(ChildSampleReport!B648),"",VLOOKUP(ChildSampleReport!J648,ParentSampleReport!$A$2:$Y$1000,15,))</f>
        <v/>
      </c>
      <c r="Q648" t="str">
        <f>IF(ISBLANK(ChildSampleReport!B648),"",VLOOKUP(ChildSampleReport!J648,ParentSampleReport!$A$2:$Y$1000,17,))</f>
        <v/>
      </c>
      <c r="R648" t="str">
        <f>IF(ISBLANK(ChildSampleReport!B648),"",VLOOKUP(ChildSampleReport!J648,ParentSampleReport!$A$2:$Y$1000,18,))</f>
        <v/>
      </c>
      <c r="S648" t="str">
        <f>IF(ISBLANK(ChildSampleReport!B648),"",VLOOKUP(ChildSampleReport!J648,ParentSampleReport!$A$2:$Y$1000,19,))</f>
        <v/>
      </c>
      <c r="T648" t="str">
        <f>IF(ISBLANK(ChildSampleReport!B648),"",VLOOKUP(ChildSampleReport!J648,ParentSampleReport!$A$2:$Y$1000,20,))</f>
        <v/>
      </c>
      <c r="U648" t="str">
        <f>IF(ISBLANK(ChildSampleReport!B648),"",VLOOKUP(ChildSampleReport!J648,ParentSampleReport!$A$2:$Y$1000,21,))</f>
        <v/>
      </c>
      <c r="V648" t="str">
        <f>IF(ISBLANK(ChildSampleReport!B648),"",VLOOKUP(ChildSampleReport!J648,ParentSampleReport!$A$2:$Y$1000,22,))</f>
        <v/>
      </c>
      <c r="W648" t="str">
        <f>IF(ISBLANK(ChildSampleReport!B648),"",VLOOKUP(ChildSampleReport!J648,ParentSampleReport!$A$2:$Y$1000,23,))</f>
        <v/>
      </c>
      <c r="X648" t="str">
        <f>IF(ISBLANK(ChildSampleReport!B648),"",VLOOKUP(ChildSampleReport!J648,ParentSampleReport!$A$2:$Y$1000,24,))</f>
        <v/>
      </c>
      <c r="Y648" t="str">
        <f>IF(ISBLANK(ChildSampleReport!B648),"",VLOOKUP(ChildSampleReport!J648,ParentSampleReport!$A$2:$Y$1000,25,))</f>
        <v/>
      </c>
    </row>
    <row r="649" spans="1:25">
      <c r="A649" t="str">
        <f>IF(ISBLANK(ChildSampleReport!C649),"",ChildSampleReport!C649)</f>
        <v/>
      </c>
      <c r="B649" t="str">
        <f>IF(ISBLANK(ChildSampleReport!B649),"",ChildSampleReport!B649)</f>
        <v/>
      </c>
      <c r="C649" t="str">
        <f>IF(ISBLANK(ChildSampleReport!E649),"",ChildSampleReport!E649)</f>
        <v/>
      </c>
      <c r="D649" t="str">
        <f>IF(B649="","",IFERROR(VLOOKUP(ChildSampleReport!B649,Randomization!$A$1:$AC$1000,3,),""))</f>
        <v/>
      </c>
      <c r="E649" t="str">
        <f>IF(B649="","",IFERROR(VLOOKUP(ChildSampleReport!B649,Randomization!$A$1:$AC$1000,2,),""))</f>
        <v/>
      </c>
      <c r="F649" t="str">
        <f>IF(ISBLANK(ChildSampleReport!P649),"",ChildSampleReport!P649)</f>
        <v/>
      </c>
      <c r="G649" t="str">
        <f>IF(ISBLANK(ChildSampleReport!O649),"",ChildSampleReport!O649)</f>
        <v/>
      </c>
      <c r="H649" t="str">
        <f>IF(ISBLANK(ChildSampleReport!D649),"",ChildSampleReport!D649)</f>
        <v/>
      </c>
      <c r="I649" t="str">
        <f>IF(ISBLANK(ChildSampleReport!J649),"",ChildSampleReport!J649)</f>
        <v/>
      </c>
      <c r="J649" t="str">
        <f>IF(ISBLANK(ChildSampleReport!B649),"",VLOOKUP(ChildSampleReport!J649,ParentSampleReport!$A$2:$Y$1000,13,))</f>
        <v/>
      </c>
      <c r="K649" t="str">
        <f>IF(ISBLANK(ChildSampleReport!B649),"",VLOOKUP(ChildSampleReport!J649,ParentSampleReport!$A$2:$Y$1000,2,))</f>
        <v/>
      </c>
      <c r="L649" t="str">
        <f>IF(ISBLANK(ChildSampleReport!B649),"",VLOOKUP(ChildSampleReport!J649,ParentSampleReport!$A$2:$Y$1000,4,))</f>
        <v/>
      </c>
      <c r="M649" t="str">
        <f>IF(ISBLANK(ChildSampleReport!B649),"",VLOOKUP(ChildSampleReport!J649,ParentSampleReport!$A$2:$Y$1000,14,))</f>
        <v/>
      </c>
      <c r="N649" t="str">
        <f>IF(ISBLANK(ChildSampleReport!B649),"",VLOOKUP(ChildSampleReport!J649,ParentSampleReport!$A$2:$Y$1000,7,))</f>
        <v/>
      </c>
      <c r="O649" t="str">
        <f>IF(ISBLANK(ChildSampleReport!B649),"",VLOOKUP(ChildSampleReport!J649,ParentSampleReport!$A$2:$Y$1000,6,))</f>
        <v/>
      </c>
      <c r="P649" t="str">
        <f>IF(ISBLANK(ChildSampleReport!B649),"",VLOOKUP(ChildSampleReport!J649,ParentSampleReport!$A$2:$Y$1000,15,))</f>
        <v/>
      </c>
      <c r="Q649" t="str">
        <f>IF(ISBLANK(ChildSampleReport!B649),"",VLOOKUP(ChildSampleReport!J649,ParentSampleReport!$A$2:$Y$1000,17,))</f>
        <v/>
      </c>
      <c r="R649" t="str">
        <f>IF(ISBLANK(ChildSampleReport!B649),"",VLOOKUP(ChildSampleReport!J649,ParentSampleReport!$A$2:$Y$1000,18,))</f>
        <v/>
      </c>
      <c r="S649" t="str">
        <f>IF(ISBLANK(ChildSampleReport!B649),"",VLOOKUP(ChildSampleReport!J649,ParentSampleReport!$A$2:$Y$1000,19,))</f>
        <v/>
      </c>
      <c r="T649" t="str">
        <f>IF(ISBLANK(ChildSampleReport!B649),"",VLOOKUP(ChildSampleReport!J649,ParentSampleReport!$A$2:$Y$1000,20,))</f>
        <v/>
      </c>
      <c r="U649" t="str">
        <f>IF(ISBLANK(ChildSampleReport!B649),"",VLOOKUP(ChildSampleReport!J649,ParentSampleReport!$A$2:$Y$1000,21,))</f>
        <v/>
      </c>
      <c r="V649" t="str">
        <f>IF(ISBLANK(ChildSampleReport!B649),"",VLOOKUP(ChildSampleReport!J649,ParentSampleReport!$A$2:$Y$1000,22,))</f>
        <v/>
      </c>
      <c r="W649" t="str">
        <f>IF(ISBLANK(ChildSampleReport!B649),"",VLOOKUP(ChildSampleReport!J649,ParentSampleReport!$A$2:$Y$1000,23,))</f>
        <v/>
      </c>
      <c r="X649" t="str">
        <f>IF(ISBLANK(ChildSampleReport!B649),"",VLOOKUP(ChildSampleReport!J649,ParentSampleReport!$A$2:$Y$1000,24,))</f>
        <v/>
      </c>
      <c r="Y649" t="str">
        <f>IF(ISBLANK(ChildSampleReport!B649),"",VLOOKUP(ChildSampleReport!J649,ParentSampleReport!$A$2:$Y$1000,25,))</f>
        <v/>
      </c>
    </row>
    <row r="650" spans="1:25">
      <c r="A650" t="str">
        <f>IF(ISBLANK(ChildSampleReport!C650),"",ChildSampleReport!C650)</f>
        <v/>
      </c>
      <c r="B650" t="str">
        <f>IF(ISBLANK(ChildSampleReport!B650),"",ChildSampleReport!B650)</f>
        <v/>
      </c>
      <c r="C650" t="str">
        <f>IF(ISBLANK(ChildSampleReport!E650),"",ChildSampleReport!E650)</f>
        <v/>
      </c>
      <c r="D650" t="str">
        <f>IF(B650="","",IFERROR(VLOOKUP(ChildSampleReport!B650,Randomization!$A$1:$AC$1000,3,),""))</f>
        <v/>
      </c>
      <c r="E650" t="str">
        <f>IF(B650="","",IFERROR(VLOOKUP(ChildSampleReport!B650,Randomization!$A$1:$AC$1000,2,),""))</f>
        <v/>
      </c>
      <c r="F650" t="str">
        <f>IF(ISBLANK(ChildSampleReport!P650),"",ChildSampleReport!P650)</f>
        <v/>
      </c>
      <c r="G650" t="str">
        <f>IF(ISBLANK(ChildSampleReport!O650),"",ChildSampleReport!O650)</f>
        <v/>
      </c>
      <c r="H650" t="str">
        <f>IF(ISBLANK(ChildSampleReport!D650),"",ChildSampleReport!D650)</f>
        <v/>
      </c>
      <c r="I650" t="str">
        <f>IF(ISBLANK(ChildSampleReport!J650),"",ChildSampleReport!J650)</f>
        <v/>
      </c>
      <c r="J650" t="str">
        <f>IF(ISBLANK(ChildSampleReport!B650),"",VLOOKUP(ChildSampleReport!J650,ParentSampleReport!$A$2:$Y$1000,13,))</f>
        <v/>
      </c>
      <c r="K650" t="str">
        <f>IF(ISBLANK(ChildSampleReport!B650),"",VLOOKUP(ChildSampleReport!J650,ParentSampleReport!$A$2:$Y$1000,2,))</f>
        <v/>
      </c>
      <c r="L650" t="str">
        <f>IF(ISBLANK(ChildSampleReport!B650),"",VLOOKUP(ChildSampleReport!J650,ParentSampleReport!$A$2:$Y$1000,4,))</f>
        <v/>
      </c>
      <c r="M650" t="str">
        <f>IF(ISBLANK(ChildSampleReport!B650),"",VLOOKUP(ChildSampleReport!J650,ParentSampleReport!$A$2:$Y$1000,14,))</f>
        <v/>
      </c>
      <c r="N650" t="str">
        <f>IF(ISBLANK(ChildSampleReport!B650),"",VLOOKUP(ChildSampleReport!J650,ParentSampleReport!$A$2:$Y$1000,7,))</f>
        <v/>
      </c>
      <c r="O650" t="str">
        <f>IF(ISBLANK(ChildSampleReport!B650),"",VLOOKUP(ChildSampleReport!J650,ParentSampleReport!$A$2:$Y$1000,6,))</f>
        <v/>
      </c>
      <c r="P650" t="str">
        <f>IF(ISBLANK(ChildSampleReport!B650),"",VLOOKUP(ChildSampleReport!J650,ParentSampleReport!$A$2:$Y$1000,15,))</f>
        <v/>
      </c>
      <c r="Q650" t="str">
        <f>IF(ISBLANK(ChildSampleReport!B650),"",VLOOKUP(ChildSampleReport!J650,ParentSampleReport!$A$2:$Y$1000,17,))</f>
        <v/>
      </c>
      <c r="R650" t="str">
        <f>IF(ISBLANK(ChildSampleReport!B650),"",VLOOKUP(ChildSampleReport!J650,ParentSampleReport!$A$2:$Y$1000,18,))</f>
        <v/>
      </c>
      <c r="S650" t="str">
        <f>IF(ISBLANK(ChildSampleReport!B650),"",VLOOKUP(ChildSampleReport!J650,ParentSampleReport!$A$2:$Y$1000,19,))</f>
        <v/>
      </c>
      <c r="T650" t="str">
        <f>IF(ISBLANK(ChildSampleReport!B650),"",VLOOKUP(ChildSampleReport!J650,ParentSampleReport!$A$2:$Y$1000,20,))</f>
        <v/>
      </c>
      <c r="U650" t="str">
        <f>IF(ISBLANK(ChildSampleReport!B650),"",VLOOKUP(ChildSampleReport!J650,ParentSampleReport!$A$2:$Y$1000,21,))</f>
        <v/>
      </c>
      <c r="V650" t="str">
        <f>IF(ISBLANK(ChildSampleReport!B650),"",VLOOKUP(ChildSampleReport!J650,ParentSampleReport!$A$2:$Y$1000,22,))</f>
        <v/>
      </c>
      <c r="W650" t="str">
        <f>IF(ISBLANK(ChildSampleReport!B650),"",VLOOKUP(ChildSampleReport!J650,ParentSampleReport!$A$2:$Y$1000,23,))</f>
        <v/>
      </c>
      <c r="X650" t="str">
        <f>IF(ISBLANK(ChildSampleReport!B650),"",VLOOKUP(ChildSampleReport!J650,ParentSampleReport!$A$2:$Y$1000,24,))</f>
        <v/>
      </c>
      <c r="Y650" t="str">
        <f>IF(ISBLANK(ChildSampleReport!B650),"",VLOOKUP(ChildSampleReport!J650,ParentSampleReport!$A$2:$Y$1000,25,))</f>
        <v/>
      </c>
    </row>
    <row r="651" spans="1:25">
      <c r="A651" t="str">
        <f>IF(ISBLANK(ChildSampleReport!C651),"",ChildSampleReport!C651)</f>
        <v/>
      </c>
      <c r="B651" t="str">
        <f>IF(ISBLANK(ChildSampleReport!B651),"",ChildSampleReport!B651)</f>
        <v/>
      </c>
      <c r="C651" t="str">
        <f>IF(ISBLANK(ChildSampleReport!E651),"",ChildSampleReport!E651)</f>
        <v/>
      </c>
      <c r="D651" t="str">
        <f>IF(B651="","",IFERROR(VLOOKUP(ChildSampleReport!B651,Randomization!$A$1:$AC$1000,3,),""))</f>
        <v/>
      </c>
      <c r="E651" t="str">
        <f>IF(B651="","",IFERROR(VLOOKUP(ChildSampleReport!B651,Randomization!$A$1:$AC$1000,2,),""))</f>
        <v/>
      </c>
      <c r="F651" t="str">
        <f>IF(ISBLANK(ChildSampleReport!P651),"",ChildSampleReport!P651)</f>
        <v/>
      </c>
      <c r="G651" t="str">
        <f>IF(ISBLANK(ChildSampleReport!O651),"",ChildSampleReport!O651)</f>
        <v/>
      </c>
      <c r="H651" t="str">
        <f>IF(ISBLANK(ChildSampleReport!D651),"",ChildSampleReport!D651)</f>
        <v/>
      </c>
      <c r="I651" t="str">
        <f>IF(ISBLANK(ChildSampleReport!J651),"",ChildSampleReport!J651)</f>
        <v/>
      </c>
      <c r="J651" t="str">
        <f>IF(ISBLANK(ChildSampleReport!B651),"",VLOOKUP(ChildSampleReport!J651,ParentSampleReport!$A$2:$Y$1000,13,))</f>
        <v/>
      </c>
      <c r="K651" t="str">
        <f>IF(ISBLANK(ChildSampleReport!B651),"",VLOOKUP(ChildSampleReport!J651,ParentSampleReport!$A$2:$Y$1000,2,))</f>
        <v/>
      </c>
      <c r="L651" t="str">
        <f>IF(ISBLANK(ChildSampleReport!B651),"",VLOOKUP(ChildSampleReport!J651,ParentSampleReport!$A$2:$Y$1000,4,))</f>
        <v/>
      </c>
      <c r="M651" t="str">
        <f>IF(ISBLANK(ChildSampleReport!B651),"",VLOOKUP(ChildSampleReport!J651,ParentSampleReport!$A$2:$Y$1000,14,))</f>
        <v/>
      </c>
      <c r="N651" t="str">
        <f>IF(ISBLANK(ChildSampleReport!B651),"",VLOOKUP(ChildSampleReport!J651,ParentSampleReport!$A$2:$Y$1000,7,))</f>
        <v/>
      </c>
      <c r="O651" t="str">
        <f>IF(ISBLANK(ChildSampleReport!B651),"",VLOOKUP(ChildSampleReport!J651,ParentSampleReport!$A$2:$Y$1000,6,))</f>
        <v/>
      </c>
      <c r="P651" t="str">
        <f>IF(ISBLANK(ChildSampleReport!B651),"",VLOOKUP(ChildSampleReport!J651,ParentSampleReport!$A$2:$Y$1000,15,))</f>
        <v/>
      </c>
      <c r="Q651" t="str">
        <f>IF(ISBLANK(ChildSampleReport!B651),"",VLOOKUP(ChildSampleReport!J651,ParentSampleReport!$A$2:$Y$1000,17,))</f>
        <v/>
      </c>
      <c r="R651" t="str">
        <f>IF(ISBLANK(ChildSampleReport!B651),"",VLOOKUP(ChildSampleReport!J651,ParentSampleReport!$A$2:$Y$1000,18,))</f>
        <v/>
      </c>
      <c r="S651" t="str">
        <f>IF(ISBLANK(ChildSampleReport!B651),"",VLOOKUP(ChildSampleReport!J651,ParentSampleReport!$A$2:$Y$1000,19,))</f>
        <v/>
      </c>
      <c r="T651" t="str">
        <f>IF(ISBLANK(ChildSampleReport!B651),"",VLOOKUP(ChildSampleReport!J651,ParentSampleReport!$A$2:$Y$1000,20,))</f>
        <v/>
      </c>
      <c r="U651" t="str">
        <f>IF(ISBLANK(ChildSampleReport!B651),"",VLOOKUP(ChildSampleReport!J651,ParentSampleReport!$A$2:$Y$1000,21,))</f>
        <v/>
      </c>
      <c r="V651" t="str">
        <f>IF(ISBLANK(ChildSampleReport!B651),"",VLOOKUP(ChildSampleReport!J651,ParentSampleReport!$A$2:$Y$1000,22,))</f>
        <v/>
      </c>
      <c r="W651" t="str">
        <f>IF(ISBLANK(ChildSampleReport!B651),"",VLOOKUP(ChildSampleReport!J651,ParentSampleReport!$A$2:$Y$1000,23,))</f>
        <v/>
      </c>
      <c r="X651" t="str">
        <f>IF(ISBLANK(ChildSampleReport!B651),"",VLOOKUP(ChildSampleReport!J651,ParentSampleReport!$A$2:$Y$1000,24,))</f>
        <v/>
      </c>
      <c r="Y651" t="str">
        <f>IF(ISBLANK(ChildSampleReport!B651),"",VLOOKUP(ChildSampleReport!J651,ParentSampleReport!$A$2:$Y$1000,25,))</f>
        <v/>
      </c>
    </row>
    <row r="652" spans="1:25">
      <c r="A652" t="str">
        <f>IF(ISBLANK(ChildSampleReport!C652),"",ChildSampleReport!C652)</f>
        <v/>
      </c>
      <c r="B652" t="str">
        <f>IF(ISBLANK(ChildSampleReport!B652),"",ChildSampleReport!B652)</f>
        <v/>
      </c>
      <c r="C652" t="str">
        <f>IF(ISBLANK(ChildSampleReport!E652),"",ChildSampleReport!E652)</f>
        <v/>
      </c>
      <c r="D652" t="str">
        <f>IF(B652="","",IFERROR(VLOOKUP(ChildSampleReport!B652,Randomization!$A$1:$AC$1000,3,),""))</f>
        <v/>
      </c>
      <c r="E652" t="str">
        <f>IF(B652="","",IFERROR(VLOOKUP(ChildSampleReport!B652,Randomization!$A$1:$AC$1000,2,),""))</f>
        <v/>
      </c>
      <c r="F652" t="str">
        <f>IF(ISBLANK(ChildSampleReport!P652),"",ChildSampleReport!P652)</f>
        <v/>
      </c>
      <c r="G652" t="str">
        <f>IF(ISBLANK(ChildSampleReport!O652),"",ChildSampleReport!O652)</f>
        <v/>
      </c>
      <c r="H652" t="str">
        <f>IF(ISBLANK(ChildSampleReport!D652),"",ChildSampleReport!D652)</f>
        <v/>
      </c>
      <c r="I652" t="str">
        <f>IF(ISBLANK(ChildSampleReport!J652),"",ChildSampleReport!J652)</f>
        <v/>
      </c>
      <c r="J652" t="str">
        <f>IF(ISBLANK(ChildSampleReport!B652),"",VLOOKUP(ChildSampleReport!J652,ParentSampleReport!$A$2:$Y$1000,13,))</f>
        <v/>
      </c>
      <c r="K652" t="str">
        <f>IF(ISBLANK(ChildSampleReport!B652),"",VLOOKUP(ChildSampleReport!J652,ParentSampleReport!$A$2:$Y$1000,2,))</f>
        <v/>
      </c>
      <c r="L652" t="str">
        <f>IF(ISBLANK(ChildSampleReport!B652),"",VLOOKUP(ChildSampleReport!J652,ParentSampleReport!$A$2:$Y$1000,4,))</f>
        <v/>
      </c>
      <c r="M652" t="str">
        <f>IF(ISBLANK(ChildSampleReport!B652),"",VLOOKUP(ChildSampleReport!J652,ParentSampleReport!$A$2:$Y$1000,14,))</f>
        <v/>
      </c>
      <c r="N652" t="str">
        <f>IF(ISBLANK(ChildSampleReport!B652),"",VLOOKUP(ChildSampleReport!J652,ParentSampleReport!$A$2:$Y$1000,7,))</f>
        <v/>
      </c>
      <c r="O652" t="str">
        <f>IF(ISBLANK(ChildSampleReport!B652),"",VLOOKUP(ChildSampleReport!J652,ParentSampleReport!$A$2:$Y$1000,6,))</f>
        <v/>
      </c>
      <c r="P652" t="str">
        <f>IF(ISBLANK(ChildSampleReport!B652),"",VLOOKUP(ChildSampleReport!J652,ParentSampleReport!$A$2:$Y$1000,15,))</f>
        <v/>
      </c>
      <c r="Q652" t="str">
        <f>IF(ISBLANK(ChildSampleReport!B652),"",VLOOKUP(ChildSampleReport!J652,ParentSampleReport!$A$2:$Y$1000,17,))</f>
        <v/>
      </c>
      <c r="R652" t="str">
        <f>IF(ISBLANK(ChildSampleReport!B652),"",VLOOKUP(ChildSampleReport!J652,ParentSampleReport!$A$2:$Y$1000,18,))</f>
        <v/>
      </c>
      <c r="S652" t="str">
        <f>IF(ISBLANK(ChildSampleReport!B652),"",VLOOKUP(ChildSampleReport!J652,ParentSampleReport!$A$2:$Y$1000,19,))</f>
        <v/>
      </c>
      <c r="T652" t="str">
        <f>IF(ISBLANK(ChildSampleReport!B652),"",VLOOKUP(ChildSampleReport!J652,ParentSampleReport!$A$2:$Y$1000,20,))</f>
        <v/>
      </c>
      <c r="U652" t="str">
        <f>IF(ISBLANK(ChildSampleReport!B652),"",VLOOKUP(ChildSampleReport!J652,ParentSampleReport!$A$2:$Y$1000,21,))</f>
        <v/>
      </c>
      <c r="V652" t="str">
        <f>IF(ISBLANK(ChildSampleReport!B652),"",VLOOKUP(ChildSampleReport!J652,ParentSampleReport!$A$2:$Y$1000,22,))</f>
        <v/>
      </c>
      <c r="W652" t="str">
        <f>IF(ISBLANK(ChildSampleReport!B652),"",VLOOKUP(ChildSampleReport!J652,ParentSampleReport!$A$2:$Y$1000,23,))</f>
        <v/>
      </c>
      <c r="X652" t="str">
        <f>IF(ISBLANK(ChildSampleReport!B652),"",VLOOKUP(ChildSampleReport!J652,ParentSampleReport!$A$2:$Y$1000,24,))</f>
        <v/>
      </c>
      <c r="Y652" t="str">
        <f>IF(ISBLANK(ChildSampleReport!B652),"",VLOOKUP(ChildSampleReport!J652,ParentSampleReport!$A$2:$Y$1000,25,))</f>
        <v/>
      </c>
    </row>
    <row r="653" spans="1:25">
      <c r="A653" t="str">
        <f>IF(ISBLANK(ChildSampleReport!C653),"",ChildSampleReport!C653)</f>
        <v/>
      </c>
      <c r="B653" t="str">
        <f>IF(ISBLANK(ChildSampleReport!B653),"",ChildSampleReport!B653)</f>
        <v/>
      </c>
      <c r="C653" t="str">
        <f>IF(ISBLANK(ChildSampleReport!E653),"",ChildSampleReport!E653)</f>
        <v/>
      </c>
      <c r="D653" t="str">
        <f>IF(B653="","",IFERROR(VLOOKUP(ChildSampleReport!B653,Randomization!$A$1:$AC$1000,3,),""))</f>
        <v/>
      </c>
      <c r="E653" t="str">
        <f>IF(B653="","",IFERROR(VLOOKUP(ChildSampleReport!B653,Randomization!$A$1:$AC$1000,2,),""))</f>
        <v/>
      </c>
      <c r="F653" t="str">
        <f>IF(ISBLANK(ChildSampleReport!P653),"",ChildSampleReport!P653)</f>
        <v/>
      </c>
      <c r="G653" t="str">
        <f>IF(ISBLANK(ChildSampleReport!O653),"",ChildSampleReport!O653)</f>
        <v/>
      </c>
      <c r="H653" t="str">
        <f>IF(ISBLANK(ChildSampleReport!D653),"",ChildSampleReport!D653)</f>
        <v/>
      </c>
      <c r="I653" t="str">
        <f>IF(ISBLANK(ChildSampleReport!J653),"",ChildSampleReport!J653)</f>
        <v/>
      </c>
      <c r="J653" t="str">
        <f>IF(ISBLANK(ChildSampleReport!B653),"",VLOOKUP(ChildSampleReport!J653,ParentSampleReport!$A$2:$Y$1000,13,))</f>
        <v/>
      </c>
      <c r="K653" t="str">
        <f>IF(ISBLANK(ChildSampleReport!B653),"",VLOOKUP(ChildSampleReport!J653,ParentSampleReport!$A$2:$Y$1000,2,))</f>
        <v/>
      </c>
      <c r="L653" t="str">
        <f>IF(ISBLANK(ChildSampleReport!B653),"",VLOOKUP(ChildSampleReport!J653,ParentSampleReport!$A$2:$Y$1000,4,))</f>
        <v/>
      </c>
      <c r="M653" t="str">
        <f>IF(ISBLANK(ChildSampleReport!B653),"",VLOOKUP(ChildSampleReport!J653,ParentSampleReport!$A$2:$Y$1000,14,))</f>
        <v/>
      </c>
      <c r="N653" t="str">
        <f>IF(ISBLANK(ChildSampleReport!B653),"",VLOOKUP(ChildSampleReport!J653,ParentSampleReport!$A$2:$Y$1000,7,))</f>
        <v/>
      </c>
      <c r="O653" t="str">
        <f>IF(ISBLANK(ChildSampleReport!B653),"",VLOOKUP(ChildSampleReport!J653,ParentSampleReport!$A$2:$Y$1000,6,))</f>
        <v/>
      </c>
      <c r="P653" t="str">
        <f>IF(ISBLANK(ChildSampleReport!B653),"",VLOOKUP(ChildSampleReport!J653,ParentSampleReport!$A$2:$Y$1000,15,))</f>
        <v/>
      </c>
      <c r="Q653" t="str">
        <f>IF(ISBLANK(ChildSampleReport!B653),"",VLOOKUP(ChildSampleReport!J653,ParentSampleReport!$A$2:$Y$1000,17,))</f>
        <v/>
      </c>
      <c r="R653" t="str">
        <f>IF(ISBLANK(ChildSampleReport!B653),"",VLOOKUP(ChildSampleReport!J653,ParentSampleReport!$A$2:$Y$1000,18,))</f>
        <v/>
      </c>
      <c r="S653" t="str">
        <f>IF(ISBLANK(ChildSampleReport!B653),"",VLOOKUP(ChildSampleReport!J653,ParentSampleReport!$A$2:$Y$1000,19,))</f>
        <v/>
      </c>
      <c r="T653" t="str">
        <f>IF(ISBLANK(ChildSampleReport!B653),"",VLOOKUP(ChildSampleReport!J653,ParentSampleReport!$A$2:$Y$1000,20,))</f>
        <v/>
      </c>
      <c r="U653" t="str">
        <f>IF(ISBLANK(ChildSampleReport!B653),"",VLOOKUP(ChildSampleReport!J653,ParentSampleReport!$A$2:$Y$1000,21,))</f>
        <v/>
      </c>
      <c r="V653" t="str">
        <f>IF(ISBLANK(ChildSampleReport!B653),"",VLOOKUP(ChildSampleReport!J653,ParentSampleReport!$A$2:$Y$1000,22,))</f>
        <v/>
      </c>
      <c r="W653" t="str">
        <f>IF(ISBLANK(ChildSampleReport!B653),"",VLOOKUP(ChildSampleReport!J653,ParentSampleReport!$A$2:$Y$1000,23,))</f>
        <v/>
      </c>
      <c r="X653" t="str">
        <f>IF(ISBLANK(ChildSampleReport!B653),"",VLOOKUP(ChildSampleReport!J653,ParentSampleReport!$A$2:$Y$1000,24,))</f>
        <v/>
      </c>
      <c r="Y653" t="str">
        <f>IF(ISBLANK(ChildSampleReport!B653),"",VLOOKUP(ChildSampleReport!J653,ParentSampleReport!$A$2:$Y$1000,25,))</f>
        <v/>
      </c>
    </row>
    <row r="654" spans="1:25">
      <c r="A654" t="str">
        <f>IF(ISBLANK(ChildSampleReport!C654),"",ChildSampleReport!C654)</f>
        <v/>
      </c>
      <c r="B654" t="str">
        <f>IF(ISBLANK(ChildSampleReport!B654),"",ChildSampleReport!B654)</f>
        <v/>
      </c>
      <c r="C654" t="str">
        <f>IF(ISBLANK(ChildSampleReport!E654),"",ChildSampleReport!E654)</f>
        <v/>
      </c>
      <c r="D654" t="str">
        <f>IF(B654="","",IFERROR(VLOOKUP(ChildSampleReport!B654,Randomization!$A$1:$AC$1000,3,),""))</f>
        <v/>
      </c>
      <c r="E654" t="str">
        <f>IF(B654="","",IFERROR(VLOOKUP(ChildSampleReport!B654,Randomization!$A$1:$AC$1000,2,),""))</f>
        <v/>
      </c>
      <c r="F654" t="str">
        <f>IF(ISBLANK(ChildSampleReport!P654),"",ChildSampleReport!P654)</f>
        <v/>
      </c>
      <c r="G654" t="str">
        <f>IF(ISBLANK(ChildSampleReport!O654),"",ChildSampleReport!O654)</f>
        <v/>
      </c>
      <c r="H654" t="str">
        <f>IF(ISBLANK(ChildSampleReport!D654),"",ChildSampleReport!D654)</f>
        <v/>
      </c>
      <c r="I654" t="str">
        <f>IF(ISBLANK(ChildSampleReport!J654),"",ChildSampleReport!J654)</f>
        <v/>
      </c>
      <c r="J654" t="str">
        <f>IF(ISBLANK(ChildSampleReport!B654),"",VLOOKUP(ChildSampleReport!J654,ParentSampleReport!$A$2:$Y$1000,13,))</f>
        <v/>
      </c>
      <c r="K654" t="str">
        <f>IF(ISBLANK(ChildSampleReport!B654),"",VLOOKUP(ChildSampleReport!J654,ParentSampleReport!$A$2:$Y$1000,2,))</f>
        <v/>
      </c>
      <c r="L654" t="str">
        <f>IF(ISBLANK(ChildSampleReport!B654),"",VLOOKUP(ChildSampleReport!J654,ParentSampleReport!$A$2:$Y$1000,4,))</f>
        <v/>
      </c>
      <c r="M654" t="str">
        <f>IF(ISBLANK(ChildSampleReport!B654),"",VLOOKUP(ChildSampleReport!J654,ParentSampleReport!$A$2:$Y$1000,14,))</f>
        <v/>
      </c>
      <c r="N654" t="str">
        <f>IF(ISBLANK(ChildSampleReport!B654),"",VLOOKUP(ChildSampleReport!J654,ParentSampleReport!$A$2:$Y$1000,7,))</f>
        <v/>
      </c>
      <c r="O654" t="str">
        <f>IF(ISBLANK(ChildSampleReport!B654),"",VLOOKUP(ChildSampleReport!J654,ParentSampleReport!$A$2:$Y$1000,6,))</f>
        <v/>
      </c>
      <c r="P654" t="str">
        <f>IF(ISBLANK(ChildSampleReport!B654),"",VLOOKUP(ChildSampleReport!J654,ParentSampleReport!$A$2:$Y$1000,15,))</f>
        <v/>
      </c>
      <c r="Q654" t="str">
        <f>IF(ISBLANK(ChildSampleReport!B654),"",VLOOKUP(ChildSampleReport!J654,ParentSampleReport!$A$2:$Y$1000,17,))</f>
        <v/>
      </c>
      <c r="R654" t="str">
        <f>IF(ISBLANK(ChildSampleReport!B654),"",VLOOKUP(ChildSampleReport!J654,ParentSampleReport!$A$2:$Y$1000,18,))</f>
        <v/>
      </c>
      <c r="S654" t="str">
        <f>IF(ISBLANK(ChildSampleReport!B654),"",VLOOKUP(ChildSampleReport!J654,ParentSampleReport!$A$2:$Y$1000,19,))</f>
        <v/>
      </c>
      <c r="T654" t="str">
        <f>IF(ISBLANK(ChildSampleReport!B654),"",VLOOKUP(ChildSampleReport!J654,ParentSampleReport!$A$2:$Y$1000,20,))</f>
        <v/>
      </c>
      <c r="U654" t="str">
        <f>IF(ISBLANK(ChildSampleReport!B654),"",VLOOKUP(ChildSampleReport!J654,ParentSampleReport!$A$2:$Y$1000,21,))</f>
        <v/>
      </c>
      <c r="V654" t="str">
        <f>IF(ISBLANK(ChildSampleReport!B654),"",VLOOKUP(ChildSampleReport!J654,ParentSampleReport!$A$2:$Y$1000,22,))</f>
        <v/>
      </c>
      <c r="W654" t="str">
        <f>IF(ISBLANK(ChildSampleReport!B654),"",VLOOKUP(ChildSampleReport!J654,ParentSampleReport!$A$2:$Y$1000,23,))</f>
        <v/>
      </c>
      <c r="X654" t="str">
        <f>IF(ISBLANK(ChildSampleReport!B654),"",VLOOKUP(ChildSampleReport!J654,ParentSampleReport!$A$2:$Y$1000,24,))</f>
        <v/>
      </c>
      <c r="Y654" t="str">
        <f>IF(ISBLANK(ChildSampleReport!B654),"",VLOOKUP(ChildSampleReport!J654,ParentSampleReport!$A$2:$Y$1000,25,))</f>
        <v/>
      </c>
    </row>
    <row r="655" spans="1:25">
      <c r="A655" t="str">
        <f>IF(ISBLANK(ChildSampleReport!C655),"",ChildSampleReport!C655)</f>
        <v/>
      </c>
      <c r="B655" t="str">
        <f>IF(ISBLANK(ChildSampleReport!B655),"",ChildSampleReport!B655)</f>
        <v/>
      </c>
      <c r="C655" t="str">
        <f>IF(ISBLANK(ChildSampleReport!E655),"",ChildSampleReport!E655)</f>
        <v/>
      </c>
      <c r="D655" t="str">
        <f>IF(B655="","",IFERROR(VLOOKUP(ChildSampleReport!B655,Randomization!$A$1:$AC$1000,3,),""))</f>
        <v/>
      </c>
      <c r="E655" t="str">
        <f>IF(B655="","",IFERROR(VLOOKUP(ChildSampleReport!B655,Randomization!$A$1:$AC$1000,2,),""))</f>
        <v/>
      </c>
      <c r="F655" t="str">
        <f>IF(ISBLANK(ChildSampleReport!P655),"",ChildSampleReport!P655)</f>
        <v/>
      </c>
      <c r="G655" t="str">
        <f>IF(ISBLANK(ChildSampleReport!O655),"",ChildSampleReport!O655)</f>
        <v/>
      </c>
      <c r="H655" t="str">
        <f>IF(ISBLANK(ChildSampleReport!D655),"",ChildSampleReport!D655)</f>
        <v/>
      </c>
      <c r="I655" t="str">
        <f>IF(ISBLANK(ChildSampleReport!J655),"",ChildSampleReport!J655)</f>
        <v/>
      </c>
      <c r="J655" t="str">
        <f>IF(ISBLANK(ChildSampleReport!B655),"",VLOOKUP(ChildSampleReport!J655,ParentSampleReport!$A$2:$Y$1000,13,))</f>
        <v/>
      </c>
      <c r="K655" t="str">
        <f>IF(ISBLANK(ChildSampleReport!B655),"",VLOOKUP(ChildSampleReport!J655,ParentSampleReport!$A$2:$Y$1000,2,))</f>
        <v/>
      </c>
      <c r="L655" t="str">
        <f>IF(ISBLANK(ChildSampleReport!B655),"",VLOOKUP(ChildSampleReport!J655,ParentSampleReport!$A$2:$Y$1000,4,))</f>
        <v/>
      </c>
      <c r="M655" t="str">
        <f>IF(ISBLANK(ChildSampleReport!B655),"",VLOOKUP(ChildSampleReport!J655,ParentSampleReport!$A$2:$Y$1000,14,))</f>
        <v/>
      </c>
      <c r="N655" t="str">
        <f>IF(ISBLANK(ChildSampleReport!B655),"",VLOOKUP(ChildSampleReport!J655,ParentSampleReport!$A$2:$Y$1000,7,))</f>
        <v/>
      </c>
      <c r="O655" t="str">
        <f>IF(ISBLANK(ChildSampleReport!B655),"",VLOOKUP(ChildSampleReport!J655,ParentSampleReport!$A$2:$Y$1000,6,))</f>
        <v/>
      </c>
      <c r="P655" t="str">
        <f>IF(ISBLANK(ChildSampleReport!B655),"",VLOOKUP(ChildSampleReport!J655,ParentSampleReport!$A$2:$Y$1000,15,))</f>
        <v/>
      </c>
      <c r="Q655" t="str">
        <f>IF(ISBLANK(ChildSampleReport!B655),"",VLOOKUP(ChildSampleReport!J655,ParentSampleReport!$A$2:$Y$1000,17,))</f>
        <v/>
      </c>
      <c r="R655" t="str">
        <f>IF(ISBLANK(ChildSampleReport!B655),"",VLOOKUP(ChildSampleReport!J655,ParentSampleReport!$A$2:$Y$1000,18,))</f>
        <v/>
      </c>
      <c r="S655" t="str">
        <f>IF(ISBLANK(ChildSampleReport!B655),"",VLOOKUP(ChildSampleReport!J655,ParentSampleReport!$A$2:$Y$1000,19,))</f>
        <v/>
      </c>
      <c r="T655" t="str">
        <f>IF(ISBLANK(ChildSampleReport!B655),"",VLOOKUP(ChildSampleReport!J655,ParentSampleReport!$A$2:$Y$1000,20,))</f>
        <v/>
      </c>
      <c r="U655" t="str">
        <f>IF(ISBLANK(ChildSampleReport!B655),"",VLOOKUP(ChildSampleReport!J655,ParentSampleReport!$A$2:$Y$1000,21,))</f>
        <v/>
      </c>
      <c r="V655" t="str">
        <f>IF(ISBLANK(ChildSampleReport!B655),"",VLOOKUP(ChildSampleReport!J655,ParentSampleReport!$A$2:$Y$1000,22,))</f>
        <v/>
      </c>
      <c r="W655" t="str">
        <f>IF(ISBLANK(ChildSampleReport!B655),"",VLOOKUP(ChildSampleReport!J655,ParentSampleReport!$A$2:$Y$1000,23,))</f>
        <v/>
      </c>
      <c r="X655" t="str">
        <f>IF(ISBLANK(ChildSampleReport!B655),"",VLOOKUP(ChildSampleReport!J655,ParentSampleReport!$A$2:$Y$1000,24,))</f>
        <v/>
      </c>
      <c r="Y655" t="str">
        <f>IF(ISBLANK(ChildSampleReport!B655),"",VLOOKUP(ChildSampleReport!J655,ParentSampleReport!$A$2:$Y$1000,25,))</f>
        <v/>
      </c>
    </row>
    <row r="656" spans="1:25">
      <c r="A656" t="str">
        <f>IF(ISBLANK(ChildSampleReport!C656),"",ChildSampleReport!C656)</f>
        <v/>
      </c>
      <c r="B656" t="str">
        <f>IF(ISBLANK(ChildSampleReport!B656),"",ChildSampleReport!B656)</f>
        <v/>
      </c>
      <c r="C656" t="str">
        <f>IF(ISBLANK(ChildSampleReport!E656),"",ChildSampleReport!E656)</f>
        <v/>
      </c>
      <c r="D656" t="str">
        <f>IF(B656="","",IFERROR(VLOOKUP(ChildSampleReport!B656,Randomization!$A$1:$AC$1000,3,),""))</f>
        <v/>
      </c>
      <c r="E656" t="str">
        <f>IF(B656="","",IFERROR(VLOOKUP(ChildSampleReport!B656,Randomization!$A$1:$AC$1000,2,),""))</f>
        <v/>
      </c>
      <c r="F656" t="str">
        <f>IF(ISBLANK(ChildSampleReport!P656),"",ChildSampleReport!P656)</f>
        <v/>
      </c>
      <c r="G656" t="str">
        <f>IF(ISBLANK(ChildSampleReport!O656),"",ChildSampleReport!O656)</f>
        <v/>
      </c>
      <c r="H656" t="str">
        <f>IF(ISBLANK(ChildSampleReport!D656),"",ChildSampleReport!D656)</f>
        <v/>
      </c>
      <c r="I656" t="str">
        <f>IF(ISBLANK(ChildSampleReport!J656),"",ChildSampleReport!J656)</f>
        <v/>
      </c>
      <c r="J656" t="str">
        <f>IF(ISBLANK(ChildSampleReport!B656),"",VLOOKUP(ChildSampleReport!J656,ParentSampleReport!$A$2:$Y$1000,13,))</f>
        <v/>
      </c>
      <c r="K656" t="str">
        <f>IF(ISBLANK(ChildSampleReport!B656),"",VLOOKUP(ChildSampleReport!J656,ParentSampleReport!$A$2:$Y$1000,2,))</f>
        <v/>
      </c>
      <c r="L656" t="str">
        <f>IF(ISBLANK(ChildSampleReport!B656),"",VLOOKUP(ChildSampleReport!J656,ParentSampleReport!$A$2:$Y$1000,4,))</f>
        <v/>
      </c>
      <c r="M656" t="str">
        <f>IF(ISBLANK(ChildSampleReport!B656),"",VLOOKUP(ChildSampleReport!J656,ParentSampleReport!$A$2:$Y$1000,14,))</f>
        <v/>
      </c>
      <c r="N656" t="str">
        <f>IF(ISBLANK(ChildSampleReport!B656),"",VLOOKUP(ChildSampleReport!J656,ParentSampleReport!$A$2:$Y$1000,7,))</f>
        <v/>
      </c>
      <c r="O656" t="str">
        <f>IF(ISBLANK(ChildSampleReport!B656),"",VLOOKUP(ChildSampleReport!J656,ParentSampleReport!$A$2:$Y$1000,6,))</f>
        <v/>
      </c>
      <c r="P656" t="str">
        <f>IF(ISBLANK(ChildSampleReport!B656),"",VLOOKUP(ChildSampleReport!J656,ParentSampleReport!$A$2:$Y$1000,15,))</f>
        <v/>
      </c>
      <c r="Q656" t="str">
        <f>IF(ISBLANK(ChildSampleReport!B656),"",VLOOKUP(ChildSampleReport!J656,ParentSampleReport!$A$2:$Y$1000,17,))</f>
        <v/>
      </c>
      <c r="R656" t="str">
        <f>IF(ISBLANK(ChildSampleReport!B656),"",VLOOKUP(ChildSampleReport!J656,ParentSampleReport!$A$2:$Y$1000,18,))</f>
        <v/>
      </c>
      <c r="S656" t="str">
        <f>IF(ISBLANK(ChildSampleReport!B656),"",VLOOKUP(ChildSampleReport!J656,ParentSampleReport!$A$2:$Y$1000,19,))</f>
        <v/>
      </c>
      <c r="T656" t="str">
        <f>IF(ISBLANK(ChildSampleReport!B656),"",VLOOKUP(ChildSampleReport!J656,ParentSampleReport!$A$2:$Y$1000,20,))</f>
        <v/>
      </c>
      <c r="U656" t="str">
        <f>IF(ISBLANK(ChildSampleReport!B656),"",VLOOKUP(ChildSampleReport!J656,ParentSampleReport!$A$2:$Y$1000,21,))</f>
        <v/>
      </c>
      <c r="V656" t="str">
        <f>IF(ISBLANK(ChildSampleReport!B656),"",VLOOKUP(ChildSampleReport!J656,ParentSampleReport!$A$2:$Y$1000,22,))</f>
        <v/>
      </c>
      <c r="W656" t="str">
        <f>IF(ISBLANK(ChildSampleReport!B656),"",VLOOKUP(ChildSampleReport!J656,ParentSampleReport!$A$2:$Y$1000,23,))</f>
        <v/>
      </c>
      <c r="X656" t="str">
        <f>IF(ISBLANK(ChildSampleReport!B656),"",VLOOKUP(ChildSampleReport!J656,ParentSampleReport!$A$2:$Y$1000,24,))</f>
        <v/>
      </c>
      <c r="Y656" t="str">
        <f>IF(ISBLANK(ChildSampleReport!B656),"",VLOOKUP(ChildSampleReport!J656,ParentSampleReport!$A$2:$Y$1000,25,))</f>
        <v/>
      </c>
    </row>
    <row r="657" spans="1:25">
      <c r="A657" t="str">
        <f>IF(ISBLANK(ChildSampleReport!C657),"",ChildSampleReport!C657)</f>
        <v/>
      </c>
      <c r="B657" t="str">
        <f>IF(ISBLANK(ChildSampleReport!B657),"",ChildSampleReport!B657)</f>
        <v/>
      </c>
      <c r="C657" t="str">
        <f>IF(ISBLANK(ChildSampleReport!E657),"",ChildSampleReport!E657)</f>
        <v/>
      </c>
      <c r="D657" t="str">
        <f>IF(B657="","",IFERROR(VLOOKUP(ChildSampleReport!B657,Randomization!$A$1:$AC$1000,3,),""))</f>
        <v/>
      </c>
      <c r="E657" t="str">
        <f>IF(B657="","",IFERROR(VLOOKUP(ChildSampleReport!B657,Randomization!$A$1:$AC$1000,2,),""))</f>
        <v/>
      </c>
      <c r="F657" t="str">
        <f>IF(ISBLANK(ChildSampleReport!P657),"",ChildSampleReport!P657)</f>
        <v/>
      </c>
      <c r="G657" t="str">
        <f>IF(ISBLANK(ChildSampleReport!O657),"",ChildSampleReport!O657)</f>
        <v/>
      </c>
      <c r="H657" t="str">
        <f>IF(ISBLANK(ChildSampleReport!D657),"",ChildSampleReport!D657)</f>
        <v/>
      </c>
      <c r="I657" t="str">
        <f>IF(ISBLANK(ChildSampleReport!J657),"",ChildSampleReport!J657)</f>
        <v/>
      </c>
      <c r="J657" t="str">
        <f>IF(ISBLANK(ChildSampleReport!B657),"",VLOOKUP(ChildSampleReport!J657,ParentSampleReport!$A$2:$Y$1000,13,))</f>
        <v/>
      </c>
      <c r="K657" t="str">
        <f>IF(ISBLANK(ChildSampleReport!B657),"",VLOOKUP(ChildSampleReport!J657,ParentSampleReport!$A$2:$Y$1000,2,))</f>
        <v/>
      </c>
      <c r="L657" t="str">
        <f>IF(ISBLANK(ChildSampleReport!B657),"",VLOOKUP(ChildSampleReport!J657,ParentSampleReport!$A$2:$Y$1000,4,))</f>
        <v/>
      </c>
      <c r="M657" t="str">
        <f>IF(ISBLANK(ChildSampleReport!B657),"",VLOOKUP(ChildSampleReport!J657,ParentSampleReport!$A$2:$Y$1000,14,))</f>
        <v/>
      </c>
      <c r="N657" t="str">
        <f>IF(ISBLANK(ChildSampleReport!B657),"",VLOOKUP(ChildSampleReport!J657,ParentSampleReport!$A$2:$Y$1000,7,))</f>
        <v/>
      </c>
      <c r="O657" t="str">
        <f>IF(ISBLANK(ChildSampleReport!B657),"",VLOOKUP(ChildSampleReport!J657,ParentSampleReport!$A$2:$Y$1000,6,))</f>
        <v/>
      </c>
      <c r="P657" t="str">
        <f>IF(ISBLANK(ChildSampleReport!B657),"",VLOOKUP(ChildSampleReport!J657,ParentSampleReport!$A$2:$Y$1000,15,))</f>
        <v/>
      </c>
      <c r="Q657" t="str">
        <f>IF(ISBLANK(ChildSampleReport!B657),"",VLOOKUP(ChildSampleReport!J657,ParentSampleReport!$A$2:$Y$1000,17,))</f>
        <v/>
      </c>
      <c r="R657" t="str">
        <f>IF(ISBLANK(ChildSampleReport!B657),"",VLOOKUP(ChildSampleReport!J657,ParentSampleReport!$A$2:$Y$1000,18,))</f>
        <v/>
      </c>
      <c r="S657" t="str">
        <f>IF(ISBLANK(ChildSampleReport!B657),"",VLOOKUP(ChildSampleReport!J657,ParentSampleReport!$A$2:$Y$1000,19,))</f>
        <v/>
      </c>
      <c r="T657" t="str">
        <f>IF(ISBLANK(ChildSampleReport!B657),"",VLOOKUP(ChildSampleReport!J657,ParentSampleReport!$A$2:$Y$1000,20,))</f>
        <v/>
      </c>
      <c r="U657" t="str">
        <f>IF(ISBLANK(ChildSampleReport!B657),"",VLOOKUP(ChildSampleReport!J657,ParentSampleReport!$A$2:$Y$1000,21,))</f>
        <v/>
      </c>
      <c r="V657" t="str">
        <f>IF(ISBLANK(ChildSampleReport!B657),"",VLOOKUP(ChildSampleReport!J657,ParentSampleReport!$A$2:$Y$1000,22,))</f>
        <v/>
      </c>
      <c r="W657" t="str">
        <f>IF(ISBLANK(ChildSampleReport!B657),"",VLOOKUP(ChildSampleReport!J657,ParentSampleReport!$A$2:$Y$1000,23,))</f>
        <v/>
      </c>
      <c r="X657" t="str">
        <f>IF(ISBLANK(ChildSampleReport!B657),"",VLOOKUP(ChildSampleReport!J657,ParentSampleReport!$A$2:$Y$1000,24,))</f>
        <v/>
      </c>
      <c r="Y657" t="str">
        <f>IF(ISBLANK(ChildSampleReport!B657),"",VLOOKUP(ChildSampleReport!J657,ParentSampleReport!$A$2:$Y$1000,25,))</f>
        <v/>
      </c>
    </row>
    <row r="658" spans="1:25">
      <c r="A658" t="str">
        <f>IF(ISBLANK(ChildSampleReport!C658),"",ChildSampleReport!C658)</f>
        <v/>
      </c>
      <c r="B658" t="str">
        <f>IF(ISBLANK(ChildSampleReport!B658),"",ChildSampleReport!B658)</f>
        <v/>
      </c>
      <c r="C658" t="str">
        <f>IF(ISBLANK(ChildSampleReport!E658),"",ChildSampleReport!E658)</f>
        <v/>
      </c>
      <c r="D658" t="str">
        <f>IF(B658="","",IFERROR(VLOOKUP(ChildSampleReport!B658,Randomization!$A$1:$AC$1000,3,),""))</f>
        <v/>
      </c>
      <c r="E658" t="str">
        <f>IF(B658="","",IFERROR(VLOOKUP(ChildSampleReport!B658,Randomization!$A$1:$AC$1000,2,),""))</f>
        <v/>
      </c>
      <c r="F658" t="str">
        <f>IF(ISBLANK(ChildSampleReport!P658),"",ChildSampleReport!P658)</f>
        <v/>
      </c>
      <c r="G658" t="str">
        <f>IF(ISBLANK(ChildSampleReport!O658),"",ChildSampleReport!O658)</f>
        <v/>
      </c>
      <c r="H658" t="str">
        <f>IF(ISBLANK(ChildSampleReport!D658),"",ChildSampleReport!D658)</f>
        <v/>
      </c>
      <c r="I658" t="str">
        <f>IF(ISBLANK(ChildSampleReport!J658),"",ChildSampleReport!J658)</f>
        <v/>
      </c>
      <c r="J658" t="str">
        <f>IF(ISBLANK(ChildSampleReport!B658),"",VLOOKUP(ChildSampleReport!J658,ParentSampleReport!$A$2:$Y$1000,13,))</f>
        <v/>
      </c>
      <c r="K658" t="str">
        <f>IF(ISBLANK(ChildSampleReport!B658),"",VLOOKUP(ChildSampleReport!J658,ParentSampleReport!$A$2:$Y$1000,2,))</f>
        <v/>
      </c>
      <c r="L658" t="str">
        <f>IF(ISBLANK(ChildSampleReport!B658),"",VLOOKUP(ChildSampleReport!J658,ParentSampleReport!$A$2:$Y$1000,4,))</f>
        <v/>
      </c>
      <c r="M658" t="str">
        <f>IF(ISBLANK(ChildSampleReport!B658),"",VLOOKUP(ChildSampleReport!J658,ParentSampleReport!$A$2:$Y$1000,14,))</f>
        <v/>
      </c>
      <c r="N658" t="str">
        <f>IF(ISBLANK(ChildSampleReport!B658),"",VLOOKUP(ChildSampleReport!J658,ParentSampleReport!$A$2:$Y$1000,7,))</f>
        <v/>
      </c>
      <c r="O658" t="str">
        <f>IF(ISBLANK(ChildSampleReport!B658),"",VLOOKUP(ChildSampleReport!J658,ParentSampleReport!$A$2:$Y$1000,6,))</f>
        <v/>
      </c>
      <c r="P658" t="str">
        <f>IF(ISBLANK(ChildSampleReport!B658),"",VLOOKUP(ChildSampleReport!J658,ParentSampleReport!$A$2:$Y$1000,15,))</f>
        <v/>
      </c>
      <c r="Q658" t="str">
        <f>IF(ISBLANK(ChildSampleReport!B658),"",VLOOKUP(ChildSampleReport!J658,ParentSampleReport!$A$2:$Y$1000,17,))</f>
        <v/>
      </c>
      <c r="R658" t="str">
        <f>IF(ISBLANK(ChildSampleReport!B658),"",VLOOKUP(ChildSampleReport!J658,ParentSampleReport!$A$2:$Y$1000,18,))</f>
        <v/>
      </c>
      <c r="S658" t="str">
        <f>IF(ISBLANK(ChildSampleReport!B658),"",VLOOKUP(ChildSampleReport!J658,ParentSampleReport!$A$2:$Y$1000,19,))</f>
        <v/>
      </c>
      <c r="T658" t="str">
        <f>IF(ISBLANK(ChildSampleReport!B658),"",VLOOKUP(ChildSampleReport!J658,ParentSampleReport!$A$2:$Y$1000,20,))</f>
        <v/>
      </c>
      <c r="U658" t="str">
        <f>IF(ISBLANK(ChildSampleReport!B658),"",VLOOKUP(ChildSampleReport!J658,ParentSampleReport!$A$2:$Y$1000,21,))</f>
        <v/>
      </c>
      <c r="V658" t="str">
        <f>IF(ISBLANK(ChildSampleReport!B658),"",VLOOKUP(ChildSampleReport!J658,ParentSampleReport!$A$2:$Y$1000,22,))</f>
        <v/>
      </c>
      <c r="W658" t="str">
        <f>IF(ISBLANK(ChildSampleReport!B658),"",VLOOKUP(ChildSampleReport!J658,ParentSampleReport!$A$2:$Y$1000,23,))</f>
        <v/>
      </c>
      <c r="X658" t="str">
        <f>IF(ISBLANK(ChildSampleReport!B658),"",VLOOKUP(ChildSampleReport!J658,ParentSampleReport!$A$2:$Y$1000,24,))</f>
        <v/>
      </c>
      <c r="Y658" t="str">
        <f>IF(ISBLANK(ChildSampleReport!B658),"",VLOOKUP(ChildSampleReport!J658,ParentSampleReport!$A$2:$Y$1000,25,))</f>
        <v/>
      </c>
    </row>
    <row r="659" spans="1:25">
      <c r="A659" t="str">
        <f>IF(ISBLANK(ChildSampleReport!C659),"",ChildSampleReport!C659)</f>
        <v/>
      </c>
      <c r="B659" t="str">
        <f>IF(ISBLANK(ChildSampleReport!B659),"",ChildSampleReport!B659)</f>
        <v/>
      </c>
      <c r="C659" t="str">
        <f>IF(ISBLANK(ChildSampleReport!E659),"",ChildSampleReport!E659)</f>
        <v/>
      </c>
      <c r="D659" t="str">
        <f>IF(B659="","",IFERROR(VLOOKUP(ChildSampleReport!B659,Randomization!$A$1:$AC$1000,3,),""))</f>
        <v/>
      </c>
      <c r="E659" t="str">
        <f>IF(B659="","",IFERROR(VLOOKUP(ChildSampleReport!B659,Randomization!$A$1:$AC$1000,2,),""))</f>
        <v/>
      </c>
      <c r="F659" t="str">
        <f>IF(ISBLANK(ChildSampleReport!P659),"",ChildSampleReport!P659)</f>
        <v/>
      </c>
      <c r="G659" t="str">
        <f>IF(ISBLANK(ChildSampleReport!O659),"",ChildSampleReport!O659)</f>
        <v/>
      </c>
      <c r="H659" t="str">
        <f>IF(ISBLANK(ChildSampleReport!D659),"",ChildSampleReport!D659)</f>
        <v/>
      </c>
      <c r="I659" t="str">
        <f>IF(ISBLANK(ChildSampleReport!J659),"",ChildSampleReport!J659)</f>
        <v/>
      </c>
      <c r="J659" t="str">
        <f>IF(ISBLANK(ChildSampleReport!B659),"",VLOOKUP(ChildSampleReport!J659,ParentSampleReport!$A$2:$Y$1000,13,))</f>
        <v/>
      </c>
      <c r="K659" t="str">
        <f>IF(ISBLANK(ChildSampleReport!B659),"",VLOOKUP(ChildSampleReport!J659,ParentSampleReport!$A$2:$Y$1000,2,))</f>
        <v/>
      </c>
      <c r="L659" t="str">
        <f>IF(ISBLANK(ChildSampleReport!B659),"",VLOOKUP(ChildSampleReport!J659,ParentSampleReport!$A$2:$Y$1000,4,))</f>
        <v/>
      </c>
      <c r="M659" t="str">
        <f>IF(ISBLANK(ChildSampleReport!B659),"",VLOOKUP(ChildSampleReport!J659,ParentSampleReport!$A$2:$Y$1000,14,))</f>
        <v/>
      </c>
      <c r="N659" t="str">
        <f>IF(ISBLANK(ChildSampleReport!B659),"",VLOOKUP(ChildSampleReport!J659,ParentSampleReport!$A$2:$Y$1000,7,))</f>
        <v/>
      </c>
      <c r="O659" t="str">
        <f>IF(ISBLANK(ChildSampleReport!B659),"",VLOOKUP(ChildSampleReport!J659,ParentSampleReport!$A$2:$Y$1000,6,))</f>
        <v/>
      </c>
      <c r="P659" t="str">
        <f>IF(ISBLANK(ChildSampleReport!B659),"",VLOOKUP(ChildSampleReport!J659,ParentSampleReport!$A$2:$Y$1000,15,))</f>
        <v/>
      </c>
      <c r="Q659" t="str">
        <f>IF(ISBLANK(ChildSampleReport!B659),"",VLOOKUP(ChildSampleReport!J659,ParentSampleReport!$A$2:$Y$1000,17,))</f>
        <v/>
      </c>
      <c r="R659" t="str">
        <f>IF(ISBLANK(ChildSampleReport!B659),"",VLOOKUP(ChildSampleReport!J659,ParentSampleReport!$A$2:$Y$1000,18,))</f>
        <v/>
      </c>
      <c r="S659" t="str">
        <f>IF(ISBLANK(ChildSampleReport!B659),"",VLOOKUP(ChildSampleReport!J659,ParentSampleReport!$A$2:$Y$1000,19,))</f>
        <v/>
      </c>
      <c r="T659" t="str">
        <f>IF(ISBLANK(ChildSampleReport!B659),"",VLOOKUP(ChildSampleReport!J659,ParentSampleReport!$A$2:$Y$1000,20,))</f>
        <v/>
      </c>
      <c r="U659" t="str">
        <f>IF(ISBLANK(ChildSampleReport!B659),"",VLOOKUP(ChildSampleReport!J659,ParentSampleReport!$A$2:$Y$1000,21,))</f>
        <v/>
      </c>
      <c r="V659" t="str">
        <f>IF(ISBLANK(ChildSampleReport!B659),"",VLOOKUP(ChildSampleReport!J659,ParentSampleReport!$A$2:$Y$1000,22,))</f>
        <v/>
      </c>
      <c r="W659" t="str">
        <f>IF(ISBLANK(ChildSampleReport!B659),"",VLOOKUP(ChildSampleReport!J659,ParentSampleReport!$A$2:$Y$1000,23,))</f>
        <v/>
      </c>
      <c r="X659" t="str">
        <f>IF(ISBLANK(ChildSampleReport!B659),"",VLOOKUP(ChildSampleReport!J659,ParentSampleReport!$A$2:$Y$1000,24,))</f>
        <v/>
      </c>
      <c r="Y659" t="str">
        <f>IF(ISBLANK(ChildSampleReport!B659),"",VLOOKUP(ChildSampleReport!J659,ParentSampleReport!$A$2:$Y$1000,25,))</f>
        <v/>
      </c>
    </row>
    <row r="660" spans="1:25">
      <c r="A660" t="str">
        <f>IF(ISBLANK(ChildSampleReport!C660),"",ChildSampleReport!C660)</f>
        <v/>
      </c>
      <c r="B660" t="str">
        <f>IF(ISBLANK(ChildSampleReport!B660),"",ChildSampleReport!B660)</f>
        <v/>
      </c>
      <c r="C660" t="str">
        <f>IF(ISBLANK(ChildSampleReport!E660),"",ChildSampleReport!E660)</f>
        <v/>
      </c>
      <c r="D660" t="str">
        <f>IF(B660="","",IFERROR(VLOOKUP(ChildSampleReport!B660,Randomization!$A$1:$AC$1000,3,),""))</f>
        <v/>
      </c>
      <c r="E660" t="str">
        <f>IF(B660="","",IFERROR(VLOOKUP(ChildSampleReport!B660,Randomization!$A$1:$AC$1000,2,),""))</f>
        <v/>
      </c>
      <c r="F660" t="str">
        <f>IF(ISBLANK(ChildSampleReport!P660),"",ChildSampleReport!P660)</f>
        <v/>
      </c>
      <c r="G660" t="str">
        <f>IF(ISBLANK(ChildSampleReport!O660),"",ChildSampleReport!O660)</f>
        <v/>
      </c>
      <c r="H660" t="str">
        <f>IF(ISBLANK(ChildSampleReport!D660),"",ChildSampleReport!D660)</f>
        <v/>
      </c>
      <c r="I660" t="str">
        <f>IF(ISBLANK(ChildSampleReport!J660),"",ChildSampleReport!J660)</f>
        <v/>
      </c>
      <c r="J660" t="str">
        <f>IF(ISBLANK(ChildSampleReport!B660),"",VLOOKUP(ChildSampleReport!J660,ParentSampleReport!$A$2:$Y$1000,13,))</f>
        <v/>
      </c>
      <c r="K660" t="str">
        <f>IF(ISBLANK(ChildSampleReport!B660),"",VLOOKUP(ChildSampleReport!J660,ParentSampleReport!$A$2:$Y$1000,2,))</f>
        <v/>
      </c>
      <c r="L660" t="str">
        <f>IF(ISBLANK(ChildSampleReport!B660),"",VLOOKUP(ChildSampleReport!J660,ParentSampleReport!$A$2:$Y$1000,4,))</f>
        <v/>
      </c>
      <c r="M660" t="str">
        <f>IF(ISBLANK(ChildSampleReport!B660),"",VLOOKUP(ChildSampleReport!J660,ParentSampleReport!$A$2:$Y$1000,14,))</f>
        <v/>
      </c>
      <c r="N660" t="str">
        <f>IF(ISBLANK(ChildSampleReport!B660),"",VLOOKUP(ChildSampleReport!J660,ParentSampleReport!$A$2:$Y$1000,7,))</f>
        <v/>
      </c>
      <c r="O660" t="str">
        <f>IF(ISBLANK(ChildSampleReport!B660),"",VLOOKUP(ChildSampleReport!J660,ParentSampleReport!$A$2:$Y$1000,6,))</f>
        <v/>
      </c>
      <c r="P660" t="str">
        <f>IF(ISBLANK(ChildSampleReport!B660),"",VLOOKUP(ChildSampleReport!J660,ParentSampleReport!$A$2:$Y$1000,15,))</f>
        <v/>
      </c>
      <c r="Q660" t="str">
        <f>IF(ISBLANK(ChildSampleReport!B660),"",VLOOKUP(ChildSampleReport!J660,ParentSampleReport!$A$2:$Y$1000,17,))</f>
        <v/>
      </c>
      <c r="R660" t="str">
        <f>IF(ISBLANK(ChildSampleReport!B660),"",VLOOKUP(ChildSampleReport!J660,ParentSampleReport!$A$2:$Y$1000,18,))</f>
        <v/>
      </c>
      <c r="S660" t="str">
        <f>IF(ISBLANK(ChildSampleReport!B660),"",VLOOKUP(ChildSampleReport!J660,ParentSampleReport!$A$2:$Y$1000,19,))</f>
        <v/>
      </c>
      <c r="T660" t="str">
        <f>IF(ISBLANK(ChildSampleReport!B660),"",VLOOKUP(ChildSampleReport!J660,ParentSampleReport!$A$2:$Y$1000,20,))</f>
        <v/>
      </c>
      <c r="U660" t="str">
        <f>IF(ISBLANK(ChildSampleReport!B660),"",VLOOKUP(ChildSampleReport!J660,ParentSampleReport!$A$2:$Y$1000,21,))</f>
        <v/>
      </c>
      <c r="V660" t="str">
        <f>IF(ISBLANK(ChildSampleReport!B660),"",VLOOKUP(ChildSampleReport!J660,ParentSampleReport!$A$2:$Y$1000,22,))</f>
        <v/>
      </c>
      <c r="W660" t="str">
        <f>IF(ISBLANK(ChildSampleReport!B660),"",VLOOKUP(ChildSampleReport!J660,ParentSampleReport!$A$2:$Y$1000,23,))</f>
        <v/>
      </c>
      <c r="X660" t="str">
        <f>IF(ISBLANK(ChildSampleReport!B660),"",VLOOKUP(ChildSampleReport!J660,ParentSampleReport!$A$2:$Y$1000,24,))</f>
        <v/>
      </c>
      <c r="Y660" t="str">
        <f>IF(ISBLANK(ChildSampleReport!B660),"",VLOOKUP(ChildSampleReport!J660,ParentSampleReport!$A$2:$Y$1000,25,))</f>
        <v/>
      </c>
    </row>
    <row r="661" spans="1:25">
      <c r="A661" t="str">
        <f>IF(ISBLANK(ChildSampleReport!C661),"",ChildSampleReport!C661)</f>
        <v/>
      </c>
      <c r="B661" t="str">
        <f>IF(ISBLANK(ChildSampleReport!B661),"",ChildSampleReport!B661)</f>
        <v/>
      </c>
      <c r="C661" t="str">
        <f>IF(ISBLANK(ChildSampleReport!E661),"",ChildSampleReport!E661)</f>
        <v/>
      </c>
      <c r="D661" t="str">
        <f>IF(B661="","",IFERROR(VLOOKUP(ChildSampleReport!B661,Randomization!$A$1:$AC$1000,3,),""))</f>
        <v/>
      </c>
      <c r="E661" t="str">
        <f>IF(B661="","",IFERROR(VLOOKUP(ChildSampleReport!B661,Randomization!$A$1:$AC$1000,2,),""))</f>
        <v/>
      </c>
      <c r="F661" t="str">
        <f>IF(ISBLANK(ChildSampleReport!P661),"",ChildSampleReport!P661)</f>
        <v/>
      </c>
      <c r="G661" t="str">
        <f>IF(ISBLANK(ChildSampleReport!O661),"",ChildSampleReport!O661)</f>
        <v/>
      </c>
      <c r="H661" t="str">
        <f>IF(ISBLANK(ChildSampleReport!D661),"",ChildSampleReport!D661)</f>
        <v/>
      </c>
      <c r="I661" t="str">
        <f>IF(ISBLANK(ChildSampleReport!J661),"",ChildSampleReport!J661)</f>
        <v/>
      </c>
      <c r="J661" t="str">
        <f>IF(ISBLANK(ChildSampleReport!B661),"",VLOOKUP(ChildSampleReport!J661,ParentSampleReport!$A$2:$Y$1000,13,))</f>
        <v/>
      </c>
      <c r="K661" t="str">
        <f>IF(ISBLANK(ChildSampleReport!B661),"",VLOOKUP(ChildSampleReport!J661,ParentSampleReport!$A$2:$Y$1000,2,))</f>
        <v/>
      </c>
      <c r="L661" t="str">
        <f>IF(ISBLANK(ChildSampleReport!B661),"",VLOOKUP(ChildSampleReport!J661,ParentSampleReport!$A$2:$Y$1000,4,))</f>
        <v/>
      </c>
      <c r="M661" t="str">
        <f>IF(ISBLANK(ChildSampleReport!B661),"",VLOOKUP(ChildSampleReport!J661,ParentSampleReport!$A$2:$Y$1000,14,))</f>
        <v/>
      </c>
      <c r="N661" t="str">
        <f>IF(ISBLANK(ChildSampleReport!B661),"",VLOOKUP(ChildSampleReport!J661,ParentSampleReport!$A$2:$Y$1000,7,))</f>
        <v/>
      </c>
      <c r="O661" t="str">
        <f>IF(ISBLANK(ChildSampleReport!B661),"",VLOOKUP(ChildSampleReport!J661,ParentSampleReport!$A$2:$Y$1000,6,))</f>
        <v/>
      </c>
      <c r="P661" t="str">
        <f>IF(ISBLANK(ChildSampleReport!B661),"",VLOOKUP(ChildSampleReport!J661,ParentSampleReport!$A$2:$Y$1000,15,))</f>
        <v/>
      </c>
      <c r="Q661" t="str">
        <f>IF(ISBLANK(ChildSampleReport!B661),"",VLOOKUP(ChildSampleReport!J661,ParentSampleReport!$A$2:$Y$1000,17,))</f>
        <v/>
      </c>
      <c r="R661" t="str">
        <f>IF(ISBLANK(ChildSampleReport!B661),"",VLOOKUP(ChildSampleReport!J661,ParentSampleReport!$A$2:$Y$1000,18,))</f>
        <v/>
      </c>
      <c r="S661" t="str">
        <f>IF(ISBLANK(ChildSampleReport!B661),"",VLOOKUP(ChildSampleReport!J661,ParentSampleReport!$A$2:$Y$1000,19,))</f>
        <v/>
      </c>
      <c r="T661" t="str">
        <f>IF(ISBLANK(ChildSampleReport!B661),"",VLOOKUP(ChildSampleReport!J661,ParentSampleReport!$A$2:$Y$1000,20,))</f>
        <v/>
      </c>
      <c r="U661" t="str">
        <f>IF(ISBLANK(ChildSampleReport!B661),"",VLOOKUP(ChildSampleReport!J661,ParentSampleReport!$A$2:$Y$1000,21,))</f>
        <v/>
      </c>
      <c r="V661" t="str">
        <f>IF(ISBLANK(ChildSampleReport!B661),"",VLOOKUP(ChildSampleReport!J661,ParentSampleReport!$A$2:$Y$1000,22,))</f>
        <v/>
      </c>
      <c r="W661" t="str">
        <f>IF(ISBLANK(ChildSampleReport!B661),"",VLOOKUP(ChildSampleReport!J661,ParentSampleReport!$A$2:$Y$1000,23,))</f>
        <v/>
      </c>
      <c r="X661" t="str">
        <f>IF(ISBLANK(ChildSampleReport!B661),"",VLOOKUP(ChildSampleReport!J661,ParentSampleReport!$A$2:$Y$1000,24,))</f>
        <v/>
      </c>
      <c r="Y661" t="str">
        <f>IF(ISBLANK(ChildSampleReport!B661),"",VLOOKUP(ChildSampleReport!J661,ParentSampleReport!$A$2:$Y$1000,25,))</f>
        <v/>
      </c>
    </row>
    <row r="662" spans="1:25">
      <c r="A662" t="str">
        <f>IF(ISBLANK(ChildSampleReport!C662),"",ChildSampleReport!C662)</f>
        <v/>
      </c>
      <c r="B662" t="str">
        <f>IF(ISBLANK(ChildSampleReport!B662),"",ChildSampleReport!B662)</f>
        <v/>
      </c>
      <c r="C662" t="str">
        <f>IF(ISBLANK(ChildSampleReport!E662),"",ChildSampleReport!E662)</f>
        <v/>
      </c>
      <c r="D662" t="str">
        <f>IF(B662="","",IFERROR(VLOOKUP(ChildSampleReport!B662,Randomization!$A$1:$AC$1000,3,),""))</f>
        <v/>
      </c>
      <c r="E662" t="str">
        <f>IF(B662="","",IFERROR(VLOOKUP(ChildSampleReport!B662,Randomization!$A$1:$AC$1000,2,),""))</f>
        <v/>
      </c>
      <c r="F662" t="str">
        <f>IF(ISBLANK(ChildSampleReport!P662),"",ChildSampleReport!P662)</f>
        <v/>
      </c>
      <c r="G662" t="str">
        <f>IF(ISBLANK(ChildSampleReport!O662),"",ChildSampleReport!O662)</f>
        <v/>
      </c>
      <c r="H662" t="str">
        <f>IF(ISBLANK(ChildSampleReport!D662),"",ChildSampleReport!D662)</f>
        <v/>
      </c>
      <c r="I662" t="str">
        <f>IF(ISBLANK(ChildSampleReport!J662),"",ChildSampleReport!J662)</f>
        <v/>
      </c>
      <c r="J662" t="str">
        <f>IF(ISBLANK(ChildSampleReport!B662),"",VLOOKUP(ChildSampleReport!J662,ParentSampleReport!$A$2:$Y$1000,13,))</f>
        <v/>
      </c>
      <c r="K662" t="str">
        <f>IF(ISBLANK(ChildSampleReport!B662),"",VLOOKUP(ChildSampleReport!J662,ParentSampleReport!$A$2:$Y$1000,2,))</f>
        <v/>
      </c>
      <c r="L662" t="str">
        <f>IF(ISBLANK(ChildSampleReport!B662),"",VLOOKUP(ChildSampleReport!J662,ParentSampleReport!$A$2:$Y$1000,4,))</f>
        <v/>
      </c>
      <c r="M662" t="str">
        <f>IF(ISBLANK(ChildSampleReport!B662),"",VLOOKUP(ChildSampleReport!J662,ParentSampleReport!$A$2:$Y$1000,14,))</f>
        <v/>
      </c>
      <c r="N662" t="str">
        <f>IF(ISBLANK(ChildSampleReport!B662),"",VLOOKUP(ChildSampleReport!J662,ParentSampleReport!$A$2:$Y$1000,7,))</f>
        <v/>
      </c>
      <c r="O662" t="str">
        <f>IF(ISBLANK(ChildSampleReport!B662),"",VLOOKUP(ChildSampleReport!J662,ParentSampleReport!$A$2:$Y$1000,6,))</f>
        <v/>
      </c>
      <c r="P662" t="str">
        <f>IF(ISBLANK(ChildSampleReport!B662),"",VLOOKUP(ChildSampleReport!J662,ParentSampleReport!$A$2:$Y$1000,15,))</f>
        <v/>
      </c>
      <c r="Q662" t="str">
        <f>IF(ISBLANK(ChildSampleReport!B662),"",VLOOKUP(ChildSampleReport!J662,ParentSampleReport!$A$2:$Y$1000,17,))</f>
        <v/>
      </c>
      <c r="R662" t="str">
        <f>IF(ISBLANK(ChildSampleReport!B662),"",VLOOKUP(ChildSampleReport!J662,ParentSampleReport!$A$2:$Y$1000,18,))</f>
        <v/>
      </c>
      <c r="S662" t="str">
        <f>IF(ISBLANK(ChildSampleReport!B662),"",VLOOKUP(ChildSampleReport!J662,ParentSampleReport!$A$2:$Y$1000,19,))</f>
        <v/>
      </c>
      <c r="T662" t="str">
        <f>IF(ISBLANK(ChildSampleReport!B662),"",VLOOKUP(ChildSampleReport!J662,ParentSampleReport!$A$2:$Y$1000,20,))</f>
        <v/>
      </c>
      <c r="U662" t="str">
        <f>IF(ISBLANK(ChildSampleReport!B662),"",VLOOKUP(ChildSampleReport!J662,ParentSampleReport!$A$2:$Y$1000,21,))</f>
        <v/>
      </c>
      <c r="V662" t="str">
        <f>IF(ISBLANK(ChildSampleReport!B662),"",VLOOKUP(ChildSampleReport!J662,ParentSampleReport!$A$2:$Y$1000,22,))</f>
        <v/>
      </c>
      <c r="W662" t="str">
        <f>IF(ISBLANK(ChildSampleReport!B662),"",VLOOKUP(ChildSampleReport!J662,ParentSampleReport!$A$2:$Y$1000,23,))</f>
        <v/>
      </c>
      <c r="X662" t="str">
        <f>IF(ISBLANK(ChildSampleReport!B662),"",VLOOKUP(ChildSampleReport!J662,ParentSampleReport!$A$2:$Y$1000,24,))</f>
        <v/>
      </c>
      <c r="Y662" t="str">
        <f>IF(ISBLANK(ChildSampleReport!B662),"",VLOOKUP(ChildSampleReport!J662,ParentSampleReport!$A$2:$Y$1000,25,))</f>
        <v/>
      </c>
    </row>
    <row r="663" spans="1:25">
      <c r="A663" t="str">
        <f>IF(ISBLANK(ChildSampleReport!C663),"",ChildSampleReport!C663)</f>
        <v/>
      </c>
      <c r="B663" t="str">
        <f>IF(ISBLANK(ChildSampleReport!B663),"",ChildSampleReport!B663)</f>
        <v/>
      </c>
      <c r="C663" t="str">
        <f>IF(ISBLANK(ChildSampleReport!E663),"",ChildSampleReport!E663)</f>
        <v/>
      </c>
      <c r="D663" t="str">
        <f>IF(B663="","",IFERROR(VLOOKUP(ChildSampleReport!B663,Randomization!$A$1:$AC$1000,3,),""))</f>
        <v/>
      </c>
      <c r="E663" t="str">
        <f>IF(B663="","",IFERROR(VLOOKUP(ChildSampleReport!B663,Randomization!$A$1:$AC$1000,2,),""))</f>
        <v/>
      </c>
      <c r="F663" t="str">
        <f>IF(ISBLANK(ChildSampleReport!P663),"",ChildSampleReport!P663)</f>
        <v/>
      </c>
      <c r="G663" t="str">
        <f>IF(ISBLANK(ChildSampleReport!O663),"",ChildSampleReport!O663)</f>
        <v/>
      </c>
      <c r="H663" t="str">
        <f>IF(ISBLANK(ChildSampleReport!D663),"",ChildSampleReport!D663)</f>
        <v/>
      </c>
      <c r="I663" t="str">
        <f>IF(ISBLANK(ChildSampleReport!J663),"",ChildSampleReport!J663)</f>
        <v/>
      </c>
      <c r="J663" t="str">
        <f>IF(ISBLANK(ChildSampleReport!B663),"",VLOOKUP(ChildSampleReport!J663,ParentSampleReport!$A$2:$Y$1000,13,))</f>
        <v/>
      </c>
      <c r="K663" t="str">
        <f>IF(ISBLANK(ChildSampleReport!B663),"",VLOOKUP(ChildSampleReport!J663,ParentSampleReport!$A$2:$Y$1000,2,))</f>
        <v/>
      </c>
      <c r="L663" t="str">
        <f>IF(ISBLANK(ChildSampleReport!B663),"",VLOOKUP(ChildSampleReport!J663,ParentSampleReport!$A$2:$Y$1000,4,))</f>
        <v/>
      </c>
      <c r="M663" t="str">
        <f>IF(ISBLANK(ChildSampleReport!B663),"",VLOOKUP(ChildSampleReport!J663,ParentSampleReport!$A$2:$Y$1000,14,))</f>
        <v/>
      </c>
      <c r="N663" t="str">
        <f>IF(ISBLANK(ChildSampleReport!B663),"",VLOOKUP(ChildSampleReport!J663,ParentSampleReport!$A$2:$Y$1000,7,))</f>
        <v/>
      </c>
      <c r="O663" t="str">
        <f>IF(ISBLANK(ChildSampleReport!B663),"",VLOOKUP(ChildSampleReport!J663,ParentSampleReport!$A$2:$Y$1000,6,))</f>
        <v/>
      </c>
      <c r="P663" t="str">
        <f>IF(ISBLANK(ChildSampleReport!B663),"",VLOOKUP(ChildSampleReport!J663,ParentSampleReport!$A$2:$Y$1000,15,))</f>
        <v/>
      </c>
      <c r="Q663" t="str">
        <f>IF(ISBLANK(ChildSampleReport!B663),"",VLOOKUP(ChildSampleReport!J663,ParentSampleReport!$A$2:$Y$1000,17,))</f>
        <v/>
      </c>
      <c r="R663" t="str">
        <f>IF(ISBLANK(ChildSampleReport!B663),"",VLOOKUP(ChildSampleReport!J663,ParentSampleReport!$A$2:$Y$1000,18,))</f>
        <v/>
      </c>
      <c r="S663" t="str">
        <f>IF(ISBLANK(ChildSampleReport!B663),"",VLOOKUP(ChildSampleReport!J663,ParentSampleReport!$A$2:$Y$1000,19,))</f>
        <v/>
      </c>
      <c r="T663" t="str">
        <f>IF(ISBLANK(ChildSampleReport!B663),"",VLOOKUP(ChildSampleReport!J663,ParentSampleReport!$A$2:$Y$1000,20,))</f>
        <v/>
      </c>
      <c r="U663" t="str">
        <f>IF(ISBLANK(ChildSampleReport!B663),"",VLOOKUP(ChildSampleReport!J663,ParentSampleReport!$A$2:$Y$1000,21,))</f>
        <v/>
      </c>
      <c r="V663" t="str">
        <f>IF(ISBLANK(ChildSampleReport!B663),"",VLOOKUP(ChildSampleReport!J663,ParentSampleReport!$A$2:$Y$1000,22,))</f>
        <v/>
      </c>
      <c r="W663" t="str">
        <f>IF(ISBLANK(ChildSampleReport!B663),"",VLOOKUP(ChildSampleReport!J663,ParentSampleReport!$A$2:$Y$1000,23,))</f>
        <v/>
      </c>
      <c r="X663" t="str">
        <f>IF(ISBLANK(ChildSampleReport!B663),"",VLOOKUP(ChildSampleReport!J663,ParentSampleReport!$A$2:$Y$1000,24,))</f>
        <v/>
      </c>
      <c r="Y663" t="str">
        <f>IF(ISBLANK(ChildSampleReport!B663),"",VLOOKUP(ChildSampleReport!J663,ParentSampleReport!$A$2:$Y$1000,25,))</f>
        <v/>
      </c>
    </row>
    <row r="664" spans="1:25">
      <c r="A664" t="str">
        <f>IF(ISBLANK(ChildSampleReport!C664),"",ChildSampleReport!C664)</f>
        <v/>
      </c>
      <c r="B664" t="str">
        <f>IF(ISBLANK(ChildSampleReport!B664),"",ChildSampleReport!B664)</f>
        <v/>
      </c>
      <c r="C664" t="str">
        <f>IF(ISBLANK(ChildSampleReport!E664),"",ChildSampleReport!E664)</f>
        <v/>
      </c>
      <c r="D664" t="str">
        <f>IF(B664="","",IFERROR(VLOOKUP(ChildSampleReport!B664,Randomization!$A$1:$AC$1000,3,),""))</f>
        <v/>
      </c>
      <c r="E664" t="str">
        <f>IF(B664="","",IFERROR(VLOOKUP(ChildSampleReport!B664,Randomization!$A$1:$AC$1000,2,),""))</f>
        <v/>
      </c>
      <c r="F664" t="str">
        <f>IF(ISBLANK(ChildSampleReport!P664),"",ChildSampleReport!P664)</f>
        <v/>
      </c>
      <c r="G664" t="str">
        <f>IF(ISBLANK(ChildSampleReport!O664),"",ChildSampleReport!O664)</f>
        <v/>
      </c>
      <c r="H664" t="str">
        <f>IF(ISBLANK(ChildSampleReport!D664),"",ChildSampleReport!D664)</f>
        <v/>
      </c>
      <c r="I664" t="str">
        <f>IF(ISBLANK(ChildSampleReport!J664),"",ChildSampleReport!J664)</f>
        <v/>
      </c>
      <c r="J664" t="str">
        <f>IF(ISBLANK(ChildSampleReport!B664),"",VLOOKUP(ChildSampleReport!J664,ParentSampleReport!$A$2:$Y$1000,13,))</f>
        <v/>
      </c>
      <c r="K664" t="str">
        <f>IF(ISBLANK(ChildSampleReport!B664),"",VLOOKUP(ChildSampleReport!J664,ParentSampleReport!$A$2:$Y$1000,2,))</f>
        <v/>
      </c>
      <c r="L664" t="str">
        <f>IF(ISBLANK(ChildSampleReport!B664),"",VLOOKUP(ChildSampleReport!J664,ParentSampleReport!$A$2:$Y$1000,4,))</f>
        <v/>
      </c>
      <c r="M664" t="str">
        <f>IF(ISBLANK(ChildSampleReport!B664),"",VLOOKUP(ChildSampleReport!J664,ParentSampleReport!$A$2:$Y$1000,14,))</f>
        <v/>
      </c>
      <c r="N664" t="str">
        <f>IF(ISBLANK(ChildSampleReport!B664),"",VLOOKUP(ChildSampleReport!J664,ParentSampleReport!$A$2:$Y$1000,7,))</f>
        <v/>
      </c>
      <c r="O664" t="str">
        <f>IF(ISBLANK(ChildSampleReport!B664),"",VLOOKUP(ChildSampleReport!J664,ParentSampleReport!$A$2:$Y$1000,6,))</f>
        <v/>
      </c>
      <c r="P664" t="str">
        <f>IF(ISBLANK(ChildSampleReport!B664),"",VLOOKUP(ChildSampleReport!J664,ParentSampleReport!$A$2:$Y$1000,15,))</f>
        <v/>
      </c>
      <c r="Q664" t="str">
        <f>IF(ISBLANK(ChildSampleReport!B664),"",VLOOKUP(ChildSampleReport!J664,ParentSampleReport!$A$2:$Y$1000,17,))</f>
        <v/>
      </c>
      <c r="R664" t="str">
        <f>IF(ISBLANK(ChildSampleReport!B664),"",VLOOKUP(ChildSampleReport!J664,ParentSampleReport!$A$2:$Y$1000,18,))</f>
        <v/>
      </c>
      <c r="S664" t="str">
        <f>IF(ISBLANK(ChildSampleReport!B664),"",VLOOKUP(ChildSampleReport!J664,ParentSampleReport!$A$2:$Y$1000,19,))</f>
        <v/>
      </c>
      <c r="T664" t="str">
        <f>IF(ISBLANK(ChildSampleReport!B664),"",VLOOKUP(ChildSampleReport!J664,ParentSampleReport!$A$2:$Y$1000,20,))</f>
        <v/>
      </c>
      <c r="U664" t="str">
        <f>IF(ISBLANK(ChildSampleReport!B664),"",VLOOKUP(ChildSampleReport!J664,ParentSampleReport!$A$2:$Y$1000,21,))</f>
        <v/>
      </c>
      <c r="V664" t="str">
        <f>IF(ISBLANK(ChildSampleReport!B664),"",VLOOKUP(ChildSampleReport!J664,ParentSampleReport!$A$2:$Y$1000,22,))</f>
        <v/>
      </c>
      <c r="W664" t="str">
        <f>IF(ISBLANK(ChildSampleReport!B664),"",VLOOKUP(ChildSampleReport!J664,ParentSampleReport!$A$2:$Y$1000,23,))</f>
        <v/>
      </c>
      <c r="X664" t="str">
        <f>IF(ISBLANK(ChildSampleReport!B664),"",VLOOKUP(ChildSampleReport!J664,ParentSampleReport!$A$2:$Y$1000,24,))</f>
        <v/>
      </c>
      <c r="Y664" t="str">
        <f>IF(ISBLANK(ChildSampleReport!B664),"",VLOOKUP(ChildSampleReport!J664,ParentSampleReport!$A$2:$Y$1000,25,))</f>
        <v/>
      </c>
    </row>
    <row r="665" spans="1:25">
      <c r="A665" t="str">
        <f>IF(ISBLANK(ChildSampleReport!C665),"",ChildSampleReport!C665)</f>
        <v/>
      </c>
      <c r="B665" t="str">
        <f>IF(ISBLANK(ChildSampleReport!B665),"",ChildSampleReport!B665)</f>
        <v/>
      </c>
      <c r="C665" t="str">
        <f>IF(ISBLANK(ChildSampleReport!E665),"",ChildSampleReport!E665)</f>
        <v/>
      </c>
      <c r="D665" t="str">
        <f>IF(B665="","",IFERROR(VLOOKUP(ChildSampleReport!B665,Randomization!$A$1:$AC$1000,3,),""))</f>
        <v/>
      </c>
      <c r="E665" t="str">
        <f>IF(B665="","",IFERROR(VLOOKUP(ChildSampleReport!B665,Randomization!$A$1:$AC$1000,2,),""))</f>
        <v/>
      </c>
      <c r="F665" t="str">
        <f>IF(ISBLANK(ChildSampleReport!P665),"",ChildSampleReport!P665)</f>
        <v/>
      </c>
      <c r="G665" t="str">
        <f>IF(ISBLANK(ChildSampleReport!O665),"",ChildSampleReport!O665)</f>
        <v/>
      </c>
      <c r="H665" t="str">
        <f>IF(ISBLANK(ChildSampleReport!D665),"",ChildSampleReport!D665)</f>
        <v/>
      </c>
      <c r="I665" t="str">
        <f>IF(ISBLANK(ChildSampleReport!J665),"",ChildSampleReport!J665)</f>
        <v/>
      </c>
      <c r="J665" t="str">
        <f>IF(ISBLANK(ChildSampleReport!B665),"",VLOOKUP(ChildSampleReport!J665,ParentSampleReport!$A$2:$Y$1000,13,))</f>
        <v/>
      </c>
      <c r="K665" t="str">
        <f>IF(ISBLANK(ChildSampleReport!B665),"",VLOOKUP(ChildSampleReport!J665,ParentSampleReport!$A$2:$Y$1000,2,))</f>
        <v/>
      </c>
      <c r="L665" t="str">
        <f>IF(ISBLANK(ChildSampleReport!B665),"",VLOOKUP(ChildSampleReport!J665,ParentSampleReport!$A$2:$Y$1000,4,))</f>
        <v/>
      </c>
      <c r="M665" t="str">
        <f>IF(ISBLANK(ChildSampleReport!B665),"",VLOOKUP(ChildSampleReport!J665,ParentSampleReport!$A$2:$Y$1000,14,))</f>
        <v/>
      </c>
      <c r="N665" t="str">
        <f>IF(ISBLANK(ChildSampleReport!B665),"",VLOOKUP(ChildSampleReport!J665,ParentSampleReport!$A$2:$Y$1000,7,))</f>
        <v/>
      </c>
      <c r="O665" t="str">
        <f>IF(ISBLANK(ChildSampleReport!B665),"",VLOOKUP(ChildSampleReport!J665,ParentSampleReport!$A$2:$Y$1000,6,))</f>
        <v/>
      </c>
      <c r="P665" t="str">
        <f>IF(ISBLANK(ChildSampleReport!B665),"",VLOOKUP(ChildSampleReport!J665,ParentSampleReport!$A$2:$Y$1000,15,))</f>
        <v/>
      </c>
      <c r="Q665" t="str">
        <f>IF(ISBLANK(ChildSampleReport!B665),"",VLOOKUP(ChildSampleReport!J665,ParentSampleReport!$A$2:$Y$1000,17,))</f>
        <v/>
      </c>
      <c r="R665" t="str">
        <f>IF(ISBLANK(ChildSampleReport!B665),"",VLOOKUP(ChildSampleReport!J665,ParentSampleReport!$A$2:$Y$1000,18,))</f>
        <v/>
      </c>
      <c r="S665" t="str">
        <f>IF(ISBLANK(ChildSampleReport!B665),"",VLOOKUP(ChildSampleReport!J665,ParentSampleReport!$A$2:$Y$1000,19,))</f>
        <v/>
      </c>
      <c r="T665" t="str">
        <f>IF(ISBLANK(ChildSampleReport!B665),"",VLOOKUP(ChildSampleReport!J665,ParentSampleReport!$A$2:$Y$1000,20,))</f>
        <v/>
      </c>
      <c r="U665" t="str">
        <f>IF(ISBLANK(ChildSampleReport!B665),"",VLOOKUP(ChildSampleReport!J665,ParentSampleReport!$A$2:$Y$1000,21,))</f>
        <v/>
      </c>
      <c r="V665" t="str">
        <f>IF(ISBLANK(ChildSampleReport!B665),"",VLOOKUP(ChildSampleReport!J665,ParentSampleReport!$A$2:$Y$1000,22,))</f>
        <v/>
      </c>
      <c r="W665" t="str">
        <f>IF(ISBLANK(ChildSampleReport!B665),"",VLOOKUP(ChildSampleReport!J665,ParentSampleReport!$A$2:$Y$1000,23,))</f>
        <v/>
      </c>
      <c r="X665" t="str">
        <f>IF(ISBLANK(ChildSampleReport!B665),"",VLOOKUP(ChildSampleReport!J665,ParentSampleReport!$A$2:$Y$1000,24,))</f>
        <v/>
      </c>
      <c r="Y665" t="str">
        <f>IF(ISBLANK(ChildSampleReport!B665),"",VLOOKUP(ChildSampleReport!J665,ParentSampleReport!$A$2:$Y$1000,25,))</f>
        <v/>
      </c>
    </row>
    <row r="666" spans="1:25">
      <c r="A666" t="str">
        <f>IF(ISBLANK(ChildSampleReport!C666),"",ChildSampleReport!C666)</f>
        <v/>
      </c>
      <c r="B666" t="str">
        <f>IF(ISBLANK(ChildSampleReport!B666),"",ChildSampleReport!B666)</f>
        <v/>
      </c>
      <c r="C666" t="str">
        <f>IF(ISBLANK(ChildSampleReport!E666),"",ChildSampleReport!E666)</f>
        <v/>
      </c>
      <c r="D666" t="str">
        <f>IF(B666="","",IFERROR(VLOOKUP(ChildSampleReport!B666,Randomization!$A$1:$AC$1000,3,),""))</f>
        <v/>
      </c>
      <c r="E666" t="str">
        <f>IF(B666="","",IFERROR(VLOOKUP(ChildSampleReport!B666,Randomization!$A$1:$AC$1000,2,),""))</f>
        <v/>
      </c>
      <c r="F666" t="str">
        <f>IF(ISBLANK(ChildSampleReport!P666),"",ChildSampleReport!P666)</f>
        <v/>
      </c>
      <c r="G666" t="str">
        <f>IF(ISBLANK(ChildSampleReport!O666),"",ChildSampleReport!O666)</f>
        <v/>
      </c>
      <c r="H666" t="str">
        <f>IF(ISBLANK(ChildSampleReport!D666),"",ChildSampleReport!D666)</f>
        <v/>
      </c>
      <c r="I666" t="str">
        <f>IF(ISBLANK(ChildSampleReport!J666),"",ChildSampleReport!J666)</f>
        <v/>
      </c>
      <c r="J666" t="str">
        <f>IF(ISBLANK(ChildSampleReport!B666),"",VLOOKUP(ChildSampleReport!J666,ParentSampleReport!$A$2:$Y$1000,13,))</f>
        <v/>
      </c>
      <c r="K666" t="str">
        <f>IF(ISBLANK(ChildSampleReport!B666),"",VLOOKUP(ChildSampleReport!J666,ParentSampleReport!$A$2:$Y$1000,2,))</f>
        <v/>
      </c>
      <c r="L666" t="str">
        <f>IF(ISBLANK(ChildSampleReport!B666),"",VLOOKUP(ChildSampleReport!J666,ParentSampleReport!$A$2:$Y$1000,4,))</f>
        <v/>
      </c>
      <c r="M666" t="str">
        <f>IF(ISBLANK(ChildSampleReport!B666),"",VLOOKUP(ChildSampleReport!J666,ParentSampleReport!$A$2:$Y$1000,14,))</f>
        <v/>
      </c>
      <c r="N666" t="str">
        <f>IF(ISBLANK(ChildSampleReport!B666),"",VLOOKUP(ChildSampleReport!J666,ParentSampleReport!$A$2:$Y$1000,7,))</f>
        <v/>
      </c>
      <c r="O666" t="str">
        <f>IF(ISBLANK(ChildSampleReport!B666),"",VLOOKUP(ChildSampleReport!J666,ParentSampleReport!$A$2:$Y$1000,6,))</f>
        <v/>
      </c>
      <c r="P666" t="str">
        <f>IF(ISBLANK(ChildSampleReport!B666),"",VLOOKUP(ChildSampleReport!J666,ParentSampleReport!$A$2:$Y$1000,15,))</f>
        <v/>
      </c>
      <c r="Q666" t="str">
        <f>IF(ISBLANK(ChildSampleReport!B666),"",VLOOKUP(ChildSampleReport!J666,ParentSampleReport!$A$2:$Y$1000,17,))</f>
        <v/>
      </c>
      <c r="R666" t="str">
        <f>IF(ISBLANK(ChildSampleReport!B666),"",VLOOKUP(ChildSampleReport!J666,ParentSampleReport!$A$2:$Y$1000,18,))</f>
        <v/>
      </c>
      <c r="S666" t="str">
        <f>IF(ISBLANK(ChildSampleReport!B666),"",VLOOKUP(ChildSampleReport!J666,ParentSampleReport!$A$2:$Y$1000,19,))</f>
        <v/>
      </c>
      <c r="T666" t="str">
        <f>IF(ISBLANK(ChildSampleReport!B666),"",VLOOKUP(ChildSampleReport!J666,ParentSampleReport!$A$2:$Y$1000,20,))</f>
        <v/>
      </c>
      <c r="U666" t="str">
        <f>IF(ISBLANK(ChildSampleReport!B666),"",VLOOKUP(ChildSampleReport!J666,ParentSampleReport!$A$2:$Y$1000,21,))</f>
        <v/>
      </c>
      <c r="V666" t="str">
        <f>IF(ISBLANK(ChildSampleReport!B666),"",VLOOKUP(ChildSampleReport!J666,ParentSampleReport!$A$2:$Y$1000,22,))</f>
        <v/>
      </c>
      <c r="W666" t="str">
        <f>IF(ISBLANK(ChildSampleReport!B666),"",VLOOKUP(ChildSampleReport!J666,ParentSampleReport!$A$2:$Y$1000,23,))</f>
        <v/>
      </c>
      <c r="X666" t="str">
        <f>IF(ISBLANK(ChildSampleReport!B666),"",VLOOKUP(ChildSampleReport!J666,ParentSampleReport!$A$2:$Y$1000,24,))</f>
        <v/>
      </c>
      <c r="Y666" t="str">
        <f>IF(ISBLANK(ChildSampleReport!B666),"",VLOOKUP(ChildSampleReport!J666,ParentSampleReport!$A$2:$Y$1000,25,))</f>
        <v/>
      </c>
    </row>
    <row r="667" spans="1:25">
      <c r="A667" t="str">
        <f>IF(ISBLANK(ChildSampleReport!C667),"",ChildSampleReport!C667)</f>
        <v/>
      </c>
      <c r="B667" t="str">
        <f>IF(ISBLANK(ChildSampleReport!B667),"",ChildSampleReport!B667)</f>
        <v/>
      </c>
      <c r="C667" t="str">
        <f>IF(ISBLANK(ChildSampleReport!E667),"",ChildSampleReport!E667)</f>
        <v/>
      </c>
      <c r="D667" t="str">
        <f>IF(B667="","",IFERROR(VLOOKUP(ChildSampleReport!B667,Randomization!$A$1:$AC$1000,3,),""))</f>
        <v/>
      </c>
      <c r="E667" t="str">
        <f>IF(B667="","",IFERROR(VLOOKUP(ChildSampleReport!B667,Randomization!$A$1:$AC$1000,2,),""))</f>
        <v/>
      </c>
      <c r="F667" t="str">
        <f>IF(ISBLANK(ChildSampleReport!P667),"",ChildSampleReport!P667)</f>
        <v/>
      </c>
      <c r="G667" t="str">
        <f>IF(ISBLANK(ChildSampleReport!O667),"",ChildSampleReport!O667)</f>
        <v/>
      </c>
      <c r="H667" t="str">
        <f>IF(ISBLANK(ChildSampleReport!D667),"",ChildSampleReport!D667)</f>
        <v/>
      </c>
      <c r="I667" t="str">
        <f>IF(ISBLANK(ChildSampleReport!J667),"",ChildSampleReport!J667)</f>
        <v/>
      </c>
      <c r="J667" t="str">
        <f>IF(ISBLANK(ChildSampleReport!B667),"",VLOOKUP(ChildSampleReport!J667,ParentSampleReport!$A$2:$Y$1000,13,))</f>
        <v/>
      </c>
      <c r="K667" t="str">
        <f>IF(ISBLANK(ChildSampleReport!B667),"",VLOOKUP(ChildSampleReport!J667,ParentSampleReport!$A$2:$Y$1000,2,))</f>
        <v/>
      </c>
      <c r="L667" t="str">
        <f>IF(ISBLANK(ChildSampleReport!B667),"",VLOOKUP(ChildSampleReport!J667,ParentSampleReport!$A$2:$Y$1000,4,))</f>
        <v/>
      </c>
      <c r="M667" t="str">
        <f>IF(ISBLANK(ChildSampleReport!B667),"",VLOOKUP(ChildSampleReport!J667,ParentSampleReport!$A$2:$Y$1000,14,))</f>
        <v/>
      </c>
      <c r="N667" t="str">
        <f>IF(ISBLANK(ChildSampleReport!B667),"",VLOOKUP(ChildSampleReport!J667,ParentSampleReport!$A$2:$Y$1000,7,))</f>
        <v/>
      </c>
      <c r="O667" t="str">
        <f>IF(ISBLANK(ChildSampleReport!B667),"",VLOOKUP(ChildSampleReport!J667,ParentSampleReport!$A$2:$Y$1000,6,))</f>
        <v/>
      </c>
      <c r="P667" t="str">
        <f>IF(ISBLANK(ChildSampleReport!B667),"",VLOOKUP(ChildSampleReport!J667,ParentSampleReport!$A$2:$Y$1000,15,))</f>
        <v/>
      </c>
      <c r="Q667" t="str">
        <f>IF(ISBLANK(ChildSampleReport!B667),"",VLOOKUP(ChildSampleReport!J667,ParentSampleReport!$A$2:$Y$1000,17,))</f>
        <v/>
      </c>
      <c r="R667" t="str">
        <f>IF(ISBLANK(ChildSampleReport!B667),"",VLOOKUP(ChildSampleReport!J667,ParentSampleReport!$A$2:$Y$1000,18,))</f>
        <v/>
      </c>
      <c r="S667" t="str">
        <f>IF(ISBLANK(ChildSampleReport!B667),"",VLOOKUP(ChildSampleReport!J667,ParentSampleReport!$A$2:$Y$1000,19,))</f>
        <v/>
      </c>
      <c r="T667" t="str">
        <f>IF(ISBLANK(ChildSampleReport!B667),"",VLOOKUP(ChildSampleReport!J667,ParentSampleReport!$A$2:$Y$1000,20,))</f>
        <v/>
      </c>
      <c r="U667" t="str">
        <f>IF(ISBLANK(ChildSampleReport!B667),"",VLOOKUP(ChildSampleReport!J667,ParentSampleReport!$A$2:$Y$1000,21,))</f>
        <v/>
      </c>
      <c r="V667" t="str">
        <f>IF(ISBLANK(ChildSampleReport!B667),"",VLOOKUP(ChildSampleReport!J667,ParentSampleReport!$A$2:$Y$1000,22,))</f>
        <v/>
      </c>
      <c r="W667" t="str">
        <f>IF(ISBLANK(ChildSampleReport!B667),"",VLOOKUP(ChildSampleReport!J667,ParentSampleReport!$A$2:$Y$1000,23,))</f>
        <v/>
      </c>
      <c r="X667" t="str">
        <f>IF(ISBLANK(ChildSampleReport!B667),"",VLOOKUP(ChildSampleReport!J667,ParentSampleReport!$A$2:$Y$1000,24,))</f>
        <v/>
      </c>
      <c r="Y667" t="str">
        <f>IF(ISBLANK(ChildSampleReport!B667),"",VLOOKUP(ChildSampleReport!J667,ParentSampleReport!$A$2:$Y$1000,25,))</f>
        <v/>
      </c>
    </row>
    <row r="668" spans="1:25">
      <c r="A668" t="str">
        <f>IF(ISBLANK(ChildSampleReport!C668),"",ChildSampleReport!C668)</f>
        <v/>
      </c>
      <c r="B668" t="str">
        <f>IF(ISBLANK(ChildSampleReport!B668),"",ChildSampleReport!B668)</f>
        <v/>
      </c>
      <c r="C668" t="str">
        <f>IF(ISBLANK(ChildSampleReport!E668),"",ChildSampleReport!E668)</f>
        <v/>
      </c>
      <c r="D668" t="str">
        <f>IF(B668="","",IFERROR(VLOOKUP(ChildSampleReport!B668,Randomization!$A$1:$AC$1000,3,),""))</f>
        <v/>
      </c>
      <c r="E668" t="str">
        <f>IF(B668="","",IFERROR(VLOOKUP(ChildSampleReport!B668,Randomization!$A$1:$AC$1000,2,),""))</f>
        <v/>
      </c>
      <c r="F668" t="str">
        <f>IF(ISBLANK(ChildSampleReport!P668),"",ChildSampleReport!P668)</f>
        <v/>
      </c>
      <c r="G668" t="str">
        <f>IF(ISBLANK(ChildSampleReport!O668),"",ChildSampleReport!O668)</f>
        <v/>
      </c>
      <c r="H668" t="str">
        <f>IF(ISBLANK(ChildSampleReport!D668),"",ChildSampleReport!D668)</f>
        <v/>
      </c>
      <c r="I668" t="str">
        <f>IF(ISBLANK(ChildSampleReport!J668),"",ChildSampleReport!J668)</f>
        <v/>
      </c>
      <c r="J668" t="str">
        <f>IF(ISBLANK(ChildSampleReport!B668),"",VLOOKUP(ChildSampleReport!J668,ParentSampleReport!$A$2:$Y$1000,13,))</f>
        <v/>
      </c>
      <c r="K668" t="str">
        <f>IF(ISBLANK(ChildSampleReport!B668),"",VLOOKUP(ChildSampleReport!J668,ParentSampleReport!$A$2:$Y$1000,2,))</f>
        <v/>
      </c>
      <c r="L668" t="str">
        <f>IF(ISBLANK(ChildSampleReport!B668),"",VLOOKUP(ChildSampleReport!J668,ParentSampleReport!$A$2:$Y$1000,4,))</f>
        <v/>
      </c>
      <c r="M668" t="str">
        <f>IF(ISBLANK(ChildSampleReport!B668),"",VLOOKUP(ChildSampleReport!J668,ParentSampleReport!$A$2:$Y$1000,14,))</f>
        <v/>
      </c>
      <c r="N668" t="str">
        <f>IF(ISBLANK(ChildSampleReport!B668),"",VLOOKUP(ChildSampleReport!J668,ParentSampleReport!$A$2:$Y$1000,7,))</f>
        <v/>
      </c>
      <c r="O668" t="str">
        <f>IF(ISBLANK(ChildSampleReport!B668),"",VLOOKUP(ChildSampleReport!J668,ParentSampleReport!$A$2:$Y$1000,6,))</f>
        <v/>
      </c>
      <c r="P668" t="str">
        <f>IF(ISBLANK(ChildSampleReport!B668),"",VLOOKUP(ChildSampleReport!J668,ParentSampleReport!$A$2:$Y$1000,15,))</f>
        <v/>
      </c>
      <c r="Q668" t="str">
        <f>IF(ISBLANK(ChildSampleReport!B668),"",VLOOKUP(ChildSampleReport!J668,ParentSampleReport!$A$2:$Y$1000,17,))</f>
        <v/>
      </c>
      <c r="R668" t="str">
        <f>IF(ISBLANK(ChildSampleReport!B668),"",VLOOKUP(ChildSampleReport!J668,ParentSampleReport!$A$2:$Y$1000,18,))</f>
        <v/>
      </c>
      <c r="S668" t="str">
        <f>IF(ISBLANK(ChildSampleReport!B668),"",VLOOKUP(ChildSampleReport!J668,ParentSampleReport!$A$2:$Y$1000,19,))</f>
        <v/>
      </c>
      <c r="T668" t="str">
        <f>IF(ISBLANK(ChildSampleReport!B668),"",VLOOKUP(ChildSampleReport!J668,ParentSampleReport!$A$2:$Y$1000,20,))</f>
        <v/>
      </c>
      <c r="U668" t="str">
        <f>IF(ISBLANK(ChildSampleReport!B668),"",VLOOKUP(ChildSampleReport!J668,ParentSampleReport!$A$2:$Y$1000,21,))</f>
        <v/>
      </c>
      <c r="V668" t="str">
        <f>IF(ISBLANK(ChildSampleReport!B668),"",VLOOKUP(ChildSampleReport!J668,ParentSampleReport!$A$2:$Y$1000,22,))</f>
        <v/>
      </c>
      <c r="W668" t="str">
        <f>IF(ISBLANK(ChildSampleReport!B668),"",VLOOKUP(ChildSampleReport!J668,ParentSampleReport!$A$2:$Y$1000,23,))</f>
        <v/>
      </c>
      <c r="X668" t="str">
        <f>IF(ISBLANK(ChildSampleReport!B668),"",VLOOKUP(ChildSampleReport!J668,ParentSampleReport!$A$2:$Y$1000,24,))</f>
        <v/>
      </c>
      <c r="Y668" t="str">
        <f>IF(ISBLANK(ChildSampleReport!B668),"",VLOOKUP(ChildSampleReport!J668,ParentSampleReport!$A$2:$Y$1000,25,))</f>
        <v/>
      </c>
    </row>
    <row r="669" spans="1:25">
      <c r="A669" t="str">
        <f>IF(ISBLANK(ChildSampleReport!C669),"",ChildSampleReport!C669)</f>
        <v/>
      </c>
      <c r="B669" t="str">
        <f>IF(ISBLANK(ChildSampleReport!B669),"",ChildSampleReport!B669)</f>
        <v/>
      </c>
      <c r="C669" t="str">
        <f>IF(ISBLANK(ChildSampleReport!E669),"",ChildSampleReport!E669)</f>
        <v/>
      </c>
      <c r="D669" t="str">
        <f>IF(B669="","",IFERROR(VLOOKUP(ChildSampleReport!B669,Randomization!$A$1:$AC$1000,3,),""))</f>
        <v/>
      </c>
      <c r="E669" t="str">
        <f>IF(B669="","",IFERROR(VLOOKUP(ChildSampleReport!B669,Randomization!$A$1:$AC$1000,2,),""))</f>
        <v/>
      </c>
      <c r="F669" t="str">
        <f>IF(ISBLANK(ChildSampleReport!P669),"",ChildSampleReport!P669)</f>
        <v/>
      </c>
      <c r="G669" t="str">
        <f>IF(ISBLANK(ChildSampleReport!O669),"",ChildSampleReport!O669)</f>
        <v/>
      </c>
      <c r="H669" t="str">
        <f>IF(ISBLANK(ChildSampleReport!D669),"",ChildSampleReport!D669)</f>
        <v/>
      </c>
      <c r="I669" t="str">
        <f>IF(ISBLANK(ChildSampleReport!J669),"",ChildSampleReport!J669)</f>
        <v/>
      </c>
      <c r="J669" t="str">
        <f>IF(ISBLANK(ChildSampleReport!B669),"",VLOOKUP(ChildSampleReport!J669,ParentSampleReport!$A$2:$Y$1000,13,))</f>
        <v/>
      </c>
      <c r="K669" t="str">
        <f>IF(ISBLANK(ChildSampleReport!B669),"",VLOOKUP(ChildSampleReport!J669,ParentSampleReport!$A$2:$Y$1000,2,))</f>
        <v/>
      </c>
      <c r="L669" t="str">
        <f>IF(ISBLANK(ChildSampleReport!B669),"",VLOOKUP(ChildSampleReport!J669,ParentSampleReport!$A$2:$Y$1000,4,))</f>
        <v/>
      </c>
      <c r="M669" t="str">
        <f>IF(ISBLANK(ChildSampleReport!B669),"",VLOOKUP(ChildSampleReport!J669,ParentSampleReport!$A$2:$Y$1000,14,))</f>
        <v/>
      </c>
      <c r="N669" t="str">
        <f>IF(ISBLANK(ChildSampleReport!B669),"",VLOOKUP(ChildSampleReport!J669,ParentSampleReport!$A$2:$Y$1000,7,))</f>
        <v/>
      </c>
      <c r="O669" t="str">
        <f>IF(ISBLANK(ChildSampleReport!B669),"",VLOOKUP(ChildSampleReport!J669,ParentSampleReport!$A$2:$Y$1000,6,))</f>
        <v/>
      </c>
      <c r="P669" t="str">
        <f>IF(ISBLANK(ChildSampleReport!B669),"",VLOOKUP(ChildSampleReport!J669,ParentSampleReport!$A$2:$Y$1000,15,))</f>
        <v/>
      </c>
      <c r="Q669" t="str">
        <f>IF(ISBLANK(ChildSampleReport!B669),"",VLOOKUP(ChildSampleReport!J669,ParentSampleReport!$A$2:$Y$1000,17,))</f>
        <v/>
      </c>
      <c r="R669" t="str">
        <f>IF(ISBLANK(ChildSampleReport!B669),"",VLOOKUP(ChildSampleReport!J669,ParentSampleReport!$A$2:$Y$1000,18,))</f>
        <v/>
      </c>
      <c r="S669" t="str">
        <f>IF(ISBLANK(ChildSampleReport!B669),"",VLOOKUP(ChildSampleReport!J669,ParentSampleReport!$A$2:$Y$1000,19,))</f>
        <v/>
      </c>
      <c r="T669" t="str">
        <f>IF(ISBLANK(ChildSampleReport!B669),"",VLOOKUP(ChildSampleReport!J669,ParentSampleReport!$A$2:$Y$1000,20,))</f>
        <v/>
      </c>
      <c r="U669" t="str">
        <f>IF(ISBLANK(ChildSampleReport!B669),"",VLOOKUP(ChildSampleReport!J669,ParentSampleReport!$A$2:$Y$1000,21,))</f>
        <v/>
      </c>
      <c r="V669" t="str">
        <f>IF(ISBLANK(ChildSampleReport!B669),"",VLOOKUP(ChildSampleReport!J669,ParentSampleReport!$A$2:$Y$1000,22,))</f>
        <v/>
      </c>
      <c r="W669" t="str">
        <f>IF(ISBLANK(ChildSampleReport!B669),"",VLOOKUP(ChildSampleReport!J669,ParentSampleReport!$A$2:$Y$1000,23,))</f>
        <v/>
      </c>
      <c r="X669" t="str">
        <f>IF(ISBLANK(ChildSampleReport!B669),"",VLOOKUP(ChildSampleReport!J669,ParentSampleReport!$A$2:$Y$1000,24,))</f>
        <v/>
      </c>
      <c r="Y669" t="str">
        <f>IF(ISBLANK(ChildSampleReport!B669),"",VLOOKUP(ChildSampleReport!J669,ParentSampleReport!$A$2:$Y$1000,25,))</f>
        <v/>
      </c>
    </row>
    <row r="670" spans="1:25">
      <c r="A670" t="str">
        <f>IF(ISBLANK(ChildSampleReport!C670),"",ChildSampleReport!C670)</f>
        <v/>
      </c>
      <c r="B670" t="str">
        <f>IF(ISBLANK(ChildSampleReport!B670),"",ChildSampleReport!B670)</f>
        <v/>
      </c>
      <c r="C670" t="str">
        <f>IF(ISBLANK(ChildSampleReport!E670),"",ChildSampleReport!E670)</f>
        <v/>
      </c>
      <c r="D670" t="str">
        <f>IF(B670="","",IFERROR(VLOOKUP(ChildSampleReport!B670,Randomization!$A$1:$AC$1000,3,),""))</f>
        <v/>
      </c>
      <c r="E670" t="str">
        <f>IF(B670="","",IFERROR(VLOOKUP(ChildSampleReport!B670,Randomization!$A$1:$AC$1000,2,),""))</f>
        <v/>
      </c>
      <c r="F670" t="str">
        <f>IF(ISBLANK(ChildSampleReport!P670),"",ChildSampleReport!P670)</f>
        <v/>
      </c>
      <c r="G670" t="str">
        <f>IF(ISBLANK(ChildSampleReport!O670),"",ChildSampleReport!O670)</f>
        <v/>
      </c>
      <c r="H670" t="str">
        <f>IF(ISBLANK(ChildSampleReport!D670),"",ChildSampleReport!D670)</f>
        <v/>
      </c>
      <c r="I670" t="str">
        <f>IF(ISBLANK(ChildSampleReport!J670),"",ChildSampleReport!J670)</f>
        <v/>
      </c>
      <c r="J670" t="str">
        <f>IF(ISBLANK(ChildSampleReport!B670),"",VLOOKUP(ChildSampleReport!J670,ParentSampleReport!$A$2:$Y$1000,13,))</f>
        <v/>
      </c>
      <c r="K670" t="str">
        <f>IF(ISBLANK(ChildSampleReport!B670),"",VLOOKUP(ChildSampleReport!J670,ParentSampleReport!$A$2:$Y$1000,2,))</f>
        <v/>
      </c>
      <c r="L670" t="str">
        <f>IF(ISBLANK(ChildSampleReport!B670),"",VLOOKUP(ChildSampleReport!J670,ParentSampleReport!$A$2:$Y$1000,4,))</f>
        <v/>
      </c>
      <c r="M670" t="str">
        <f>IF(ISBLANK(ChildSampleReport!B670),"",VLOOKUP(ChildSampleReport!J670,ParentSampleReport!$A$2:$Y$1000,14,))</f>
        <v/>
      </c>
      <c r="N670" t="str">
        <f>IF(ISBLANK(ChildSampleReport!B670),"",VLOOKUP(ChildSampleReport!J670,ParentSampleReport!$A$2:$Y$1000,7,))</f>
        <v/>
      </c>
      <c r="O670" t="str">
        <f>IF(ISBLANK(ChildSampleReport!B670),"",VLOOKUP(ChildSampleReport!J670,ParentSampleReport!$A$2:$Y$1000,6,))</f>
        <v/>
      </c>
      <c r="P670" t="str">
        <f>IF(ISBLANK(ChildSampleReport!B670),"",VLOOKUP(ChildSampleReport!J670,ParentSampleReport!$A$2:$Y$1000,15,))</f>
        <v/>
      </c>
      <c r="Q670" t="str">
        <f>IF(ISBLANK(ChildSampleReport!B670),"",VLOOKUP(ChildSampleReport!J670,ParentSampleReport!$A$2:$Y$1000,17,))</f>
        <v/>
      </c>
      <c r="R670" t="str">
        <f>IF(ISBLANK(ChildSampleReport!B670),"",VLOOKUP(ChildSampleReport!J670,ParentSampleReport!$A$2:$Y$1000,18,))</f>
        <v/>
      </c>
      <c r="S670" t="str">
        <f>IF(ISBLANK(ChildSampleReport!B670),"",VLOOKUP(ChildSampleReport!J670,ParentSampleReport!$A$2:$Y$1000,19,))</f>
        <v/>
      </c>
      <c r="T670" t="str">
        <f>IF(ISBLANK(ChildSampleReport!B670),"",VLOOKUP(ChildSampleReport!J670,ParentSampleReport!$A$2:$Y$1000,20,))</f>
        <v/>
      </c>
      <c r="U670" t="str">
        <f>IF(ISBLANK(ChildSampleReport!B670),"",VLOOKUP(ChildSampleReport!J670,ParentSampleReport!$A$2:$Y$1000,21,))</f>
        <v/>
      </c>
      <c r="V670" t="str">
        <f>IF(ISBLANK(ChildSampleReport!B670),"",VLOOKUP(ChildSampleReport!J670,ParentSampleReport!$A$2:$Y$1000,22,))</f>
        <v/>
      </c>
      <c r="W670" t="str">
        <f>IF(ISBLANK(ChildSampleReport!B670),"",VLOOKUP(ChildSampleReport!J670,ParentSampleReport!$A$2:$Y$1000,23,))</f>
        <v/>
      </c>
      <c r="X670" t="str">
        <f>IF(ISBLANK(ChildSampleReport!B670),"",VLOOKUP(ChildSampleReport!J670,ParentSampleReport!$A$2:$Y$1000,24,))</f>
        <v/>
      </c>
      <c r="Y670" t="str">
        <f>IF(ISBLANK(ChildSampleReport!B670),"",VLOOKUP(ChildSampleReport!J670,ParentSampleReport!$A$2:$Y$1000,25,))</f>
        <v/>
      </c>
    </row>
    <row r="671" spans="1:25">
      <c r="A671" t="str">
        <f>IF(ISBLANK(ChildSampleReport!C671),"",ChildSampleReport!C671)</f>
        <v/>
      </c>
      <c r="B671" t="str">
        <f>IF(ISBLANK(ChildSampleReport!B671),"",ChildSampleReport!B671)</f>
        <v/>
      </c>
      <c r="C671" t="str">
        <f>IF(ISBLANK(ChildSampleReport!E671),"",ChildSampleReport!E671)</f>
        <v/>
      </c>
      <c r="D671" t="str">
        <f>IF(B671="","",IFERROR(VLOOKUP(ChildSampleReport!B671,Randomization!$A$1:$AC$1000,3,),""))</f>
        <v/>
      </c>
      <c r="E671" t="str">
        <f>IF(B671="","",IFERROR(VLOOKUP(ChildSampleReport!B671,Randomization!$A$1:$AC$1000,2,),""))</f>
        <v/>
      </c>
      <c r="F671" t="str">
        <f>IF(ISBLANK(ChildSampleReport!P671),"",ChildSampleReport!P671)</f>
        <v/>
      </c>
      <c r="G671" t="str">
        <f>IF(ISBLANK(ChildSampleReport!O671),"",ChildSampleReport!O671)</f>
        <v/>
      </c>
      <c r="H671" t="str">
        <f>IF(ISBLANK(ChildSampleReport!D671),"",ChildSampleReport!D671)</f>
        <v/>
      </c>
      <c r="I671" t="str">
        <f>IF(ISBLANK(ChildSampleReport!J671),"",ChildSampleReport!J671)</f>
        <v/>
      </c>
      <c r="J671" t="str">
        <f>IF(ISBLANK(ChildSampleReport!B671),"",VLOOKUP(ChildSampleReport!J671,ParentSampleReport!$A$2:$Y$1000,13,))</f>
        <v/>
      </c>
      <c r="K671" t="str">
        <f>IF(ISBLANK(ChildSampleReport!B671),"",VLOOKUP(ChildSampleReport!J671,ParentSampleReport!$A$2:$Y$1000,2,))</f>
        <v/>
      </c>
      <c r="L671" t="str">
        <f>IF(ISBLANK(ChildSampleReport!B671),"",VLOOKUP(ChildSampleReport!J671,ParentSampleReport!$A$2:$Y$1000,4,))</f>
        <v/>
      </c>
      <c r="M671" t="str">
        <f>IF(ISBLANK(ChildSampleReport!B671),"",VLOOKUP(ChildSampleReport!J671,ParentSampleReport!$A$2:$Y$1000,14,))</f>
        <v/>
      </c>
      <c r="N671" t="str">
        <f>IF(ISBLANK(ChildSampleReport!B671),"",VLOOKUP(ChildSampleReport!J671,ParentSampleReport!$A$2:$Y$1000,7,))</f>
        <v/>
      </c>
      <c r="O671" t="str">
        <f>IF(ISBLANK(ChildSampleReport!B671),"",VLOOKUP(ChildSampleReport!J671,ParentSampleReport!$A$2:$Y$1000,6,))</f>
        <v/>
      </c>
      <c r="P671" t="str">
        <f>IF(ISBLANK(ChildSampleReport!B671),"",VLOOKUP(ChildSampleReport!J671,ParentSampleReport!$A$2:$Y$1000,15,))</f>
        <v/>
      </c>
      <c r="Q671" t="str">
        <f>IF(ISBLANK(ChildSampleReport!B671),"",VLOOKUP(ChildSampleReport!J671,ParentSampleReport!$A$2:$Y$1000,17,))</f>
        <v/>
      </c>
      <c r="R671" t="str">
        <f>IF(ISBLANK(ChildSampleReport!B671),"",VLOOKUP(ChildSampleReport!J671,ParentSampleReport!$A$2:$Y$1000,18,))</f>
        <v/>
      </c>
      <c r="S671" t="str">
        <f>IF(ISBLANK(ChildSampleReport!B671),"",VLOOKUP(ChildSampleReport!J671,ParentSampleReport!$A$2:$Y$1000,19,))</f>
        <v/>
      </c>
      <c r="T671" t="str">
        <f>IF(ISBLANK(ChildSampleReport!B671),"",VLOOKUP(ChildSampleReport!J671,ParentSampleReport!$A$2:$Y$1000,20,))</f>
        <v/>
      </c>
      <c r="U671" t="str">
        <f>IF(ISBLANK(ChildSampleReport!B671),"",VLOOKUP(ChildSampleReport!J671,ParentSampleReport!$A$2:$Y$1000,21,))</f>
        <v/>
      </c>
      <c r="V671" t="str">
        <f>IF(ISBLANK(ChildSampleReport!B671),"",VLOOKUP(ChildSampleReport!J671,ParentSampleReport!$A$2:$Y$1000,22,))</f>
        <v/>
      </c>
      <c r="W671" t="str">
        <f>IF(ISBLANK(ChildSampleReport!B671),"",VLOOKUP(ChildSampleReport!J671,ParentSampleReport!$A$2:$Y$1000,23,))</f>
        <v/>
      </c>
      <c r="X671" t="str">
        <f>IF(ISBLANK(ChildSampleReport!B671),"",VLOOKUP(ChildSampleReport!J671,ParentSampleReport!$A$2:$Y$1000,24,))</f>
        <v/>
      </c>
      <c r="Y671" t="str">
        <f>IF(ISBLANK(ChildSampleReport!B671),"",VLOOKUP(ChildSampleReport!J671,ParentSampleReport!$A$2:$Y$1000,25,))</f>
        <v/>
      </c>
    </row>
    <row r="672" spans="1:25">
      <c r="A672" t="str">
        <f>IF(ISBLANK(ChildSampleReport!C672),"",ChildSampleReport!C672)</f>
        <v/>
      </c>
      <c r="B672" t="str">
        <f>IF(ISBLANK(ChildSampleReport!B672),"",ChildSampleReport!B672)</f>
        <v/>
      </c>
      <c r="C672" t="str">
        <f>IF(ISBLANK(ChildSampleReport!E672),"",ChildSampleReport!E672)</f>
        <v/>
      </c>
      <c r="D672" t="str">
        <f>IF(B672="","",IFERROR(VLOOKUP(ChildSampleReport!B672,Randomization!$A$1:$AC$1000,3,),""))</f>
        <v/>
      </c>
      <c r="E672" t="str">
        <f>IF(B672="","",IFERROR(VLOOKUP(ChildSampleReport!B672,Randomization!$A$1:$AC$1000,2,),""))</f>
        <v/>
      </c>
      <c r="F672" t="str">
        <f>IF(ISBLANK(ChildSampleReport!P672),"",ChildSampleReport!P672)</f>
        <v/>
      </c>
      <c r="G672" t="str">
        <f>IF(ISBLANK(ChildSampleReport!O672),"",ChildSampleReport!O672)</f>
        <v/>
      </c>
      <c r="H672" t="str">
        <f>IF(ISBLANK(ChildSampleReport!D672),"",ChildSampleReport!D672)</f>
        <v/>
      </c>
      <c r="I672" t="str">
        <f>IF(ISBLANK(ChildSampleReport!J672),"",ChildSampleReport!J672)</f>
        <v/>
      </c>
      <c r="J672" t="str">
        <f>IF(ISBLANK(ChildSampleReport!B672),"",VLOOKUP(ChildSampleReport!J672,ParentSampleReport!$A$2:$Y$1000,13,))</f>
        <v/>
      </c>
      <c r="K672" t="str">
        <f>IF(ISBLANK(ChildSampleReport!B672),"",VLOOKUP(ChildSampleReport!J672,ParentSampleReport!$A$2:$Y$1000,2,))</f>
        <v/>
      </c>
      <c r="L672" t="str">
        <f>IF(ISBLANK(ChildSampleReport!B672),"",VLOOKUP(ChildSampleReport!J672,ParentSampleReport!$A$2:$Y$1000,4,))</f>
        <v/>
      </c>
      <c r="M672" t="str">
        <f>IF(ISBLANK(ChildSampleReport!B672),"",VLOOKUP(ChildSampleReport!J672,ParentSampleReport!$A$2:$Y$1000,14,))</f>
        <v/>
      </c>
      <c r="N672" t="str">
        <f>IF(ISBLANK(ChildSampleReport!B672),"",VLOOKUP(ChildSampleReport!J672,ParentSampleReport!$A$2:$Y$1000,7,))</f>
        <v/>
      </c>
      <c r="O672" t="str">
        <f>IF(ISBLANK(ChildSampleReport!B672),"",VLOOKUP(ChildSampleReport!J672,ParentSampleReport!$A$2:$Y$1000,6,))</f>
        <v/>
      </c>
      <c r="P672" t="str">
        <f>IF(ISBLANK(ChildSampleReport!B672),"",VLOOKUP(ChildSampleReport!J672,ParentSampleReport!$A$2:$Y$1000,15,))</f>
        <v/>
      </c>
      <c r="Q672" t="str">
        <f>IF(ISBLANK(ChildSampleReport!B672),"",VLOOKUP(ChildSampleReport!J672,ParentSampleReport!$A$2:$Y$1000,17,))</f>
        <v/>
      </c>
      <c r="R672" t="str">
        <f>IF(ISBLANK(ChildSampleReport!B672),"",VLOOKUP(ChildSampleReport!J672,ParentSampleReport!$A$2:$Y$1000,18,))</f>
        <v/>
      </c>
      <c r="S672" t="str">
        <f>IF(ISBLANK(ChildSampleReport!B672),"",VLOOKUP(ChildSampleReport!J672,ParentSampleReport!$A$2:$Y$1000,19,))</f>
        <v/>
      </c>
      <c r="T672" t="str">
        <f>IF(ISBLANK(ChildSampleReport!B672),"",VLOOKUP(ChildSampleReport!J672,ParentSampleReport!$A$2:$Y$1000,20,))</f>
        <v/>
      </c>
      <c r="U672" t="str">
        <f>IF(ISBLANK(ChildSampleReport!B672),"",VLOOKUP(ChildSampleReport!J672,ParentSampleReport!$A$2:$Y$1000,21,))</f>
        <v/>
      </c>
      <c r="V672" t="str">
        <f>IF(ISBLANK(ChildSampleReport!B672),"",VLOOKUP(ChildSampleReport!J672,ParentSampleReport!$A$2:$Y$1000,22,))</f>
        <v/>
      </c>
      <c r="W672" t="str">
        <f>IF(ISBLANK(ChildSampleReport!B672),"",VLOOKUP(ChildSampleReport!J672,ParentSampleReport!$A$2:$Y$1000,23,))</f>
        <v/>
      </c>
      <c r="X672" t="str">
        <f>IF(ISBLANK(ChildSampleReport!B672),"",VLOOKUP(ChildSampleReport!J672,ParentSampleReport!$A$2:$Y$1000,24,))</f>
        <v/>
      </c>
      <c r="Y672" t="str">
        <f>IF(ISBLANK(ChildSampleReport!B672),"",VLOOKUP(ChildSampleReport!J672,ParentSampleReport!$A$2:$Y$1000,25,))</f>
        <v/>
      </c>
    </row>
    <row r="673" spans="1:25">
      <c r="A673" t="str">
        <f>IF(ISBLANK(ChildSampleReport!C673),"",ChildSampleReport!C673)</f>
        <v/>
      </c>
      <c r="B673" t="str">
        <f>IF(ISBLANK(ChildSampleReport!B673),"",ChildSampleReport!B673)</f>
        <v/>
      </c>
      <c r="C673" t="str">
        <f>IF(ISBLANK(ChildSampleReport!E673),"",ChildSampleReport!E673)</f>
        <v/>
      </c>
      <c r="D673" t="str">
        <f>IF(B673="","",IFERROR(VLOOKUP(ChildSampleReport!B673,Randomization!$A$1:$AC$1000,3,),""))</f>
        <v/>
      </c>
      <c r="E673" t="str">
        <f>IF(B673="","",IFERROR(VLOOKUP(ChildSampleReport!B673,Randomization!$A$1:$AC$1000,2,),""))</f>
        <v/>
      </c>
      <c r="F673" t="str">
        <f>IF(ISBLANK(ChildSampleReport!P673),"",ChildSampleReport!P673)</f>
        <v/>
      </c>
      <c r="G673" t="str">
        <f>IF(ISBLANK(ChildSampleReport!O673),"",ChildSampleReport!O673)</f>
        <v/>
      </c>
      <c r="H673" t="str">
        <f>IF(ISBLANK(ChildSampleReport!D673),"",ChildSampleReport!D673)</f>
        <v/>
      </c>
      <c r="I673" t="str">
        <f>IF(ISBLANK(ChildSampleReport!J673),"",ChildSampleReport!J673)</f>
        <v/>
      </c>
      <c r="J673" t="str">
        <f>IF(ISBLANK(ChildSampleReport!B673),"",VLOOKUP(ChildSampleReport!J673,ParentSampleReport!$A$2:$Y$1000,13,))</f>
        <v/>
      </c>
      <c r="K673" t="str">
        <f>IF(ISBLANK(ChildSampleReport!B673),"",VLOOKUP(ChildSampleReport!J673,ParentSampleReport!$A$2:$Y$1000,2,))</f>
        <v/>
      </c>
      <c r="L673" t="str">
        <f>IF(ISBLANK(ChildSampleReport!B673),"",VLOOKUP(ChildSampleReport!J673,ParentSampleReport!$A$2:$Y$1000,4,))</f>
        <v/>
      </c>
      <c r="M673" t="str">
        <f>IF(ISBLANK(ChildSampleReport!B673),"",VLOOKUP(ChildSampleReport!J673,ParentSampleReport!$A$2:$Y$1000,14,))</f>
        <v/>
      </c>
      <c r="N673" t="str">
        <f>IF(ISBLANK(ChildSampleReport!B673),"",VLOOKUP(ChildSampleReport!J673,ParentSampleReport!$A$2:$Y$1000,7,))</f>
        <v/>
      </c>
      <c r="O673" t="str">
        <f>IF(ISBLANK(ChildSampleReport!B673),"",VLOOKUP(ChildSampleReport!J673,ParentSampleReport!$A$2:$Y$1000,6,))</f>
        <v/>
      </c>
      <c r="P673" t="str">
        <f>IF(ISBLANK(ChildSampleReport!B673),"",VLOOKUP(ChildSampleReport!J673,ParentSampleReport!$A$2:$Y$1000,15,))</f>
        <v/>
      </c>
      <c r="Q673" t="str">
        <f>IF(ISBLANK(ChildSampleReport!B673),"",VLOOKUP(ChildSampleReport!J673,ParentSampleReport!$A$2:$Y$1000,17,))</f>
        <v/>
      </c>
      <c r="R673" t="str">
        <f>IF(ISBLANK(ChildSampleReport!B673),"",VLOOKUP(ChildSampleReport!J673,ParentSampleReport!$A$2:$Y$1000,18,))</f>
        <v/>
      </c>
      <c r="S673" t="str">
        <f>IF(ISBLANK(ChildSampleReport!B673),"",VLOOKUP(ChildSampleReport!J673,ParentSampleReport!$A$2:$Y$1000,19,))</f>
        <v/>
      </c>
      <c r="T673" t="str">
        <f>IF(ISBLANK(ChildSampleReport!B673),"",VLOOKUP(ChildSampleReport!J673,ParentSampleReport!$A$2:$Y$1000,20,))</f>
        <v/>
      </c>
      <c r="U673" t="str">
        <f>IF(ISBLANK(ChildSampleReport!B673),"",VLOOKUP(ChildSampleReport!J673,ParentSampleReport!$A$2:$Y$1000,21,))</f>
        <v/>
      </c>
      <c r="V673" t="str">
        <f>IF(ISBLANK(ChildSampleReport!B673),"",VLOOKUP(ChildSampleReport!J673,ParentSampleReport!$A$2:$Y$1000,22,))</f>
        <v/>
      </c>
      <c r="W673" t="str">
        <f>IF(ISBLANK(ChildSampleReport!B673),"",VLOOKUP(ChildSampleReport!J673,ParentSampleReport!$A$2:$Y$1000,23,))</f>
        <v/>
      </c>
      <c r="X673" t="str">
        <f>IF(ISBLANK(ChildSampleReport!B673),"",VLOOKUP(ChildSampleReport!J673,ParentSampleReport!$A$2:$Y$1000,24,))</f>
        <v/>
      </c>
      <c r="Y673" t="str">
        <f>IF(ISBLANK(ChildSampleReport!B673),"",VLOOKUP(ChildSampleReport!J673,ParentSampleReport!$A$2:$Y$1000,25,))</f>
        <v/>
      </c>
    </row>
    <row r="674" spans="1:25">
      <c r="A674" t="str">
        <f>IF(ISBLANK(ChildSampleReport!C674),"",ChildSampleReport!C674)</f>
        <v/>
      </c>
      <c r="B674" t="str">
        <f>IF(ISBLANK(ChildSampleReport!B674),"",ChildSampleReport!B674)</f>
        <v/>
      </c>
      <c r="C674" t="str">
        <f>IF(ISBLANK(ChildSampleReport!E674),"",ChildSampleReport!E674)</f>
        <v/>
      </c>
      <c r="D674" t="str">
        <f>IF(B674="","",IFERROR(VLOOKUP(ChildSampleReport!B674,Randomization!$A$1:$AC$1000,3,),""))</f>
        <v/>
      </c>
      <c r="E674" t="str">
        <f>IF(B674="","",IFERROR(VLOOKUP(ChildSampleReport!B674,Randomization!$A$1:$AC$1000,2,),""))</f>
        <v/>
      </c>
      <c r="F674" t="str">
        <f>IF(ISBLANK(ChildSampleReport!P674),"",ChildSampleReport!P674)</f>
        <v/>
      </c>
      <c r="G674" t="str">
        <f>IF(ISBLANK(ChildSampleReport!O674),"",ChildSampleReport!O674)</f>
        <v/>
      </c>
      <c r="H674" t="str">
        <f>IF(ISBLANK(ChildSampleReport!D674),"",ChildSampleReport!D674)</f>
        <v/>
      </c>
      <c r="I674" t="str">
        <f>IF(ISBLANK(ChildSampleReport!J674),"",ChildSampleReport!J674)</f>
        <v/>
      </c>
      <c r="J674" t="str">
        <f>IF(ISBLANK(ChildSampleReport!B674),"",VLOOKUP(ChildSampleReport!J674,ParentSampleReport!$A$2:$Y$1000,13,))</f>
        <v/>
      </c>
      <c r="K674" t="str">
        <f>IF(ISBLANK(ChildSampleReport!B674),"",VLOOKUP(ChildSampleReport!J674,ParentSampleReport!$A$2:$Y$1000,2,))</f>
        <v/>
      </c>
      <c r="L674" t="str">
        <f>IF(ISBLANK(ChildSampleReport!B674),"",VLOOKUP(ChildSampleReport!J674,ParentSampleReport!$A$2:$Y$1000,4,))</f>
        <v/>
      </c>
      <c r="M674" t="str">
        <f>IF(ISBLANK(ChildSampleReport!B674),"",VLOOKUP(ChildSampleReport!J674,ParentSampleReport!$A$2:$Y$1000,14,))</f>
        <v/>
      </c>
      <c r="N674" t="str">
        <f>IF(ISBLANK(ChildSampleReport!B674),"",VLOOKUP(ChildSampleReport!J674,ParentSampleReport!$A$2:$Y$1000,7,))</f>
        <v/>
      </c>
      <c r="O674" t="str">
        <f>IF(ISBLANK(ChildSampleReport!B674),"",VLOOKUP(ChildSampleReport!J674,ParentSampleReport!$A$2:$Y$1000,6,))</f>
        <v/>
      </c>
      <c r="P674" t="str">
        <f>IF(ISBLANK(ChildSampleReport!B674),"",VLOOKUP(ChildSampleReport!J674,ParentSampleReport!$A$2:$Y$1000,15,))</f>
        <v/>
      </c>
      <c r="Q674" t="str">
        <f>IF(ISBLANK(ChildSampleReport!B674),"",VLOOKUP(ChildSampleReport!J674,ParentSampleReport!$A$2:$Y$1000,17,))</f>
        <v/>
      </c>
      <c r="R674" t="str">
        <f>IF(ISBLANK(ChildSampleReport!B674),"",VLOOKUP(ChildSampleReport!J674,ParentSampleReport!$A$2:$Y$1000,18,))</f>
        <v/>
      </c>
      <c r="S674" t="str">
        <f>IF(ISBLANK(ChildSampleReport!B674),"",VLOOKUP(ChildSampleReport!J674,ParentSampleReport!$A$2:$Y$1000,19,))</f>
        <v/>
      </c>
      <c r="T674" t="str">
        <f>IF(ISBLANK(ChildSampleReport!B674),"",VLOOKUP(ChildSampleReport!J674,ParentSampleReport!$A$2:$Y$1000,20,))</f>
        <v/>
      </c>
      <c r="U674" t="str">
        <f>IF(ISBLANK(ChildSampleReport!B674),"",VLOOKUP(ChildSampleReport!J674,ParentSampleReport!$A$2:$Y$1000,21,))</f>
        <v/>
      </c>
      <c r="V674" t="str">
        <f>IF(ISBLANK(ChildSampleReport!B674),"",VLOOKUP(ChildSampleReport!J674,ParentSampleReport!$A$2:$Y$1000,22,))</f>
        <v/>
      </c>
      <c r="W674" t="str">
        <f>IF(ISBLANK(ChildSampleReport!B674),"",VLOOKUP(ChildSampleReport!J674,ParentSampleReport!$A$2:$Y$1000,23,))</f>
        <v/>
      </c>
      <c r="X674" t="str">
        <f>IF(ISBLANK(ChildSampleReport!B674),"",VLOOKUP(ChildSampleReport!J674,ParentSampleReport!$A$2:$Y$1000,24,))</f>
        <v/>
      </c>
      <c r="Y674" t="str">
        <f>IF(ISBLANK(ChildSampleReport!B674),"",VLOOKUP(ChildSampleReport!J674,ParentSampleReport!$A$2:$Y$1000,25,))</f>
        <v/>
      </c>
    </row>
    <row r="675" spans="1:25">
      <c r="A675" t="str">
        <f>IF(ISBLANK(ChildSampleReport!C675),"",ChildSampleReport!C675)</f>
        <v/>
      </c>
      <c r="B675" t="str">
        <f>IF(ISBLANK(ChildSampleReport!B675),"",ChildSampleReport!B675)</f>
        <v/>
      </c>
      <c r="C675" t="str">
        <f>IF(ISBLANK(ChildSampleReport!E675),"",ChildSampleReport!E675)</f>
        <v/>
      </c>
      <c r="D675" t="str">
        <f>IF(B675="","",IFERROR(VLOOKUP(ChildSampleReport!B675,Randomization!$A$1:$AC$1000,3,),""))</f>
        <v/>
      </c>
      <c r="E675" t="str">
        <f>IF(B675="","",IFERROR(VLOOKUP(ChildSampleReport!B675,Randomization!$A$1:$AC$1000,2,),""))</f>
        <v/>
      </c>
      <c r="F675" t="str">
        <f>IF(ISBLANK(ChildSampleReport!P675),"",ChildSampleReport!P675)</f>
        <v/>
      </c>
      <c r="G675" t="str">
        <f>IF(ISBLANK(ChildSampleReport!O675),"",ChildSampleReport!O675)</f>
        <v/>
      </c>
      <c r="H675" t="str">
        <f>IF(ISBLANK(ChildSampleReport!D675),"",ChildSampleReport!D675)</f>
        <v/>
      </c>
      <c r="I675" t="str">
        <f>IF(ISBLANK(ChildSampleReport!J675),"",ChildSampleReport!J675)</f>
        <v/>
      </c>
      <c r="J675" t="str">
        <f>IF(ISBLANK(ChildSampleReport!B675),"",VLOOKUP(ChildSampleReport!J675,ParentSampleReport!$A$2:$Y$1000,13,))</f>
        <v/>
      </c>
      <c r="K675" t="str">
        <f>IF(ISBLANK(ChildSampleReport!B675),"",VLOOKUP(ChildSampleReport!J675,ParentSampleReport!$A$2:$Y$1000,2,))</f>
        <v/>
      </c>
      <c r="L675" t="str">
        <f>IF(ISBLANK(ChildSampleReport!B675),"",VLOOKUP(ChildSampleReport!J675,ParentSampleReport!$A$2:$Y$1000,4,))</f>
        <v/>
      </c>
      <c r="M675" t="str">
        <f>IF(ISBLANK(ChildSampleReport!B675),"",VLOOKUP(ChildSampleReport!J675,ParentSampleReport!$A$2:$Y$1000,14,))</f>
        <v/>
      </c>
      <c r="N675" t="str">
        <f>IF(ISBLANK(ChildSampleReport!B675),"",VLOOKUP(ChildSampleReport!J675,ParentSampleReport!$A$2:$Y$1000,7,))</f>
        <v/>
      </c>
      <c r="O675" t="str">
        <f>IF(ISBLANK(ChildSampleReport!B675),"",VLOOKUP(ChildSampleReport!J675,ParentSampleReport!$A$2:$Y$1000,6,))</f>
        <v/>
      </c>
      <c r="P675" t="str">
        <f>IF(ISBLANK(ChildSampleReport!B675),"",VLOOKUP(ChildSampleReport!J675,ParentSampleReport!$A$2:$Y$1000,15,))</f>
        <v/>
      </c>
      <c r="Q675" t="str">
        <f>IF(ISBLANK(ChildSampleReport!B675),"",VLOOKUP(ChildSampleReport!J675,ParentSampleReport!$A$2:$Y$1000,17,))</f>
        <v/>
      </c>
      <c r="R675" t="str">
        <f>IF(ISBLANK(ChildSampleReport!B675),"",VLOOKUP(ChildSampleReport!J675,ParentSampleReport!$A$2:$Y$1000,18,))</f>
        <v/>
      </c>
      <c r="S675" t="str">
        <f>IF(ISBLANK(ChildSampleReport!B675),"",VLOOKUP(ChildSampleReport!J675,ParentSampleReport!$A$2:$Y$1000,19,))</f>
        <v/>
      </c>
      <c r="T675" t="str">
        <f>IF(ISBLANK(ChildSampleReport!B675),"",VLOOKUP(ChildSampleReport!J675,ParentSampleReport!$A$2:$Y$1000,20,))</f>
        <v/>
      </c>
      <c r="U675" t="str">
        <f>IF(ISBLANK(ChildSampleReport!B675),"",VLOOKUP(ChildSampleReport!J675,ParentSampleReport!$A$2:$Y$1000,21,))</f>
        <v/>
      </c>
      <c r="V675" t="str">
        <f>IF(ISBLANK(ChildSampleReport!B675),"",VLOOKUP(ChildSampleReport!J675,ParentSampleReport!$A$2:$Y$1000,22,))</f>
        <v/>
      </c>
      <c r="W675" t="str">
        <f>IF(ISBLANK(ChildSampleReport!B675),"",VLOOKUP(ChildSampleReport!J675,ParentSampleReport!$A$2:$Y$1000,23,))</f>
        <v/>
      </c>
      <c r="X675" t="str">
        <f>IF(ISBLANK(ChildSampleReport!B675),"",VLOOKUP(ChildSampleReport!J675,ParentSampleReport!$A$2:$Y$1000,24,))</f>
        <v/>
      </c>
      <c r="Y675" t="str">
        <f>IF(ISBLANK(ChildSampleReport!B675),"",VLOOKUP(ChildSampleReport!J675,ParentSampleReport!$A$2:$Y$1000,25,))</f>
        <v/>
      </c>
    </row>
    <row r="676" spans="1:25">
      <c r="A676" t="str">
        <f>IF(ISBLANK(ChildSampleReport!C676),"",ChildSampleReport!C676)</f>
        <v/>
      </c>
      <c r="B676" t="str">
        <f>IF(ISBLANK(ChildSampleReport!B676),"",ChildSampleReport!B676)</f>
        <v/>
      </c>
      <c r="C676" t="str">
        <f>IF(ISBLANK(ChildSampleReport!E676),"",ChildSampleReport!E676)</f>
        <v/>
      </c>
      <c r="D676" t="str">
        <f>IF(B676="","",IFERROR(VLOOKUP(ChildSampleReport!B676,Randomization!$A$1:$AC$1000,3,),""))</f>
        <v/>
      </c>
      <c r="E676" t="str">
        <f>IF(B676="","",IFERROR(VLOOKUP(ChildSampleReport!B676,Randomization!$A$1:$AC$1000,2,),""))</f>
        <v/>
      </c>
      <c r="F676" t="str">
        <f>IF(ISBLANK(ChildSampleReport!P676),"",ChildSampleReport!P676)</f>
        <v/>
      </c>
      <c r="G676" t="str">
        <f>IF(ISBLANK(ChildSampleReport!O676),"",ChildSampleReport!O676)</f>
        <v/>
      </c>
      <c r="H676" t="str">
        <f>IF(ISBLANK(ChildSampleReport!D676),"",ChildSampleReport!D676)</f>
        <v/>
      </c>
      <c r="I676" t="str">
        <f>IF(ISBLANK(ChildSampleReport!J676),"",ChildSampleReport!J676)</f>
        <v/>
      </c>
      <c r="J676" t="str">
        <f>IF(ISBLANK(ChildSampleReport!B676),"",VLOOKUP(ChildSampleReport!J676,ParentSampleReport!$A$2:$Y$1000,13,))</f>
        <v/>
      </c>
      <c r="K676" t="str">
        <f>IF(ISBLANK(ChildSampleReport!B676),"",VLOOKUP(ChildSampleReport!J676,ParentSampleReport!$A$2:$Y$1000,2,))</f>
        <v/>
      </c>
      <c r="L676" t="str">
        <f>IF(ISBLANK(ChildSampleReport!B676),"",VLOOKUP(ChildSampleReport!J676,ParentSampleReport!$A$2:$Y$1000,4,))</f>
        <v/>
      </c>
      <c r="M676" t="str">
        <f>IF(ISBLANK(ChildSampleReport!B676),"",VLOOKUP(ChildSampleReport!J676,ParentSampleReport!$A$2:$Y$1000,14,))</f>
        <v/>
      </c>
      <c r="N676" t="str">
        <f>IF(ISBLANK(ChildSampleReport!B676),"",VLOOKUP(ChildSampleReport!J676,ParentSampleReport!$A$2:$Y$1000,7,))</f>
        <v/>
      </c>
      <c r="O676" t="str">
        <f>IF(ISBLANK(ChildSampleReport!B676),"",VLOOKUP(ChildSampleReport!J676,ParentSampleReport!$A$2:$Y$1000,6,))</f>
        <v/>
      </c>
      <c r="P676" t="str">
        <f>IF(ISBLANK(ChildSampleReport!B676),"",VLOOKUP(ChildSampleReport!J676,ParentSampleReport!$A$2:$Y$1000,15,))</f>
        <v/>
      </c>
      <c r="Q676" t="str">
        <f>IF(ISBLANK(ChildSampleReport!B676),"",VLOOKUP(ChildSampleReport!J676,ParentSampleReport!$A$2:$Y$1000,17,))</f>
        <v/>
      </c>
      <c r="R676" t="str">
        <f>IF(ISBLANK(ChildSampleReport!B676),"",VLOOKUP(ChildSampleReport!J676,ParentSampleReport!$A$2:$Y$1000,18,))</f>
        <v/>
      </c>
      <c r="S676" t="str">
        <f>IF(ISBLANK(ChildSampleReport!B676),"",VLOOKUP(ChildSampleReport!J676,ParentSampleReport!$A$2:$Y$1000,19,))</f>
        <v/>
      </c>
      <c r="T676" t="str">
        <f>IF(ISBLANK(ChildSampleReport!B676),"",VLOOKUP(ChildSampleReport!J676,ParentSampleReport!$A$2:$Y$1000,20,))</f>
        <v/>
      </c>
      <c r="U676" t="str">
        <f>IF(ISBLANK(ChildSampleReport!B676),"",VLOOKUP(ChildSampleReport!J676,ParentSampleReport!$A$2:$Y$1000,21,))</f>
        <v/>
      </c>
      <c r="V676" t="str">
        <f>IF(ISBLANK(ChildSampleReport!B676),"",VLOOKUP(ChildSampleReport!J676,ParentSampleReport!$A$2:$Y$1000,22,))</f>
        <v/>
      </c>
      <c r="W676" t="str">
        <f>IF(ISBLANK(ChildSampleReport!B676),"",VLOOKUP(ChildSampleReport!J676,ParentSampleReport!$A$2:$Y$1000,23,))</f>
        <v/>
      </c>
      <c r="X676" t="str">
        <f>IF(ISBLANK(ChildSampleReport!B676),"",VLOOKUP(ChildSampleReport!J676,ParentSampleReport!$A$2:$Y$1000,24,))</f>
        <v/>
      </c>
      <c r="Y676" t="str">
        <f>IF(ISBLANK(ChildSampleReport!B676),"",VLOOKUP(ChildSampleReport!J676,ParentSampleReport!$A$2:$Y$1000,25,))</f>
        <v/>
      </c>
    </row>
    <row r="677" spans="1:25">
      <c r="A677" t="str">
        <f>IF(ISBLANK(ChildSampleReport!C677),"",ChildSampleReport!C677)</f>
        <v/>
      </c>
      <c r="B677" t="str">
        <f>IF(ISBLANK(ChildSampleReport!B677),"",ChildSampleReport!B677)</f>
        <v/>
      </c>
      <c r="C677" t="str">
        <f>IF(ISBLANK(ChildSampleReport!E677),"",ChildSampleReport!E677)</f>
        <v/>
      </c>
      <c r="D677" t="str">
        <f>IF(B677="","",IFERROR(VLOOKUP(ChildSampleReport!B677,Randomization!$A$1:$AC$1000,3,),""))</f>
        <v/>
      </c>
      <c r="E677" t="str">
        <f>IF(B677="","",IFERROR(VLOOKUP(ChildSampleReport!B677,Randomization!$A$1:$AC$1000,2,),""))</f>
        <v/>
      </c>
      <c r="F677" t="str">
        <f>IF(ISBLANK(ChildSampleReport!P677),"",ChildSampleReport!P677)</f>
        <v/>
      </c>
      <c r="G677" t="str">
        <f>IF(ISBLANK(ChildSampleReport!O677),"",ChildSampleReport!O677)</f>
        <v/>
      </c>
      <c r="H677" t="str">
        <f>IF(ISBLANK(ChildSampleReport!D677),"",ChildSampleReport!D677)</f>
        <v/>
      </c>
      <c r="I677" t="str">
        <f>IF(ISBLANK(ChildSampleReport!J677),"",ChildSampleReport!J677)</f>
        <v/>
      </c>
      <c r="J677" t="str">
        <f>IF(ISBLANK(ChildSampleReport!B677),"",VLOOKUP(ChildSampleReport!J677,ParentSampleReport!$A$2:$Y$1000,13,))</f>
        <v/>
      </c>
      <c r="K677" t="str">
        <f>IF(ISBLANK(ChildSampleReport!B677),"",VLOOKUP(ChildSampleReport!J677,ParentSampleReport!$A$2:$Y$1000,2,))</f>
        <v/>
      </c>
      <c r="L677" t="str">
        <f>IF(ISBLANK(ChildSampleReport!B677),"",VLOOKUP(ChildSampleReport!J677,ParentSampleReport!$A$2:$Y$1000,4,))</f>
        <v/>
      </c>
      <c r="M677" t="str">
        <f>IF(ISBLANK(ChildSampleReport!B677),"",VLOOKUP(ChildSampleReport!J677,ParentSampleReport!$A$2:$Y$1000,14,))</f>
        <v/>
      </c>
      <c r="N677" t="str">
        <f>IF(ISBLANK(ChildSampleReport!B677),"",VLOOKUP(ChildSampleReport!J677,ParentSampleReport!$A$2:$Y$1000,7,))</f>
        <v/>
      </c>
      <c r="O677" t="str">
        <f>IF(ISBLANK(ChildSampleReport!B677),"",VLOOKUP(ChildSampleReport!J677,ParentSampleReport!$A$2:$Y$1000,6,))</f>
        <v/>
      </c>
      <c r="P677" t="str">
        <f>IF(ISBLANK(ChildSampleReport!B677),"",VLOOKUP(ChildSampleReport!J677,ParentSampleReport!$A$2:$Y$1000,15,))</f>
        <v/>
      </c>
      <c r="Q677" t="str">
        <f>IF(ISBLANK(ChildSampleReport!B677),"",VLOOKUP(ChildSampleReport!J677,ParentSampleReport!$A$2:$Y$1000,17,))</f>
        <v/>
      </c>
      <c r="R677" t="str">
        <f>IF(ISBLANK(ChildSampleReport!B677),"",VLOOKUP(ChildSampleReport!J677,ParentSampleReport!$A$2:$Y$1000,18,))</f>
        <v/>
      </c>
      <c r="S677" t="str">
        <f>IF(ISBLANK(ChildSampleReport!B677),"",VLOOKUP(ChildSampleReport!J677,ParentSampleReport!$A$2:$Y$1000,19,))</f>
        <v/>
      </c>
      <c r="T677" t="str">
        <f>IF(ISBLANK(ChildSampleReport!B677),"",VLOOKUP(ChildSampleReport!J677,ParentSampleReport!$A$2:$Y$1000,20,))</f>
        <v/>
      </c>
      <c r="U677" t="str">
        <f>IF(ISBLANK(ChildSampleReport!B677),"",VLOOKUP(ChildSampleReport!J677,ParentSampleReport!$A$2:$Y$1000,21,))</f>
        <v/>
      </c>
      <c r="V677" t="str">
        <f>IF(ISBLANK(ChildSampleReport!B677),"",VLOOKUP(ChildSampleReport!J677,ParentSampleReport!$A$2:$Y$1000,22,))</f>
        <v/>
      </c>
      <c r="W677" t="str">
        <f>IF(ISBLANK(ChildSampleReport!B677),"",VLOOKUP(ChildSampleReport!J677,ParentSampleReport!$A$2:$Y$1000,23,))</f>
        <v/>
      </c>
      <c r="X677" t="str">
        <f>IF(ISBLANK(ChildSampleReport!B677),"",VLOOKUP(ChildSampleReport!J677,ParentSampleReport!$A$2:$Y$1000,24,))</f>
        <v/>
      </c>
      <c r="Y677" t="str">
        <f>IF(ISBLANK(ChildSampleReport!B677),"",VLOOKUP(ChildSampleReport!J677,ParentSampleReport!$A$2:$Y$1000,25,))</f>
        <v/>
      </c>
    </row>
    <row r="678" spans="1:25">
      <c r="A678" t="str">
        <f>IF(ISBLANK(ChildSampleReport!C678),"",ChildSampleReport!C678)</f>
        <v/>
      </c>
      <c r="B678" t="str">
        <f>IF(ISBLANK(ChildSampleReport!B678),"",ChildSampleReport!B678)</f>
        <v/>
      </c>
      <c r="C678" t="str">
        <f>IF(ISBLANK(ChildSampleReport!E678),"",ChildSampleReport!E678)</f>
        <v/>
      </c>
      <c r="D678" t="str">
        <f>IF(B678="","",IFERROR(VLOOKUP(ChildSampleReport!B678,Randomization!$A$1:$AC$1000,3,),""))</f>
        <v/>
      </c>
      <c r="E678" t="str">
        <f>IF(B678="","",IFERROR(VLOOKUP(ChildSampleReport!B678,Randomization!$A$1:$AC$1000,2,),""))</f>
        <v/>
      </c>
      <c r="F678" t="str">
        <f>IF(ISBLANK(ChildSampleReport!P678),"",ChildSampleReport!P678)</f>
        <v/>
      </c>
      <c r="G678" t="str">
        <f>IF(ISBLANK(ChildSampleReport!O678),"",ChildSampleReport!O678)</f>
        <v/>
      </c>
      <c r="H678" t="str">
        <f>IF(ISBLANK(ChildSampleReport!D678),"",ChildSampleReport!D678)</f>
        <v/>
      </c>
      <c r="I678" t="str">
        <f>IF(ISBLANK(ChildSampleReport!J678),"",ChildSampleReport!J678)</f>
        <v/>
      </c>
      <c r="J678" t="str">
        <f>IF(ISBLANK(ChildSampleReport!B678),"",VLOOKUP(ChildSampleReport!J678,ParentSampleReport!$A$2:$Y$1000,13,))</f>
        <v/>
      </c>
      <c r="K678" t="str">
        <f>IF(ISBLANK(ChildSampleReport!B678),"",VLOOKUP(ChildSampleReport!J678,ParentSampleReport!$A$2:$Y$1000,2,))</f>
        <v/>
      </c>
      <c r="L678" t="str">
        <f>IF(ISBLANK(ChildSampleReport!B678),"",VLOOKUP(ChildSampleReport!J678,ParentSampleReport!$A$2:$Y$1000,4,))</f>
        <v/>
      </c>
      <c r="M678" t="str">
        <f>IF(ISBLANK(ChildSampleReport!B678),"",VLOOKUP(ChildSampleReport!J678,ParentSampleReport!$A$2:$Y$1000,14,))</f>
        <v/>
      </c>
      <c r="N678" t="str">
        <f>IF(ISBLANK(ChildSampleReport!B678),"",VLOOKUP(ChildSampleReport!J678,ParentSampleReport!$A$2:$Y$1000,7,))</f>
        <v/>
      </c>
      <c r="O678" t="str">
        <f>IF(ISBLANK(ChildSampleReport!B678),"",VLOOKUP(ChildSampleReport!J678,ParentSampleReport!$A$2:$Y$1000,6,))</f>
        <v/>
      </c>
      <c r="P678" t="str">
        <f>IF(ISBLANK(ChildSampleReport!B678),"",VLOOKUP(ChildSampleReport!J678,ParentSampleReport!$A$2:$Y$1000,15,))</f>
        <v/>
      </c>
      <c r="Q678" t="str">
        <f>IF(ISBLANK(ChildSampleReport!B678),"",VLOOKUP(ChildSampleReport!J678,ParentSampleReport!$A$2:$Y$1000,17,))</f>
        <v/>
      </c>
      <c r="R678" t="str">
        <f>IF(ISBLANK(ChildSampleReport!B678),"",VLOOKUP(ChildSampleReport!J678,ParentSampleReport!$A$2:$Y$1000,18,))</f>
        <v/>
      </c>
      <c r="S678" t="str">
        <f>IF(ISBLANK(ChildSampleReport!B678),"",VLOOKUP(ChildSampleReport!J678,ParentSampleReport!$A$2:$Y$1000,19,))</f>
        <v/>
      </c>
      <c r="T678" t="str">
        <f>IF(ISBLANK(ChildSampleReport!B678),"",VLOOKUP(ChildSampleReport!J678,ParentSampleReport!$A$2:$Y$1000,20,))</f>
        <v/>
      </c>
      <c r="U678" t="str">
        <f>IF(ISBLANK(ChildSampleReport!B678),"",VLOOKUP(ChildSampleReport!J678,ParentSampleReport!$A$2:$Y$1000,21,))</f>
        <v/>
      </c>
      <c r="V678" t="str">
        <f>IF(ISBLANK(ChildSampleReport!B678),"",VLOOKUP(ChildSampleReport!J678,ParentSampleReport!$A$2:$Y$1000,22,))</f>
        <v/>
      </c>
      <c r="W678" t="str">
        <f>IF(ISBLANK(ChildSampleReport!B678),"",VLOOKUP(ChildSampleReport!J678,ParentSampleReport!$A$2:$Y$1000,23,))</f>
        <v/>
      </c>
      <c r="X678" t="str">
        <f>IF(ISBLANK(ChildSampleReport!B678),"",VLOOKUP(ChildSampleReport!J678,ParentSampleReport!$A$2:$Y$1000,24,))</f>
        <v/>
      </c>
      <c r="Y678" t="str">
        <f>IF(ISBLANK(ChildSampleReport!B678),"",VLOOKUP(ChildSampleReport!J678,ParentSampleReport!$A$2:$Y$1000,25,))</f>
        <v/>
      </c>
    </row>
    <row r="679" spans="1:25">
      <c r="A679" t="str">
        <f>IF(ISBLANK(ChildSampleReport!C679),"",ChildSampleReport!C679)</f>
        <v/>
      </c>
      <c r="B679" t="str">
        <f>IF(ISBLANK(ChildSampleReport!B679),"",ChildSampleReport!B679)</f>
        <v/>
      </c>
      <c r="C679" t="str">
        <f>IF(ISBLANK(ChildSampleReport!E679),"",ChildSampleReport!E679)</f>
        <v/>
      </c>
      <c r="D679" t="str">
        <f>IF(B679="","",IFERROR(VLOOKUP(ChildSampleReport!B679,Randomization!$A$1:$AC$1000,3,),""))</f>
        <v/>
      </c>
      <c r="E679" t="str">
        <f>IF(B679="","",IFERROR(VLOOKUP(ChildSampleReport!B679,Randomization!$A$1:$AC$1000,2,),""))</f>
        <v/>
      </c>
      <c r="F679" t="str">
        <f>IF(ISBLANK(ChildSampleReport!P679),"",ChildSampleReport!P679)</f>
        <v/>
      </c>
      <c r="G679" t="str">
        <f>IF(ISBLANK(ChildSampleReport!O679),"",ChildSampleReport!O679)</f>
        <v/>
      </c>
      <c r="H679" t="str">
        <f>IF(ISBLANK(ChildSampleReport!D679),"",ChildSampleReport!D679)</f>
        <v/>
      </c>
      <c r="I679" t="str">
        <f>IF(ISBLANK(ChildSampleReport!J679),"",ChildSampleReport!J679)</f>
        <v/>
      </c>
      <c r="J679" t="str">
        <f>IF(ISBLANK(ChildSampleReport!B679),"",VLOOKUP(ChildSampleReport!J679,ParentSampleReport!$A$2:$Y$1000,13,))</f>
        <v/>
      </c>
      <c r="K679" t="str">
        <f>IF(ISBLANK(ChildSampleReport!B679),"",VLOOKUP(ChildSampleReport!J679,ParentSampleReport!$A$2:$Y$1000,2,))</f>
        <v/>
      </c>
      <c r="L679" t="str">
        <f>IF(ISBLANK(ChildSampleReport!B679),"",VLOOKUP(ChildSampleReport!J679,ParentSampleReport!$A$2:$Y$1000,4,))</f>
        <v/>
      </c>
      <c r="M679" t="str">
        <f>IF(ISBLANK(ChildSampleReport!B679),"",VLOOKUP(ChildSampleReport!J679,ParentSampleReport!$A$2:$Y$1000,14,))</f>
        <v/>
      </c>
      <c r="N679" t="str">
        <f>IF(ISBLANK(ChildSampleReport!B679),"",VLOOKUP(ChildSampleReport!J679,ParentSampleReport!$A$2:$Y$1000,7,))</f>
        <v/>
      </c>
      <c r="O679" t="str">
        <f>IF(ISBLANK(ChildSampleReport!B679),"",VLOOKUP(ChildSampleReport!J679,ParentSampleReport!$A$2:$Y$1000,6,))</f>
        <v/>
      </c>
      <c r="P679" t="str">
        <f>IF(ISBLANK(ChildSampleReport!B679),"",VLOOKUP(ChildSampleReport!J679,ParentSampleReport!$A$2:$Y$1000,15,))</f>
        <v/>
      </c>
      <c r="Q679" t="str">
        <f>IF(ISBLANK(ChildSampleReport!B679),"",VLOOKUP(ChildSampleReport!J679,ParentSampleReport!$A$2:$Y$1000,17,))</f>
        <v/>
      </c>
      <c r="R679" t="str">
        <f>IF(ISBLANK(ChildSampleReport!B679),"",VLOOKUP(ChildSampleReport!J679,ParentSampleReport!$A$2:$Y$1000,18,))</f>
        <v/>
      </c>
      <c r="S679" t="str">
        <f>IF(ISBLANK(ChildSampleReport!B679),"",VLOOKUP(ChildSampleReport!J679,ParentSampleReport!$A$2:$Y$1000,19,))</f>
        <v/>
      </c>
      <c r="T679" t="str">
        <f>IF(ISBLANK(ChildSampleReport!B679),"",VLOOKUP(ChildSampleReport!J679,ParentSampleReport!$A$2:$Y$1000,20,))</f>
        <v/>
      </c>
      <c r="U679" t="str">
        <f>IF(ISBLANK(ChildSampleReport!B679),"",VLOOKUP(ChildSampleReport!J679,ParentSampleReport!$A$2:$Y$1000,21,))</f>
        <v/>
      </c>
      <c r="V679" t="str">
        <f>IF(ISBLANK(ChildSampleReport!B679),"",VLOOKUP(ChildSampleReport!J679,ParentSampleReport!$A$2:$Y$1000,22,))</f>
        <v/>
      </c>
      <c r="W679" t="str">
        <f>IF(ISBLANK(ChildSampleReport!B679),"",VLOOKUP(ChildSampleReport!J679,ParentSampleReport!$A$2:$Y$1000,23,))</f>
        <v/>
      </c>
      <c r="X679" t="str">
        <f>IF(ISBLANK(ChildSampleReport!B679),"",VLOOKUP(ChildSampleReport!J679,ParentSampleReport!$A$2:$Y$1000,24,))</f>
        <v/>
      </c>
      <c r="Y679" t="str">
        <f>IF(ISBLANK(ChildSampleReport!B679),"",VLOOKUP(ChildSampleReport!J679,ParentSampleReport!$A$2:$Y$1000,25,))</f>
        <v/>
      </c>
    </row>
    <row r="680" spans="1:25">
      <c r="A680" t="str">
        <f>IF(ISBLANK(ChildSampleReport!C680),"",ChildSampleReport!C680)</f>
        <v/>
      </c>
      <c r="B680" t="str">
        <f>IF(ISBLANK(ChildSampleReport!B680),"",ChildSampleReport!B680)</f>
        <v/>
      </c>
      <c r="C680" t="str">
        <f>IF(ISBLANK(ChildSampleReport!E680),"",ChildSampleReport!E680)</f>
        <v/>
      </c>
      <c r="D680" t="str">
        <f>IF(B680="","",IFERROR(VLOOKUP(ChildSampleReport!B680,Randomization!$A$1:$AC$1000,3,),""))</f>
        <v/>
      </c>
      <c r="E680" t="str">
        <f>IF(B680="","",IFERROR(VLOOKUP(ChildSampleReport!B680,Randomization!$A$1:$AC$1000,2,),""))</f>
        <v/>
      </c>
      <c r="F680" t="str">
        <f>IF(ISBLANK(ChildSampleReport!P680),"",ChildSampleReport!P680)</f>
        <v/>
      </c>
      <c r="G680" t="str">
        <f>IF(ISBLANK(ChildSampleReport!O680),"",ChildSampleReport!O680)</f>
        <v/>
      </c>
      <c r="H680" t="str">
        <f>IF(ISBLANK(ChildSampleReport!D680),"",ChildSampleReport!D680)</f>
        <v/>
      </c>
      <c r="I680" t="str">
        <f>IF(ISBLANK(ChildSampleReport!J680),"",ChildSampleReport!J680)</f>
        <v/>
      </c>
      <c r="J680" t="str">
        <f>IF(ISBLANK(ChildSampleReport!B680),"",VLOOKUP(ChildSampleReport!J680,ParentSampleReport!$A$2:$Y$1000,13,))</f>
        <v/>
      </c>
      <c r="K680" t="str">
        <f>IF(ISBLANK(ChildSampleReport!B680),"",VLOOKUP(ChildSampleReport!J680,ParentSampleReport!$A$2:$Y$1000,2,))</f>
        <v/>
      </c>
      <c r="L680" t="str">
        <f>IF(ISBLANK(ChildSampleReport!B680),"",VLOOKUP(ChildSampleReport!J680,ParentSampleReport!$A$2:$Y$1000,4,))</f>
        <v/>
      </c>
      <c r="M680" t="str">
        <f>IF(ISBLANK(ChildSampleReport!B680),"",VLOOKUP(ChildSampleReport!J680,ParentSampleReport!$A$2:$Y$1000,14,))</f>
        <v/>
      </c>
      <c r="N680" t="str">
        <f>IF(ISBLANK(ChildSampleReport!B680),"",VLOOKUP(ChildSampleReport!J680,ParentSampleReport!$A$2:$Y$1000,7,))</f>
        <v/>
      </c>
      <c r="O680" t="str">
        <f>IF(ISBLANK(ChildSampleReport!B680),"",VLOOKUP(ChildSampleReport!J680,ParentSampleReport!$A$2:$Y$1000,6,))</f>
        <v/>
      </c>
      <c r="P680" t="str">
        <f>IF(ISBLANK(ChildSampleReport!B680),"",VLOOKUP(ChildSampleReport!J680,ParentSampleReport!$A$2:$Y$1000,15,))</f>
        <v/>
      </c>
      <c r="Q680" t="str">
        <f>IF(ISBLANK(ChildSampleReport!B680),"",VLOOKUP(ChildSampleReport!J680,ParentSampleReport!$A$2:$Y$1000,17,))</f>
        <v/>
      </c>
      <c r="R680" t="str">
        <f>IF(ISBLANK(ChildSampleReport!B680),"",VLOOKUP(ChildSampleReport!J680,ParentSampleReport!$A$2:$Y$1000,18,))</f>
        <v/>
      </c>
      <c r="S680" t="str">
        <f>IF(ISBLANK(ChildSampleReport!B680),"",VLOOKUP(ChildSampleReport!J680,ParentSampleReport!$A$2:$Y$1000,19,))</f>
        <v/>
      </c>
      <c r="T680" t="str">
        <f>IF(ISBLANK(ChildSampleReport!B680),"",VLOOKUP(ChildSampleReport!J680,ParentSampleReport!$A$2:$Y$1000,20,))</f>
        <v/>
      </c>
      <c r="U680" t="str">
        <f>IF(ISBLANK(ChildSampleReport!B680),"",VLOOKUP(ChildSampleReport!J680,ParentSampleReport!$A$2:$Y$1000,21,))</f>
        <v/>
      </c>
      <c r="V680" t="str">
        <f>IF(ISBLANK(ChildSampleReport!B680),"",VLOOKUP(ChildSampleReport!J680,ParentSampleReport!$A$2:$Y$1000,22,))</f>
        <v/>
      </c>
      <c r="W680" t="str">
        <f>IF(ISBLANK(ChildSampleReport!B680),"",VLOOKUP(ChildSampleReport!J680,ParentSampleReport!$A$2:$Y$1000,23,))</f>
        <v/>
      </c>
      <c r="X680" t="str">
        <f>IF(ISBLANK(ChildSampleReport!B680),"",VLOOKUP(ChildSampleReport!J680,ParentSampleReport!$A$2:$Y$1000,24,))</f>
        <v/>
      </c>
      <c r="Y680" t="str">
        <f>IF(ISBLANK(ChildSampleReport!B680),"",VLOOKUP(ChildSampleReport!J680,ParentSampleReport!$A$2:$Y$1000,25,))</f>
        <v/>
      </c>
    </row>
    <row r="681" spans="1:25">
      <c r="A681" t="str">
        <f>IF(ISBLANK(ChildSampleReport!C681),"",ChildSampleReport!C681)</f>
        <v/>
      </c>
      <c r="B681" t="str">
        <f>IF(ISBLANK(ChildSampleReport!B681),"",ChildSampleReport!B681)</f>
        <v/>
      </c>
      <c r="C681" t="str">
        <f>IF(ISBLANK(ChildSampleReport!E681),"",ChildSampleReport!E681)</f>
        <v/>
      </c>
      <c r="D681" t="str">
        <f>IF(B681="","",IFERROR(VLOOKUP(ChildSampleReport!B681,Randomization!$A$1:$AC$1000,3,),""))</f>
        <v/>
      </c>
      <c r="E681" t="str">
        <f>IF(B681="","",IFERROR(VLOOKUP(ChildSampleReport!B681,Randomization!$A$1:$AC$1000,2,),""))</f>
        <v/>
      </c>
      <c r="F681" t="str">
        <f>IF(ISBLANK(ChildSampleReport!P681),"",ChildSampleReport!P681)</f>
        <v/>
      </c>
      <c r="G681" t="str">
        <f>IF(ISBLANK(ChildSampleReport!O681),"",ChildSampleReport!O681)</f>
        <v/>
      </c>
      <c r="H681" t="str">
        <f>IF(ISBLANK(ChildSampleReport!D681),"",ChildSampleReport!D681)</f>
        <v/>
      </c>
      <c r="I681" t="str">
        <f>IF(ISBLANK(ChildSampleReport!J681),"",ChildSampleReport!J681)</f>
        <v/>
      </c>
      <c r="J681" t="str">
        <f>IF(ISBLANK(ChildSampleReport!B681),"",VLOOKUP(ChildSampleReport!J681,ParentSampleReport!$A$2:$Y$1000,13,))</f>
        <v/>
      </c>
      <c r="K681" t="str">
        <f>IF(ISBLANK(ChildSampleReport!B681),"",VLOOKUP(ChildSampleReport!J681,ParentSampleReport!$A$2:$Y$1000,2,))</f>
        <v/>
      </c>
      <c r="L681" t="str">
        <f>IF(ISBLANK(ChildSampleReport!B681),"",VLOOKUP(ChildSampleReport!J681,ParentSampleReport!$A$2:$Y$1000,4,))</f>
        <v/>
      </c>
      <c r="M681" t="str">
        <f>IF(ISBLANK(ChildSampleReport!B681),"",VLOOKUP(ChildSampleReport!J681,ParentSampleReport!$A$2:$Y$1000,14,))</f>
        <v/>
      </c>
      <c r="N681" t="str">
        <f>IF(ISBLANK(ChildSampleReport!B681),"",VLOOKUP(ChildSampleReport!J681,ParentSampleReport!$A$2:$Y$1000,7,))</f>
        <v/>
      </c>
      <c r="O681" t="str">
        <f>IF(ISBLANK(ChildSampleReport!B681),"",VLOOKUP(ChildSampleReport!J681,ParentSampleReport!$A$2:$Y$1000,6,))</f>
        <v/>
      </c>
      <c r="P681" t="str">
        <f>IF(ISBLANK(ChildSampleReport!B681),"",VLOOKUP(ChildSampleReport!J681,ParentSampleReport!$A$2:$Y$1000,15,))</f>
        <v/>
      </c>
      <c r="Q681" t="str">
        <f>IF(ISBLANK(ChildSampleReport!B681),"",VLOOKUP(ChildSampleReport!J681,ParentSampleReport!$A$2:$Y$1000,17,))</f>
        <v/>
      </c>
      <c r="R681" t="str">
        <f>IF(ISBLANK(ChildSampleReport!B681),"",VLOOKUP(ChildSampleReport!J681,ParentSampleReport!$A$2:$Y$1000,18,))</f>
        <v/>
      </c>
      <c r="S681" t="str">
        <f>IF(ISBLANK(ChildSampleReport!B681),"",VLOOKUP(ChildSampleReport!J681,ParentSampleReport!$A$2:$Y$1000,19,))</f>
        <v/>
      </c>
      <c r="T681" t="str">
        <f>IF(ISBLANK(ChildSampleReport!B681),"",VLOOKUP(ChildSampleReport!J681,ParentSampleReport!$A$2:$Y$1000,20,))</f>
        <v/>
      </c>
      <c r="U681" t="str">
        <f>IF(ISBLANK(ChildSampleReport!B681),"",VLOOKUP(ChildSampleReport!J681,ParentSampleReport!$A$2:$Y$1000,21,))</f>
        <v/>
      </c>
      <c r="V681" t="str">
        <f>IF(ISBLANK(ChildSampleReport!B681),"",VLOOKUP(ChildSampleReport!J681,ParentSampleReport!$A$2:$Y$1000,22,))</f>
        <v/>
      </c>
      <c r="W681" t="str">
        <f>IF(ISBLANK(ChildSampleReport!B681),"",VLOOKUP(ChildSampleReport!J681,ParentSampleReport!$A$2:$Y$1000,23,))</f>
        <v/>
      </c>
      <c r="X681" t="str">
        <f>IF(ISBLANK(ChildSampleReport!B681),"",VLOOKUP(ChildSampleReport!J681,ParentSampleReport!$A$2:$Y$1000,24,))</f>
        <v/>
      </c>
      <c r="Y681" t="str">
        <f>IF(ISBLANK(ChildSampleReport!B681),"",VLOOKUP(ChildSampleReport!J681,ParentSampleReport!$A$2:$Y$1000,25,))</f>
        <v/>
      </c>
    </row>
    <row r="682" spans="1:25">
      <c r="A682" t="str">
        <f>IF(ISBLANK(ChildSampleReport!C682),"",ChildSampleReport!C682)</f>
        <v/>
      </c>
      <c r="B682" t="str">
        <f>IF(ISBLANK(ChildSampleReport!B682),"",ChildSampleReport!B682)</f>
        <v/>
      </c>
      <c r="C682" t="str">
        <f>IF(ISBLANK(ChildSampleReport!E682),"",ChildSampleReport!E682)</f>
        <v/>
      </c>
      <c r="D682" t="str">
        <f>IF(B682="","",IFERROR(VLOOKUP(ChildSampleReport!B682,Randomization!$A$1:$AC$1000,3,),""))</f>
        <v/>
      </c>
      <c r="E682" t="str">
        <f>IF(B682="","",IFERROR(VLOOKUP(ChildSampleReport!B682,Randomization!$A$1:$AC$1000,2,),""))</f>
        <v/>
      </c>
      <c r="F682" t="str">
        <f>IF(ISBLANK(ChildSampleReport!P682),"",ChildSampleReport!P682)</f>
        <v/>
      </c>
      <c r="G682" t="str">
        <f>IF(ISBLANK(ChildSampleReport!O682),"",ChildSampleReport!O682)</f>
        <v/>
      </c>
      <c r="H682" t="str">
        <f>IF(ISBLANK(ChildSampleReport!D682),"",ChildSampleReport!D682)</f>
        <v/>
      </c>
      <c r="I682" t="str">
        <f>IF(ISBLANK(ChildSampleReport!J682),"",ChildSampleReport!J682)</f>
        <v/>
      </c>
      <c r="J682" t="str">
        <f>IF(ISBLANK(ChildSampleReport!B682),"",VLOOKUP(ChildSampleReport!J682,ParentSampleReport!$A$2:$Y$1000,13,))</f>
        <v/>
      </c>
      <c r="K682" t="str">
        <f>IF(ISBLANK(ChildSampleReport!B682),"",VLOOKUP(ChildSampleReport!J682,ParentSampleReport!$A$2:$Y$1000,2,))</f>
        <v/>
      </c>
      <c r="L682" t="str">
        <f>IF(ISBLANK(ChildSampleReport!B682),"",VLOOKUP(ChildSampleReport!J682,ParentSampleReport!$A$2:$Y$1000,4,))</f>
        <v/>
      </c>
      <c r="M682" t="str">
        <f>IF(ISBLANK(ChildSampleReport!B682),"",VLOOKUP(ChildSampleReport!J682,ParentSampleReport!$A$2:$Y$1000,14,))</f>
        <v/>
      </c>
      <c r="N682" t="str">
        <f>IF(ISBLANK(ChildSampleReport!B682),"",VLOOKUP(ChildSampleReport!J682,ParentSampleReport!$A$2:$Y$1000,7,))</f>
        <v/>
      </c>
      <c r="O682" t="str">
        <f>IF(ISBLANK(ChildSampleReport!B682),"",VLOOKUP(ChildSampleReport!J682,ParentSampleReport!$A$2:$Y$1000,6,))</f>
        <v/>
      </c>
      <c r="P682" t="str">
        <f>IF(ISBLANK(ChildSampleReport!B682),"",VLOOKUP(ChildSampleReport!J682,ParentSampleReport!$A$2:$Y$1000,15,))</f>
        <v/>
      </c>
      <c r="Q682" t="str">
        <f>IF(ISBLANK(ChildSampleReport!B682),"",VLOOKUP(ChildSampleReport!J682,ParentSampleReport!$A$2:$Y$1000,17,))</f>
        <v/>
      </c>
      <c r="R682" t="str">
        <f>IF(ISBLANK(ChildSampleReport!B682),"",VLOOKUP(ChildSampleReport!J682,ParentSampleReport!$A$2:$Y$1000,18,))</f>
        <v/>
      </c>
      <c r="S682" t="str">
        <f>IF(ISBLANK(ChildSampleReport!B682),"",VLOOKUP(ChildSampleReport!J682,ParentSampleReport!$A$2:$Y$1000,19,))</f>
        <v/>
      </c>
      <c r="T682" t="str">
        <f>IF(ISBLANK(ChildSampleReport!B682),"",VLOOKUP(ChildSampleReport!J682,ParentSampleReport!$A$2:$Y$1000,20,))</f>
        <v/>
      </c>
      <c r="U682" t="str">
        <f>IF(ISBLANK(ChildSampleReport!B682),"",VLOOKUP(ChildSampleReport!J682,ParentSampleReport!$A$2:$Y$1000,21,))</f>
        <v/>
      </c>
      <c r="V682" t="str">
        <f>IF(ISBLANK(ChildSampleReport!B682),"",VLOOKUP(ChildSampleReport!J682,ParentSampleReport!$A$2:$Y$1000,22,))</f>
        <v/>
      </c>
      <c r="W682" t="str">
        <f>IF(ISBLANK(ChildSampleReport!B682),"",VLOOKUP(ChildSampleReport!J682,ParentSampleReport!$A$2:$Y$1000,23,))</f>
        <v/>
      </c>
      <c r="X682" t="str">
        <f>IF(ISBLANK(ChildSampleReport!B682),"",VLOOKUP(ChildSampleReport!J682,ParentSampleReport!$A$2:$Y$1000,24,))</f>
        <v/>
      </c>
      <c r="Y682" t="str">
        <f>IF(ISBLANK(ChildSampleReport!B682),"",VLOOKUP(ChildSampleReport!J682,ParentSampleReport!$A$2:$Y$1000,25,))</f>
        <v/>
      </c>
    </row>
    <row r="683" spans="1:25">
      <c r="A683" t="str">
        <f>IF(ISBLANK(ChildSampleReport!C683),"",ChildSampleReport!C683)</f>
        <v/>
      </c>
      <c r="B683" t="str">
        <f>IF(ISBLANK(ChildSampleReport!B683),"",ChildSampleReport!B683)</f>
        <v/>
      </c>
      <c r="C683" t="str">
        <f>IF(ISBLANK(ChildSampleReport!E683),"",ChildSampleReport!E683)</f>
        <v/>
      </c>
      <c r="D683" t="str">
        <f>IF(B683="","",IFERROR(VLOOKUP(ChildSampleReport!B683,Randomization!$A$1:$AC$1000,3,),""))</f>
        <v/>
      </c>
      <c r="E683" t="str">
        <f>IF(B683="","",IFERROR(VLOOKUP(ChildSampleReport!B683,Randomization!$A$1:$AC$1000,2,),""))</f>
        <v/>
      </c>
      <c r="F683" t="str">
        <f>IF(ISBLANK(ChildSampleReport!P683),"",ChildSampleReport!P683)</f>
        <v/>
      </c>
      <c r="G683" t="str">
        <f>IF(ISBLANK(ChildSampleReport!O683),"",ChildSampleReport!O683)</f>
        <v/>
      </c>
      <c r="H683" t="str">
        <f>IF(ISBLANK(ChildSampleReport!D683),"",ChildSampleReport!D683)</f>
        <v/>
      </c>
      <c r="I683" t="str">
        <f>IF(ISBLANK(ChildSampleReport!J683),"",ChildSampleReport!J683)</f>
        <v/>
      </c>
      <c r="J683" t="str">
        <f>IF(ISBLANK(ChildSampleReport!B683),"",VLOOKUP(ChildSampleReport!J683,ParentSampleReport!$A$2:$Y$1000,13,))</f>
        <v/>
      </c>
      <c r="K683" t="str">
        <f>IF(ISBLANK(ChildSampleReport!B683),"",VLOOKUP(ChildSampleReport!J683,ParentSampleReport!$A$2:$Y$1000,2,))</f>
        <v/>
      </c>
      <c r="L683" t="str">
        <f>IF(ISBLANK(ChildSampleReport!B683),"",VLOOKUP(ChildSampleReport!J683,ParentSampleReport!$A$2:$Y$1000,4,))</f>
        <v/>
      </c>
      <c r="M683" t="str">
        <f>IF(ISBLANK(ChildSampleReport!B683),"",VLOOKUP(ChildSampleReport!J683,ParentSampleReport!$A$2:$Y$1000,14,))</f>
        <v/>
      </c>
      <c r="N683" t="str">
        <f>IF(ISBLANK(ChildSampleReport!B683),"",VLOOKUP(ChildSampleReport!J683,ParentSampleReport!$A$2:$Y$1000,7,))</f>
        <v/>
      </c>
      <c r="O683" t="str">
        <f>IF(ISBLANK(ChildSampleReport!B683),"",VLOOKUP(ChildSampleReport!J683,ParentSampleReport!$A$2:$Y$1000,6,))</f>
        <v/>
      </c>
      <c r="P683" t="str">
        <f>IF(ISBLANK(ChildSampleReport!B683),"",VLOOKUP(ChildSampleReport!J683,ParentSampleReport!$A$2:$Y$1000,15,))</f>
        <v/>
      </c>
      <c r="Q683" t="str">
        <f>IF(ISBLANK(ChildSampleReport!B683),"",VLOOKUP(ChildSampleReport!J683,ParentSampleReport!$A$2:$Y$1000,17,))</f>
        <v/>
      </c>
      <c r="R683" t="str">
        <f>IF(ISBLANK(ChildSampleReport!B683),"",VLOOKUP(ChildSampleReport!J683,ParentSampleReport!$A$2:$Y$1000,18,))</f>
        <v/>
      </c>
      <c r="S683" t="str">
        <f>IF(ISBLANK(ChildSampleReport!B683),"",VLOOKUP(ChildSampleReport!J683,ParentSampleReport!$A$2:$Y$1000,19,))</f>
        <v/>
      </c>
      <c r="T683" t="str">
        <f>IF(ISBLANK(ChildSampleReport!B683),"",VLOOKUP(ChildSampleReport!J683,ParentSampleReport!$A$2:$Y$1000,20,))</f>
        <v/>
      </c>
      <c r="U683" t="str">
        <f>IF(ISBLANK(ChildSampleReport!B683),"",VLOOKUP(ChildSampleReport!J683,ParentSampleReport!$A$2:$Y$1000,21,))</f>
        <v/>
      </c>
      <c r="V683" t="str">
        <f>IF(ISBLANK(ChildSampleReport!B683),"",VLOOKUP(ChildSampleReport!J683,ParentSampleReport!$A$2:$Y$1000,22,))</f>
        <v/>
      </c>
      <c r="W683" t="str">
        <f>IF(ISBLANK(ChildSampleReport!B683),"",VLOOKUP(ChildSampleReport!J683,ParentSampleReport!$A$2:$Y$1000,23,))</f>
        <v/>
      </c>
      <c r="X683" t="str">
        <f>IF(ISBLANK(ChildSampleReport!B683),"",VLOOKUP(ChildSampleReport!J683,ParentSampleReport!$A$2:$Y$1000,24,))</f>
        <v/>
      </c>
      <c r="Y683" t="str">
        <f>IF(ISBLANK(ChildSampleReport!B683),"",VLOOKUP(ChildSampleReport!J683,ParentSampleReport!$A$2:$Y$1000,25,))</f>
        <v/>
      </c>
    </row>
    <row r="684" spans="1:25">
      <c r="A684" t="str">
        <f>IF(ISBLANK(ChildSampleReport!C684),"",ChildSampleReport!C684)</f>
        <v/>
      </c>
      <c r="B684" t="str">
        <f>IF(ISBLANK(ChildSampleReport!B684),"",ChildSampleReport!B684)</f>
        <v/>
      </c>
      <c r="C684" t="str">
        <f>IF(ISBLANK(ChildSampleReport!E684),"",ChildSampleReport!E684)</f>
        <v/>
      </c>
      <c r="D684" t="str">
        <f>IF(B684="","",IFERROR(VLOOKUP(ChildSampleReport!B684,Randomization!$A$1:$AC$1000,3,),""))</f>
        <v/>
      </c>
      <c r="E684" t="str">
        <f>IF(B684="","",IFERROR(VLOOKUP(ChildSampleReport!B684,Randomization!$A$1:$AC$1000,2,),""))</f>
        <v/>
      </c>
      <c r="F684" t="str">
        <f>IF(ISBLANK(ChildSampleReport!P684),"",ChildSampleReport!P684)</f>
        <v/>
      </c>
      <c r="G684" t="str">
        <f>IF(ISBLANK(ChildSampleReport!O684),"",ChildSampleReport!O684)</f>
        <v/>
      </c>
      <c r="H684" t="str">
        <f>IF(ISBLANK(ChildSampleReport!D684),"",ChildSampleReport!D684)</f>
        <v/>
      </c>
      <c r="I684" t="str">
        <f>IF(ISBLANK(ChildSampleReport!J684),"",ChildSampleReport!J684)</f>
        <v/>
      </c>
      <c r="J684" t="str">
        <f>IF(ISBLANK(ChildSampleReport!B684),"",VLOOKUP(ChildSampleReport!J684,ParentSampleReport!$A$2:$Y$1000,13,))</f>
        <v/>
      </c>
      <c r="K684" t="str">
        <f>IF(ISBLANK(ChildSampleReport!B684),"",VLOOKUP(ChildSampleReport!J684,ParentSampleReport!$A$2:$Y$1000,2,))</f>
        <v/>
      </c>
      <c r="L684" t="str">
        <f>IF(ISBLANK(ChildSampleReport!B684),"",VLOOKUP(ChildSampleReport!J684,ParentSampleReport!$A$2:$Y$1000,4,))</f>
        <v/>
      </c>
      <c r="M684" t="str">
        <f>IF(ISBLANK(ChildSampleReport!B684),"",VLOOKUP(ChildSampleReport!J684,ParentSampleReport!$A$2:$Y$1000,14,))</f>
        <v/>
      </c>
      <c r="N684" t="str">
        <f>IF(ISBLANK(ChildSampleReport!B684),"",VLOOKUP(ChildSampleReport!J684,ParentSampleReport!$A$2:$Y$1000,7,))</f>
        <v/>
      </c>
      <c r="O684" t="str">
        <f>IF(ISBLANK(ChildSampleReport!B684),"",VLOOKUP(ChildSampleReport!J684,ParentSampleReport!$A$2:$Y$1000,6,))</f>
        <v/>
      </c>
      <c r="P684" t="str">
        <f>IF(ISBLANK(ChildSampleReport!B684),"",VLOOKUP(ChildSampleReport!J684,ParentSampleReport!$A$2:$Y$1000,15,))</f>
        <v/>
      </c>
      <c r="Q684" t="str">
        <f>IF(ISBLANK(ChildSampleReport!B684),"",VLOOKUP(ChildSampleReport!J684,ParentSampleReport!$A$2:$Y$1000,17,))</f>
        <v/>
      </c>
      <c r="R684" t="str">
        <f>IF(ISBLANK(ChildSampleReport!B684),"",VLOOKUP(ChildSampleReport!J684,ParentSampleReport!$A$2:$Y$1000,18,))</f>
        <v/>
      </c>
      <c r="S684" t="str">
        <f>IF(ISBLANK(ChildSampleReport!B684),"",VLOOKUP(ChildSampleReport!J684,ParentSampleReport!$A$2:$Y$1000,19,))</f>
        <v/>
      </c>
      <c r="T684" t="str">
        <f>IF(ISBLANK(ChildSampleReport!B684),"",VLOOKUP(ChildSampleReport!J684,ParentSampleReport!$A$2:$Y$1000,20,))</f>
        <v/>
      </c>
      <c r="U684" t="str">
        <f>IF(ISBLANK(ChildSampleReport!B684),"",VLOOKUP(ChildSampleReport!J684,ParentSampleReport!$A$2:$Y$1000,21,))</f>
        <v/>
      </c>
      <c r="V684" t="str">
        <f>IF(ISBLANK(ChildSampleReport!B684),"",VLOOKUP(ChildSampleReport!J684,ParentSampleReport!$A$2:$Y$1000,22,))</f>
        <v/>
      </c>
      <c r="W684" t="str">
        <f>IF(ISBLANK(ChildSampleReport!B684),"",VLOOKUP(ChildSampleReport!J684,ParentSampleReport!$A$2:$Y$1000,23,))</f>
        <v/>
      </c>
      <c r="X684" t="str">
        <f>IF(ISBLANK(ChildSampleReport!B684),"",VLOOKUP(ChildSampleReport!J684,ParentSampleReport!$A$2:$Y$1000,24,))</f>
        <v/>
      </c>
      <c r="Y684" t="str">
        <f>IF(ISBLANK(ChildSampleReport!B684),"",VLOOKUP(ChildSampleReport!J684,ParentSampleReport!$A$2:$Y$1000,25,))</f>
        <v/>
      </c>
    </row>
    <row r="685" spans="1:25">
      <c r="A685" t="str">
        <f>IF(ISBLANK(ChildSampleReport!C685),"",ChildSampleReport!C685)</f>
        <v/>
      </c>
      <c r="B685" t="str">
        <f>IF(ISBLANK(ChildSampleReport!B685),"",ChildSampleReport!B685)</f>
        <v/>
      </c>
      <c r="C685" t="str">
        <f>IF(ISBLANK(ChildSampleReport!E685),"",ChildSampleReport!E685)</f>
        <v/>
      </c>
      <c r="D685" t="str">
        <f>IF(B685="","",IFERROR(VLOOKUP(ChildSampleReport!B685,Randomization!$A$1:$AC$1000,3,),""))</f>
        <v/>
      </c>
      <c r="E685" t="str">
        <f>IF(B685="","",IFERROR(VLOOKUP(ChildSampleReport!B685,Randomization!$A$1:$AC$1000,2,),""))</f>
        <v/>
      </c>
      <c r="F685" t="str">
        <f>IF(ISBLANK(ChildSampleReport!P685),"",ChildSampleReport!P685)</f>
        <v/>
      </c>
      <c r="G685" t="str">
        <f>IF(ISBLANK(ChildSampleReport!O685),"",ChildSampleReport!O685)</f>
        <v/>
      </c>
      <c r="H685" t="str">
        <f>IF(ISBLANK(ChildSampleReport!D685),"",ChildSampleReport!D685)</f>
        <v/>
      </c>
      <c r="I685" t="str">
        <f>IF(ISBLANK(ChildSampleReport!J685),"",ChildSampleReport!J685)</f>
        <v/>
      </c>
      <c r="J685" t="str">
        <f>IF(ISBLANK(ChildSampleReport!B685),"",VLOOKUP(ChildSampleReport!J685,ParentSampleReport!$A$2:$Y$1000,13,))</f>
        <v/>
      </c>
      <c r="K685" t="str">
        <f>IF(ISBLANK(ChildSampleReport!B685),"",VLOOKUP(ChildSampleReport!J685,ParentSampleReport!$A$2:$Y$1000,2,))</f>
        <v/>
      </c>
      <c r="L685" t="str">
        <f>IF(ISBLANK(ChildSampleReport!B685),"",VLOOKUP(ChildSampleReport!J685,ParentSampleReport!$A$2:$Y$1000,4,))</f>
        <v/>
      </c>
      <c r="M685" t="str">
        <f>IF(ISBLANK(ChildSampleReport!B685),"",VLOOKUP(ChildSampleReport!J685,ParentSampleReport!$A$2:$Y$1000,14,))</f>
        <v/>
      </c>
      <c r="N685" t="str">
        <f>IF(ISBLANK(ChildSampleReport!B685),"",VLOOKUP(ChildSampleReport!J685,ParentSampleReport!$A$2:$Y$1000,7,))</f>
        <v/>
      </c>
      <c r="O685" t="str">
        <f>IF(ISBLANK(ChildSampleReport!B685),"",VLOOKUP(ChildSampleReport!J685,ParentSampleReport!$A$2:$Y$1000,6,))</f>
        <v/>
      </c>
      <c r="P685" t="str">
        <f>IF(ISBLANK(ChildSampleReport!B685),"",VLOOKUP(ChildSampleReport!J685,ParentSampleReport!$A$2:$Y$1000,15,))</f>
        <v/>
      </c>
      <c r="Q685" t="str">
        <f>IF(ISBLANK(ChildSampleReport!B685),"",VLOOKUP(ChildSampleReport!J685,ParentSampleReport!$A$2:$Y$1000,17,))</f>
        <v/>
      </c>
      <c r="R685" t="str">
        <f>IF(ISBLANK(ChildSampleReport!B685),"",VLOOKUP(ChildSampleReport!J685,ParentSampleReport!$A$2:$Y$1000,18,))</f>
        <v/>
      </c>
      <c r="S685" t="str">
        <f>IF(ISBLANK(ChildSampleReport!B685),"",VLOOKUP(ChildSampleReport!J685,ParentSampleReport!$A$2:$Y$1000,19,))</f>
        <v/>
      </c>
      <c r="T685" t="str">
        <f>IF(ISBLANK(ChildSampleReport!B685),"",VLOOKUP(ChildSampleReport!J685,ParentSampleReport!$A$2:$Y$1000,20,))</f>
        <v/>
      </c>
      <c r="U685" t="str">
        <f>IF(ISBLANK(ChildSampleReport!B685),"",VLOOKUP(ChildSampleReport!J685,ParentSampleReport!$A$2:$Y$1000,21,))</f>
        <v/>
      </c>
      <c r="V685" t="str">
        <f>IF(ISBLANK(ChildSampleReport!B685),"",VLOOKUP(ChildSampleReport!J685,ParentSampleReport!$A$2:$Y$1000,22,))</f>
        <v/>
      </c>
      <c r="W685" t="str">
        <f>IF(ISBLANK(ChildSampleReport!B685),"",VLOOKUP(ChildSampleReport!J685,ParentSampleReport!$A$2:$Y$1000,23,))</f>
        <v/>
      </c>
      <c r="X685" t="str">
        <f>IF(ISBLANK(ChildSampleReport!B685),"",VLOOKUP(ChildSampleReport!J685,ParentSampleReport!$A$2:$Y$1000,24,))</f>
        <v/>
      </c>
      <c r="Y685" t="str">
        <f>IF(ISBLANK(ChildSampleReport!B685),"",VLOOKUP(ChildSampleReport!J685,ParentSampleReport!$A$2:$Y$1000,25,))</f>
        <v/>
      </c>
    </row>
    <row r="686" spans="1:25">
      <c r="A686" t="str">
        <f>IF(ISBLANK(ChildSampleReport!C686),"",ChildSampleReport!C686)</f>
        <v/>
      </c>
      <c r="B686" t="str">
        <f>IF(ISBLANK(ChildSampleReport!B686),"",ChildSampleReport!B686)</f>
        <v/>
      </c>
      <c r="C686" t="str">
        <f>IF(ISBLANK(ChildSampleReport!E686),"",ChildSampleReport!E686)</f>
        <v/>
      </c>
      <c r="D686" t="str">
        <f>IF(B686="","",IFERROR(VLOOKUP(ChildSampleReport!B686,Randomization!$A$1:$AC$1000,3,),""))</f>
        <v/>
      </c>
      <c r="E686" t="str">
        <f>IF(B686="","",IFERROR(VLOOKUP(ChildSampleReport!B686,Randomization!$A$1:$AC$1000,2,),""))</f>
        <v/>
      </c>
      <c r="F686" t="str">
        <f>IF(ISBLANK(ChildSampleReport!P686),"",ChildSampleReport!P686)</f>
        <v/>
      </c>
      <c r="G686" t="str">
        <f>IF(ISBLANK(ChildSampleReport!O686),"",ChildSampleReport!O686)</f>
        <v/>
      </c>
      <c r="H686" t="str">
        <f>IF(ISBLANK(ChildSampleReport!D686),"",ChildSampleReport!D686)</f>
        <v/>
      </c>
      <c r="I686" t="str">
        <f>IF(ISBLANK(ChildSampleReport!J686),"",ChildSampleReport!J686)</f>
        <v/>
      </c>
      <c r="J686" t="str">
        <f>IF(ISBLANK(ChildSampleReport!B686),"",VLOOKUP(ChildSampleReport!J686,ParentSampleReport!$A$2:$Y$1000,13,))</f>
        <v/>
      </c>
      <c r="K686" t="str">
        <f>IF(ISBLANK(ChildSampleReport!B686),"",VLOOKUP(ChildSampleReport!J686,ParentSampleReport!$A$2:$Y$1000,2,))</f>
        <v/>
      </c>
      <c r="L686" t="str">
        <f>IF(ISBLANK(ChildSampleReport!B686),"",VLOOKUP(ChildSampleReport!J686,ParentSampleReport!$A$2:$Y$1000,4,))</f>
        <v/>
      </c>
      <c r="M686" t="str">
        <f>IF(ISBLANK(ChildSampleReport!B686),"",VLOOKUP(ChildSampleReport!J686,ParentSampleReport!$A$2:$Y$1000,14,))</f>
        <v/>
      </c>
      <c r="N686" t="str">
        <f>IF(ISBLANK(ChildSampleReport!B686),"",VLOOKUP(ChildSampleReport!J686,ParentSampleReport!$A$2:$Y$1000,7,))</f>
        <v/>
      </c>
      <c r="O686" t="str">
        <f>IF(ISBLANK(ChildSampleReport!B686),"",VLOOKUP(ChildSampleReport!J686,ParentSampleReport!$A$2:$Y$1000,6,))</f>
        <v/>
      </c>
      <c r="P686" t="str">
        <f>IF(ISBLANK(ChildSampleReport!B686),"",VLOOKUP(ChildSampleReport!J686,ParentSampleReport!$A$2:$Y$1000,15,))</f>
        <v/>
      </c>
      <c r="Q686" t="str">
        <f>IF(ISBLANK(ChildSampleReport!B686),"",VLOOKUP(ChildSampleReport!J686,ParentSampleReport!$A$2:$Y$1000,17,))</f>
        <v/>
      </c>
      <c r="R686" t="str">
        <f>IF(ISBLANK(ChildSampleReport!B686),"",VLOOKUP(ChildSampleReport!J686,ParentSampleReport!$A$2:$Y$1000,18,))</f>
        <v/>
      </c>
      <c r="S686" t="str">
        <f>IF(ISBLANK(ChildSampleReport!B686),"",VLOOKUP(ChildSampleReport!J686,ParentSampleReport!$A$2:$Y$1000,19,))</f>
        <v/>
      </c>
      <c r="T686" t="str">
        <f>IF(ISBLANK(ChildSampleReport!B686),"",VLOOKUP(ChildSampleReport!J686,ParentSampleReport!$A$2:$Y$1000,20,))</f>
        <v/>
      </c>
      <c r="U686" t="str">
        <f>IF(ISBLANK(ChildSampleReport!B686),"",VLOOKUP(ChildSampleReport!J686,ParentSampleReport!$A$2:$Y$1000,21,))</f>
        <v/>
      </c>
      <c r="V686" t="str">
        <f>IF(ISBLANK(ChildSampleReport!B686),"",VLOOKUP(ChildSampleReport!J686,ParentSampleReport!$A$2:$Y$1000,22,))</f>
        <v/>
      </c>
      <c r="W686" t="str">
        <f>IF(ISBLANK(ChildSampleReport!B686),"",VLOOKUP(ChildSampleReport!J686,ParentSampleReport!$A$2:$Y$1000,23,))</f>
        <v/>
      </c>
      <c r="X686" t="str">
        <f>IF(ISBLANK(ChildSampleReport!B686),"",VLOOKUP(ChildSampleReport!J686,ParentSampleReport!$A$2:$Y$1000,24,))</f>
        <v/>
      </c>
      <c r="Y686" t="str">
        <f>IF(ISBLANK(ChildSampleReport!B686),"",VLOOKUP(ChildSampleReport!J686,ParentSampleReport!$A$2:$Y$1000,25,))</f>
        <v/>
      </c>
    </row>
    <row r="687" spans="1:25">
      <c r="A687" t="str">
        <f>IF(ISBLANK(ChildSampleReport!C687),"",ChildSampleReport!C687)</f>
        <v/>
      </c>
      <c r="B687" t="str">
        <f>IF(ISBLANK(ChildSampleReport!B687),"",ChildSampleReport!B687)</f>
        <v/>
      </c>
      <c r="C687" t="str">
        <f>IF(ISBLANK(ChildSampleReport!E687),"",ChildSampleReport!E687)</f>
        <v/>
      </c>
      <c r="D687" t="str">
        <f>IF(B687="","",IFERROR(VLOOKUP(ChildSampleReport!B687,Randomization!$A$1:$AC$1000,3,),""))</f>
        <v/>
      </c>
      <c r="E687" t="str">
        <f>IF(B687="","",IFERROR(VLOOKUP(ChildSampleReport!B687,Randomization!$A$1:$AC$1000,2,),""))</f>
        <v/>
      </c>
      <c r="F687" t="str">
        <f>IF(ISBLANK(ChildSampleReport!P687),"",ChildSampleReport!P687)</f>
        <v/>
      </c>
      <c r="G687" t="str">
        <f>IF(ISBLANK(ChildSampleReport!O687),"",ChildSampleReport!O687)</f>
        <v/>
      </c>
      <c r="H687" t="str">
        <f>IF(ISBLANK(ChildSampleReport!D687),"",ChildSampleReport!D687)</f>
        <v/>
      </c>
      <c r="I687" t="str">
        <f>IF(ISBLANK(ChildSampleReport!J687),"",ChildSampleReport!J687)</f>
        <v/>
      </c>
      <c r="J687" t="str">
        <f>IF(ISBLANK(ChildSampleReport!B687),"",VLOOKUP(ChildSampleReport!J687,ParentSampleReport!$A$2:$Y$1000,13,))</f>
        <v/>
      </c>
      <c r="K687" t="str">
        <f>IF(ISBLANK(ChildSampleReport!B687),"",VLOOKUP(ChildSampleReport!J687,ParentSampleReport!$A$2:$Y$1000,2,))</f>
        <v/>
      </c>
      <c r="L687" t="str">
        <f>IF(ISBLANK(ChildSampleReport!B687),"",VLOOKUP(ChildSampleReport!J687,ParentSampleReport!$A$2:$Y$1000,4,))</f>
        <v/>
      </c>
      <c r="M687" t="str">
        <f>IF(ISBLANK(ChildSampleReport!B687),"",VLOOKUP(ChildSampleReport!J687,ParentSampleReport!$A$2:$Y$1000,14,))</f>
        <v/>
      </c>
      <c r="N687" t="str">
        <f>IF(ISBLANK(ChildSampleReport!B687),"",VLOOKUP(ChildSampleReport!J687,ParentSampleReport!$A$2:$Y$1000,7,))</f>
        <v/>
      </c>
      <c r="O687" t="str">
        <f>IF(ISBLANK(ChildSampleReport!B687),"",VLOOKUP(ChildSampleReport!J687,ParentSampleReport!$A$2:$Y$1000,6,))</f>
        <v/>
      </c>
      <c r="P687" t="str">
        <f>IF(ISBLANK(ChildSampleReport!B687),"",VLOOKUP(ChildSampleReport!J687,ParentSampleReport!$A$2:$Y$1000,15,))</f>
        <v/>
      </c>
      <c r="Q687" t="str">
        <f>IF(ISBLANK(ChildSampleReport!B687),"",VLOOKUP(ChildSampleReport!J687,ParentSampleReport!$A$2:$Y$1000,17,))</f>
        <v/>
      </c>
      <c r="R687" t="str">
        <f>IF(ISBLANK(ChildSampleReport!B687),"",VLOOKUP(ChildSampleReport!J687,ParentSampleReport!$A$2:$Y$1000,18,))</f>
        <v/>
      </c>
      <c r="S687" t="str">
        <f>IF(ISBLANK(ChildSampleReport!B687),"",VLOOKUP(ChildSampleReport!J687,ParentSampleReport!$A$2:$Y$1000,19,))</f>
        <v/>
      </c>
      <c r="T687" t="str">
        <f>IF(ISBLANK(ChildSampleReport!B687),"",VLOOKUP(ChildSampleReport!J687,ParentSampleReport!$A$2:$Y$1000,20,))</f>
        <v/>
      </c>
      <c r="U687" t="str">
        <f>IF(ISBLANK(ChildSampleReport!B687),"",VLOOKUP(ChildSampleReport!J687,ParentSampleReport!$A$2:$Y$1000,21,))</f>
        <v/>
      </c>
      <c r="V687" t="str">
        <f>IF(ISBLANK(ChildSampleReport!B687),"",VLOOKUP(ChildSampleReport!J687,ParentSampleReport!$A$2:$Y$1000,22,))</f>
        <v/>
      </c>
      <c r="W687" t="str">
        <f>IF(ISBLANK(ChildSampleReport!B687),"",VLOOKUP(ChildSampleReport!J687,ParentSampleReport!$A$2:$Y$1000,23,))</f>
        <v/>
      </c>
      <c r="X687" t="str">
        <f>IF(ISBLANK(ChildSampleReport!B687),"",VLOOKUP(ChildSampleReport!J687,ParentSampleReport!$A$2:$Y$1000,24,))</f>
        <v/>
      </c>
      <c r="Y687" t="str">
        <f>IF(ISBLANK(ChildSampleReport!B687),"",VLOOKUP(ChildSampleReport!J687,ParentSampleReport!$A$2:$Y$1000,25,))</f>
        <v/>
      </c>
    </row>
    <row r="688" spans="1:25">
      <c r="A688" t="str">
        <f>IF(ISBLANK(ChildSampleReport!C688),"",ChildSampleReport!C688)</f>
        <v/>
      </c>
      <c r="B688" t="str">
        <f>IF(ISBLANK(ChildSampleReport!B688),"",ChildSampleReport!B688)</f>
        <v/>
      </c>
      <c r="C688" t="str">
        <f>IF(ISBLANK(ChildSampleReport!E688),"",ChildSampleReport!E688)</f>
        <v/>
      </c>
      <c r="D688" t="str">
        <f>IF(B688="","",IFERROR(VLOOKUP(ChildSampleReport!B688,Randomization!$A$1:$AC$1000,3,),""))</f>
        <v/>
      </c>
      <c r="E688" t="str">
        <f>IF(B688="","",IFERROR(VLOOKUP(ChildSampleReport!B688,Randomization!$A$1:$AC$1000,2,),""))</f>
        <v/>
      </c>
      <c r="F688" t="str">
        <f>IF(ISBLANK(ChildSampleReport!P688),"",ChildSampleReport!P688)</f>
        <v/>
      </c>
      <c r="G688" t="str">
        <f>IF(ISBLANK(ChildSampleReport!O688),"",ChildSampleReport!O688)</f>
        <v/>
      </c>
      <c r="H688" t="str">
        <f>IF(ISBLANK(ChildSampleReport!D688),"",ChildSampleReport!D688)</f>
        <v/>
      </c>
      <c r="I688" t="str">
        <f>IF(ISBLANK(ChildSampleReport!J688),"",ChildSampleReport!J688)</f>
        <v/>
      </c>
      <c r="J688" t="str">
        <f>IF(ISBLANK(ChildSampleReport!B688),"",VLOOKUP(ChildSampleReport!J688,ParentSampleReport!$A$2:$Y$1000,13,))</f>
        <v/>
      </c>
      <c r="K688" t="str">
        <f>IF(ISBLANK(ChildSampleReport!B688),"",VLOOKUP(ChildSampleReport!J688,ParentSampleReport!$A$2:$Y$1000,2,))</f>
        <v/>
      </c>
      <c r="L688" t="str">
        <f>IF(ISBLANK(ChildSampleReport!B688),"",VLOOKUP(ChildSampleReport!J688,ParentSampleReport!$A$2:$Y$1000,4,))</f>
        <v/>
      </c>
      <c r="M688" t="str">
        <f>IF(ISBLANK(ChildSampleReport!B688),"",VLOOKUP(ChildSampleReport!J688,ParentSampleReport!$A$2:$Y$1000,14,))</f>
        <v/>
      </c>
      <c r="N688" t="str">
        <f>IF(ISBLANK(ChildSampleReport!B688),"",VLOOKUP(ChildSampleReport!J688,ParentSampleReport!$A$2:$Y$1000,7,))</f>
        <v/>
      </c>
      <c r="O688" t="str">
        <f>IF(ISBLANK(ChildSampleReport!B688),"",VLOOKUP(ChildSampleReport!J688,ParentSampleReport!$A$2:$Y$1000,6,))</f>
        <v/>
      </c>
      <c r="P688" t="str">
        <f>IF(ISBLANK(ChildSampleReport!B688),"",VLOOKUP(ChildSampleReport!J688,ParentSampleReport!$A$2:$Y$1000,15,))</f>
        <v/>
      </c>
      <c r="Q688" t="str">
        <f>IF(ISBLANK(ChildSampleReport!B688),"",VLOOKUP(ChildSampleReport!J688,ParentSampleReport!$A$2:$Y$1000,17,))</f>
        <v/>
      </c>
      <c r="R688" t="str">
        <f>IF(ISBLANK(ChildSampleReport!B688),"",VLOOKUP(ChildSampleReport!J688,ParentSampleReport!$A$2:$Y$1000,18,))</f>
        <v/>
      </c>
      <c r="S688" t="str">
        <f>IF(ISBLANK(ChildSampleReport!B688),"",VLOOKUP(ChildSampleReport!J688,ParentSampleReport!$A$2:$Y$1000,19,))</f>
        <v/>
      </c>
      <c r="T688" t="str">
        <f>IF(ISBLANK(ChildSampleReport!B688),"",VLOOKUP(ChildSampleReport!J688,ParentSampleReport!$A$2:$Y$1000,20,))</f>
        <v/>
      </c>
      <c r="U688" t="str">
        <f>IF(ISBLANK(ChildSampleReport!B688),"",VLOOKUP(ChildSampleReport!J688,ParentSampleReport!$A$2:$Y$1000,21,))</f>
        <v/>
      </c>
      <c r="V688" t="str">
        <f>IF(ISBLANK(ChildSampleReport!B688),"",VLOOKUP(ChildSampleReport!J688,ParentSampleReport!$A$2:$Y$1000,22,))</f>
        <v/>
      </c>
      <c r="W688" t="str">
        <f>IF(ISBLANK(ChildSampleReport!B688),"",VLOOKUP(ChildSampleReport!J688,ParentSampleReport!$A$2:$Y$1000,23,))</f>
        <v/>
      </c>
      <c r="X688" t="str">
        <f>IF(ISBLANK(ChildSampleReport!B688),"",VLOOKUP(ChildSampleReport!J688,ParentSampleReport!$A$2:$Y$1000,24,))</f>
        <v/>
      </c>
      <c r="Y688" t="str">
        <f>IF(ISBLANK(ChildSampleReport!B688),"",VLOOKUP(ChildSampleReport!J688,ParentSampleReport!$A$2:$Y$1000,25,))</f>
        <v/>
      </c>
    </row>
    <row r="689" spans="1:25">
      <c r="A689" t="str">
        <f>IF(ISBLANK(ChildSampleReport!C689),"",ChildSampleReport!C689)</f>
        <v/>
      </c>
      <c r="B689" t="str">
        <f>IF(ISBLANK(ChildSampleReport!B689),"",ChildSampleReport!B689)</f>
        <v/>
      </c>
      <c r="C689" t="str">
        <f>IF(ISBLANK(ChildSampleReport!E689),"",ChildSampleReport!E689)</f>
        <v/>
      </c>
      <c r="D689" t="str">
        <f>IF(B689="","",IFERROR(VLOOKUP(ChildSampleReport!B689,Randomization!$A$1:$AC$1000,3,),""))</f>
        <v/>
      </c>
      <c r="E689" t="str">
        <f>IF(B689="","",IFERROR(VLOOKUP(ChildSampleReport!B689,Randomization!$A$1:$AC$1000,2,),""))</f>
        <v/>
      </c>
      <c r="F689" t="str">
        <f>IF(ISBLANK(ChildSampleReport!P689),"",ChildSampleReport!P689)</f>
        <v/>
      </c>
      <c r="G689" t="str">
        <f>IF(ISBLANK(ChildSampleReport!O689),"",ChildSampleReport!O689)</f>
        <v/>
      </c>
      <c r="H689" t="str">
        <f>IF(ISBLANK(ChildSampleReport!D689),"",ChildSampleReport!D689)</f>
        <v/>
      </c>
      <c r="I689" t="str">
        <f>IF(ISBLANK(ChildSampleReport!J689),"",ChildSampleReport!J689)</f>
        <v/>
      </c>
      <c r="J689" t="str">
        <f>IF(ISBLANK(ChildSampleReport!B689),"",VLOOKUP(ChildSampleReport!J689,ParentSampleReport!$A$2:$Y$1000,13,))</f>
        <v/>
      </c>
      <c r="K689" t="str">
        <f>IF(ISBLANK(ChildSampleReport!B689),"",VLOOKUP(ChildSampleReport!J689,ParentSampleReport!$A$2:$Y$1000,2,))</f>
        <v/>
      </c>
      <c r="L689" t="str">
        <f>IF(ISBLANK(ChildSampleReport!B689),"",VLOOKUP(ChildSampleReport!J689,ParentSampleReport!$A$2:$Y$1000,4,))</f>
        <v/>
      </c>
      <c r="M689" t="str">
        <f>IF(ISBLANK(ChildSampleReport!B689),"",VLOOKUP(ChildSampleReport!J689,ParentSampleReport!$A$2:$Y$1000,14,))</f>
        <v/>
      </c>
      <c r="N689" t="str">
        <f>IF(ISBLANK(ChildSampleReport!B689),"",VLOOKUP(ChildSampleReport!J689,ParentSampleReport!$A$2:$Y$1000,7,))</f>
        <v/>
      </c>
      <c r="O689" t="str">
        <f>IF(ISBLANK(ChildSampleReport!B689),"",VLOOKUP(ChildSampleReport!J689,ParentSampleReport!$A$2:$Y$1000,6,))</f>
        <v/>
      </c>
      <c r="P689" t="str">
        <f>IF(ISBLANK(ChildSampleReport!B689),"",VLOOKUP(ChildSampleReport!J689,ParentSampleReport!$A$2:$Y$1000,15,))</f>
        <v/>
      </c>
      <c r="Q689" t="str">
        <f>IF(ISBLANK(ChildSampleReport!B689),"",VLOOKUP(ChildSampleReport!J689,ParentSampleReport!$A$2:$Y$1000,17,))</f>
        <v/>
      </c>
      <c r="R689" t="str">
        <f>IF(ISBLANK(ChildSampleReport!B689),"",VLOOKUP(ChildSampleReport!J689,ParentSampleReport!$A$2:$Y$1000,18,))</f>
        <v/>
      </c>
      <c r="S689" t="str">
        <f>IF(ISBLANK(ChildSampleReport!B689),"",VLOOKUP(ChildSampleReport!J689,ParentSampleReport!$A$2:$Y$1000,19,))</f>
        <v/>
      </c>
      <c r="T689" t="str">
        <f>IF(ISBLANK(ChildSampleReport!B689),"",VLOOKUP(ChildSampleReport!J689,ParentSampleReport!$A$2:$Y$1000,20,))</f>
        <v/>
      </c>
      <c r="U689" t="str">
        <f>IF(ISBLANK(ChildSampleReport!B689),"",VLOOKUP(ChildSampleReport!J689,ParentSampleReport!$A$2:$Y$1000,21,))</f>
        <v/>
      </c>
      <c r="V689" t="str">
        <f>IF(ISBLANK(ChildSampleReport!B689),"",VLOOKUP(ChildSampleReport!J689,ParentSampleReport!$A$2:$Y$1000,22,))</f>
        <v/>
      </c>
      <c r="W689" t="str">
        <f>IF(ISBLANK(ChildSampleReport!B689),"",VLOOKUP(ChildSampleReport!J689,ParentSampleReport!$A$2:$Y$1000,23,))</f>
        <v/>
      </c>
      <c r="X689" t="str">
        <f>IF(ISBLANK(ChildSampleReport!B689),"",VLOOKUP(ChildSampleReport!J689,ParentSampleReport!$A$2:$Y$1000,24,))</f>
        <v/>
      </c>
      <c r="Y689" t="str">
        <f>IF(ISBLANK(ChildSampleReport!B689),"",VLOOKUP(ChildSampleReport!J689,ParentSampleReport!$A$2:$Y$1000,25,))</f>
        <v/>
      </c>
    </row>
    <row r="690" spans="1:25">
      <c r="A690" t="str">
        <f>IF(ISBLANK(ChildSampleReport!C690),"",ChildSampleReport!C690)</f>
        <v/>
      </c>
      <c r="B690" t="str">
        <f>IF(ISBLANK(ChildSampleReport!B690),"",ChildSampleReport!B690)</f>
        <v/>
      </c>
      <c r="C690" t="str">
        <f>IF(ISBLANK(ChildSampleReport!E690),"",ChildSampleReport!E690)</f>
        <v/>
      </c>
      <c r="D690" t="str">
        <f>IF(B690="","",IFERROR(VLOOKUP(ChildSampleReport!B690,Randomization!$A$1:$AC$1000,3,),""))</f>
        <v/>
      </c>
      <c r="E690" t="str">
        <f>IF(B690="","",IFERROR(VLOOKUP(ChildSampleReport!B690,Randomization!$A$1:$AC$1000,2,),""))</f>
        <v/>
      </c>
      <c r="F690" t="str">
        <f>IF(ISBLANK(ChildSampleReport!P690),"",ChildSampleReport!P690)</f>
        <v/>
      </c>
      <c r="G690" t="str">
        <f>IF(ISBLANK(ChildSampleReport!O690),"",ChildSampleReport!O690)</f>
        <v/>
      </c>
      <c r="H690" t="str">
        <f>IF(ISBLANK(ChildSampleReport!D690),"",ChildSampleReport!D690)</f>
        <v/>
      </c>
      <c r="I690" t="str">
        <f>IF(ISBLANK(ChildSampleReport!J690),"",ChildSampleReport!J690)</f>
        <v/>
      </c>
      <c r="J690" t="str">
        <f>IF(ISBLANK(ChildSampleReport!B690),"",VLOOKUP(ChildSampleReport!J690,ParentSampleReport!$A$2:$Y$1000,13,))</f>
        <v/>
      </c>
      <c r="K690" t="str">
        <f>IF(ISBLANK(ChildSampleReport!B690),"",VLOOKUP(ChildSampleReport!J690,ParentSampleReport!$A$2:$Y$1000,2,))</f>
        <v/>
      </c>
      <c r="L690" t="str">
        <f>IF(ISBLANK(ChildSampleReport!B690),"",VLOOKUP(ChildSampleReport!J690,ParentSampleReport!$A$2:$Y$1000,4,))</f>
        <v/>
      </c>
      <c r="M690" t="str">
        <f>IF(ISBLANK(ChildSampleReport!B690),"",VLOOKUP(ChildSampleReport!J690,ParentSampleReport!$A$2:$Y$1000,14,))</f>
        <v/>
      </c>
      <c r="N690" t="str">
        <f>IF(ISBLANK(ChildSampleReport!B690),"",VLOOKUP(ChildSampleReport!J690,ParentSampleReport!$A$2:$Y$1000,7,))</f>
        <v/>
      </c>
      <c r="O690" t="str">
        <f>IF(ISBLANK(ChildSampleReport!B690),"",VLOOKUP(ChildSampleReport!J690,ParentSampleReport!$A$2:$Y$1000,6,))</f>
        <v/>
      </c>
      <c r="P690" t="str">
        <f>IF(ISBLANK(ChildSampleReport!B690),"",VLOOKUP(ChildSampleReport!J690,ParentSampleReport!$A$2:$Y$1000,15,))</f>
        <v/>
      </c>
      <c r="Q690" t="str">
        <f>IF(ISBLANK(ChildSampleReport!B690),"",VLOOKUP(ChildSampleReport!J690,ParentSampleReport!$A$2:$Y$1000,17,))</f>
        <v/>
      </c>
      <c r="R690" t="str">
        <f>IF(ISBLANK(ChildSampleReport!B690),"",VLOOKUP(ChildSampleReport!J690,ParentSampleReport!$A$2:$Y$1000,18,))</f>
        <v/>
      </c>
      <c r="S690" t="str">
        <f>IF(ISBLANK(ChildSampleReport!B690),"",VLOOKUP(ChildSampleReport!J690,ParentSampleReport!$A$2:$Y$1000,19,))</f>
        <v/>
      </c>
      <c r="T690" t="str">
        <f>IF(ISBLANK(ChildSampleReport!B690),"",VLOOKUP(ChildSampleReport!J690,ParentSampleReport!$A$2:$Y$1000,20,))</f>
        <v/>
      </c>
      <c r="U690" t="str">
        <f>IF(ISBLANK(ChildSampleReport!B690),"",VLOOKUP(ChildSampleReport!J690,ParentSampleReport!$A$2:$Y$1000,21,))</f>
        <v/>
      </c>
      <c r="V690" t="str">
        <f>IF(ISBLANK(ChildSampleReport!B690),"",VLOOKUP(ChildSampleReport!J690,ParentSampleReport!$A$2:$Y$1000,22,))</f>
        <v/>
      </c>
      <c r="W690" t="str">
        <f>IF(ISBLANK(ChildSampleReport!B690),"",VLOOKUP(ChildSampleReport!J690,ParentSampleReport!$A$2:$Y$1000,23,))</f>
        <v/>
      </c>
      <c r="X690" t="str">
        <f>IF(ISBLANK(ChildSampleReport!B690),"",VLOOKUP(ChildSampleReport!J690,ParentSampleReport!$A$2:$Y$1000,24,))</f>
        <v/>
      </c>
      <c r="Y690" t="str">
        <f>IF(ISBLANK(ChildSampleReport!B690),"",VLOOKUP(ChildSampleReport!J690,ParentSampleReport!$A$2:$Y$1000,25,))</f>
        <v/>
      </c>
    </row>
    <row r="691" spans="1:25">
      <c r="A691" t="str">
        <f>IF(ISBLANK(ChildSampleReport!C691),"",ChildSampleReport!C691)</f>
        <v/>
      </c>
      <c r="B691" t="str">
        <f>IF(ISBLANK(ChildSampleReport!B691),"",ChildSampleReport!B691)</f>
        <v/>
      </c>
      <c r="C691" t="str">
        <f>IF(ISBLANK(ChildSampleReport!E691),"",ChildSampleReport!E691)</f>
        <v/>
      </c>
      <c r="D691" t="str">
        <f>IF(B691="","",IFERROR(VLOOKUP(ChildSampleReport!B691,Randomization!$A$1:$AC$1000,3,),""))</f>
        <v/>
      </c>
      <c r="E691" t="str">
        <f>IF(B691="","",IFERROR(VLOOKUP(ChildSampleReport!B691,Randomization!$A$1:$AC$1000,2,),""))</f>
        <v/>
      </c>
      <c r="F691" t="str">
        <f>IF(ISBLANK(ChildSampleReport!P691),"",ChildSampleReport!P691)</f>
        <v/>
      </c>
      <c r="G691" t="str">
        <f>IF(ISBLANK(ChildSampleReport!O691),"",ChildSampleReport!O691)</f>
        <v/>
      </c>
      <c r="H691" t="str">
        <f>IF(ISBLANK(ChildSampleReport!D691),"",ChildSampleReport!D691)</f>
        <v/>
      </c>
      <c r="I691" t="str">
        <f>IF(ISBLANK(ChildSampleReport!J691),"",ChildSampleReport!J691)</f>
        <v/>
      </c>
      <c r="J691" t="str">
        <f>IF(ISBLANK(ChildSampleReport!B691),"",VLOOKUP(ChildSampleReport!J691,ParentSampleReport!$A$2:$Y$1000,13,))</f>
        <v/>
      </c>
      <c r="K691" t="str">
        <f>IF(ISBLANK(ChildSampleReport!B691),"",VLOOKUP(ChildSampleReport!J691,ParentSampleReport!$A$2:$Y$1000,2,))</f>
        <v/>
      </c>
      <c r="L691" t="str">
        <f>IF(ISBLANK(ChildSampleReport!B691),"",VLOOKUP(ChildSampleReport!J691,ParentSampleReport!$A$2:$Y$1000,4,))</f>
        <v/>
      </c>
      <c r="M691" t="str">
        <f>IF(ISBLANK(ChildSampleReport!B691),"",VLOOKUP(ChildSampleReport!J691,ParentSampleReport!$A$2:$Y$1000,14,))</f>
        <v/>
      </c>
      <c r="N691" t="str">
        <f>IF(ISBLANK(ChildSampleReport!B691),"",VLOOKUP(ChildSampleReport!J691,ParentSampleReport!$A$2:$Y$1000,7,))</f>
        <v/>
      </c>
      <c r="O691" t="str">
        <f>IF(ISBLANK(ChildSampleReport!B691),"",VLOOKUP(ChildSampleReport!J691,ParentSampleReport!$A$2:$Y$1000,6,))</f>
        <v/>
      </c>
      <c r="P691" t="str">
        <f>IF(ISBLANK(ChildSampleReport!B691),"",VLOOKUP(ChildSampleReport!J691,ParentSampleReport!$A$2:$Y$1000,15,))</f>
        <v/>
      </c>
      <c r="Q691" t="str">
        <f>IF(ISBLANK(ChildSampleReport!B691),"",VLOOKUP(ChildSampleReport!J691,ParentSampleReport!$A$2:$Y$1000,17,))</f>
        <v/>
      </c>
      <c r="R691" t="str">
        <f>IF(ISBLANK(ChildSampleReport!B691),"",VLOOKUP(ChildSampleReport!J691,ParentSampleReport!$A$2:$Y$1000,18,))</f>
        <v/>
      </c>
      <c r="S691" t="str">
        <f>IF(ISBLANK(ChildSampleReport!B691),"",VLOOKUP(ChildSampleReport!J691,ParentSampleReport!$A$2:$Y$1000,19,))</f>
        <v/>
      </c>
      <c r="T691" t="str">
        <f>IF(ISBLANK(ChildSampleReport!B691),"",VLOOKUP(ChildSampleReport!J691,ParentSampleReport!$A$2:$Y$1000,20,))</f>
        <v/>
      </c>
      <c r="U691" t="str">
        <f>IF(ISBLANK(ChildSampleReport!B691),"",VLOOKUP(ChildSampleReport!J691,ParentSampleReport!$A$2:$Y$1000,21,))</f>
        <v/>
      </c>
      <c r="V691" t="str">
        <f>IF(ISBLANK(ChildSampleReport!B691),"",VLOOKUP(ChildSampleReport!J691,ParentSampleReport!$A$2:$Y$1000,22,))</f>
        <v/>
      </c>
      <c r="W691" t="str">
        <f>IF(ISBLANK(ChildSampleReport!B691),"",VLOOKUP(ChildSampleReport!J691,ParentSampleReport!$A$2:$Y$1000,23,))</f>
        <v/>
      </c>
      <c r="X691" t="str">
        <f>IF(ISBLANK(ChildSampleReport!B691),"",VLOOKUP(ChildSampleReport!J691,ParentSampleReport!$A$2:$Y$1000,24,))</f>
        <v/>
      </c>
      <c r="Y691" t="str">
        <f>IF(ISBLANK(ChildSampleReport!B691),"",VLOOKUP(ChildSampleReport!J691,ParentSampleReport!$A$2:$Y$1000,25,))</f>
        <v/>
      </c>
    </row>
    <row r="692" spans="1:25">
      <c r="A692" t="str">
        <f>IF(ISBLANK(ChildSampleReport!C692),"",ChildSampleReport!C692)</f>
        <v/>
      </c>
      <c r="B692" t="str">
        <f>IF(ISBLANK(ChildSampleReport!B692),"",ChildSampleReport!B692)</f>
        <v/>
      </c>
      <c r="C692" t="str">
        <f>IF(ISBLANK(ChildSampleReport!E692),"",ChildSampleReport!E692)</f>
        <v/>
      </c>
      <c r="D692" t="str">
        <f>IF(B692="","",IFERROR(VLOOKUP(ChildSampleReport!B692,Randomization!$A$1:$AC$1000,3,),""))</f>
        <v/>
      </c>
      <c r="E692" t="str">
        <f>IF(B692="","",IFERROR(VLOOKUP(ChildSampleReport!B692,Randomization!$A$1:$AC$1000,2,),""))</f>
        <v/>
      </c>
      <c r="F692" t="str">
        <f>IF(ISBLANK(ChildSampleReport!P692),"",ChildSampleReport!P692)</f>
        <v/>
      </c>
      <c r="G692" t="str">
        <f>IF(ISBLANK(ChildSampleReport!O692),"",ChildSampleReport!O692)</f>
        <v/>
      </c>
      <c r="H692" t="str">
        <f>IF(ISBLANK(ChildSampleReport!D692),"",ChildSampleReport!D692)</f>
        <v/>
      </c>
      <c r="I692" t="str">
        <f>IF(ISBLANK(ChildSampleReport!J692),"",ChildSampleReport!J692)</f>
        <v/>
      </c>
      <c r="J692" t="str">
        <f>IF(ISBLANK(ChildSampleReport!B692),"",VLOOKUP(ChildSampleReport!J692,ParentSampleReport!$A$2:$Y$1000,13,))</f>
        <v/>
      </c>
      <c r="K692" t="str">
        <f>IF(ISBLANK(ChildSampleReport!B692),"",VLOOKUP(ChildSampleReport!J692,ParentSampleReport!$A$2:$Y$1000,2,))</f>
        <v/>
      </c>
      <c r="L692" t="str">
        <f>IF(ISBLANK(ChildSampleReport!B692),"",VLOOKUP(ChildSampleReport!J692,ParentSampleReport!$A$2:$Y$1000,4,))</f>
        <v/>
      </c>
      <c r="M692" t="str">
        <f>IF(ISBLANK(ChildSampleReport!B692),"",VLOOKUP(ChildSampleReport!J692,ParentSampleReport!$A$2:$Y$1000,14,))</f>
        <v/>
      </c>
      <c r="N692" t="str">
        <f>IF(ISBLANK(ChildSampleReport!B692),"",VLOOKUP(ChildSampleReport!J692,ParentSampleReport!$A$2:$Y$1000,7,))</f>
        <v/>
      </c>
      <c r="O692" t="str">
        <f>IF(ISBLANK(ChildSampleReport!B692),"",VLOOKUP(ChildSampleReport!J692,ParentSampleReport!$A$2:$Y$1000,6,))</f>
        <v/>
      </c>
      <c r="P692" t="str">
        <f>IF(ISBLANK(ChildSampleReport!B692),"",VLOOKUP(ChildSampleReport!J692,ParentSampleReport!$A$2:$Y$1000,15,))</f>
        <v/>
      </c>
      <c r="Q692" t="str">
        <f>IF(ISBLANK(ChildSampleReport!B692),"",VLOOKUP(ChildSampleReport!J692,ParentSampleReport!$A$2:$Y$1000,17,))</f>
        <v/>
      </c>
      <c r="R692" t="str">
        <f>IF(ISBLANK(ChildSampleReport!B692),"",VLOOKUP(ChildSampleReport!J692,ParentSampleReport!$A$2:$Y$1000,18,))</f>
        <v/>
      </c>
      <c r="S692" t="str">
        <f>IF(ISBLANK(ChildSampleReport!B692),"",VLOOKUP(ChildSampleReport!J692,ParentSampleReport!$A$2:$Y$1000,19,))</f>
        <v/>
      </c>
      <c r="T692" t="str">
        <f>IF(ISBLANK(ChildSampleReport!B692),"",VLOOKUP(ChildSampleReport!J692,ParentSampleReport!$A$2:$Y$1000,20,))</f>
        <v/>
      </c>
      <c r="U692" t="str">
        <f>IF(ISBLANK(ChildSampleReport!B692),"",VLOOKUP(ChildSampleReport!J692,ParentSampleReport!$A$2:$Y$1000,21,))</f>
        <v/>
      </c>
      <c r="V692" t="str">
        <f>IF(ISBLANK(ChildSampleReport!B692),"",VLOOKUP(ChildSampleReport!J692,ParentSampleReport!$A$2:$Y$1000,22,))</f>
        <v/>
      </c>
      <c r="W692" t="str">
        <f>IF(ISBLANK(ChildSampleReport!B692),"",VLOOKUP(ChildSampleReport!J692,ParentSampleReport!$A$2:$Y$1000,23,))</f>
        <v/>
      </c>
      <c r="X692" t="str">
        <f>IF(ISBLANK(ChildSampleReport!B692),"",VLOOKUP(ChildSampleReport!J692,ParentSampleReport!$A$2:$Y$1000,24,))</f>
        <v/>
      </c>
      <c r="Y692" t="str">
        <f>IF(ISBLANK(ChildSampleReport!B692),"",VLOOKUP(ChildSampleReport!J692,ParentSampleReport!$A$2:$Y$1000,25,))</f>
        <v/>
      </c>
    </row>
    <row r="693" spans="1:25">
      <c r="A693" t="str">
        <f>IF(ISBLANK(ChildSampleReport!C693),"",ChildSampleReport!C693)</f>
        <v/>
      </c>
      <c r="B693" t="str">
        <f>IF(ISBLANK(ChildSampleReport!B693),"",ChildSampleReport!B693)</f>
        <v/>
      </c>
      <c r="C693" t="str">
        <f>IF(ISBLANK(ChildSampleReport!E693),"",ChildSampleReport!E693)</f>
        <v/>
      </c>
      <c r="D693" t="str">
        <f>IF(B693="","",IFERROR(VLOOKUP(ChildSampleReport!B693,Randomization!$A$1:$AC$1000,3,),""))</f>
        <v/>
      </c>
      <c r="E693" t="str">
        <f>IF(B693="","",IFERROR(VLOOKUP(ChildSampleReport!B693,Randomization!$A$1:$AC$1000,2,),""))</f>
        <v/>
      </c>
      <c r="F693" t="str">
        <f>IF(ISBLANK(ChildSampleReport!P693),"",ChildSampleReport!P693)</f>
        <v/>
      </c>
      <c r="G693" t="str">
        <f>IF(ISBLANK(ChildSampleReport!O693),"",ChildSampleReport!O693)</f>
        <v/>
      </c>
      <c r="H693" t="str">
        <f>IF(ISBLANK(ChildSampleReport!D693),"",ChildSampleReport!D693)</f>
        <v/>
      </c>
      <c r="I693" t="str">
        <f>IF(ISBLANK(ChildSampleReport!J693),"",ChildSampleReport!J693)</f>
        <v/>
      </c>
      <c r="J693" t="str">
        <f>IF(ISBLANK(ChildSampleReport!B693),"",VLOOKUP(ChildSampleReport!J693,ParentSampleReport!$A$2:$Y$1000,13,))</f>
        <v/>
      </c>
      <c r="K693" t="str">
        <f>IF(ISBLANK(ChildSampleReport!B693),"",VLOOKUP(ChildSampleReport!J693,ParentSampleReport!$A$2:$Y$1000,2,))</f>
        <v/>
      </c>
      <c r="L693" t="str">
        <f>IF(ISBLANK(ChildSampleReport!B693),"",VLOOKUP(ChildSampleReport!J693,ParentSampleReport!$A$2:$Y$1000,4,))</f>
        <v/>
      </c>
      <c r="M693" t="str">
        <f>IF(ISBLANK(ChildSampleReport!B693),"",VLOOKUP(ChildSampleReport!J693,ParentSampleReport!$A$2:$Y$1000,14,))</f>
        <v/>
      </c>
      <c r="N693" t="str">
        <f>IF(ISBLANK(ChildSampleReport!B693),"",VLOOKUP(ChildSampleReport!J693,ParentSampleReport!$A$2:$Y$1000,7,))</f>
        <v/>
      </c>
      <c r="O693" t="str">
        <f>IF(ISBLANK(ChildSampleReport!B693),"",VLOOKUP(ChildSampleReport!J693,ParentSampleReport!$A$2:$Y$1000,6,))</f>
        <v/>
      </c>
      <c r="P693" t="str">
        <f>IF(ISBLANK(ChildSampleReport!B693),"",VLOOKUP(ChildSampleReport!J693,ParentSampleReport!$A$2:$Y$1000,15,))</f>
        <v/>
      </c>
      <c r="Q693" t="str">
        <f>IF(ISBLANK(ChildSampleReport!B693),"",VLOOKUP(ChildSampleReport!J693,ParentSampleReport!$A$2:$Y$1000,17,))</f>
        <v/>
      </c>
      <c r="R693" t="str">
        <f>IF(ISBLANK(ChildSampleReport!B693),"",VLOOKUP(ChildSampleReport!J693,ParentSampleReport!$A$2:$Y$1000,18,))</f>
        <v/>
      </c>
      <c r="S693" t="str">
        <f>IF(ISBLANK(ChildSampleReport!B693),"",VLOOKUP(ChildSampleReport!J693,ParentSampleReport!$A$2:$Y$1000,19,))</f>
        <v/>
      </c>
      <c r="T693" t="str">
        <f>IF(ISBLANK(ChildSampleReport!B693),"",VLOOKUP(ChildSampleReport!J693,ParentSampleReport!$A$2:$Y$1000,20,))</f>
        <v/>
      </c>
      <c r="U693" t="str">
        <f>IF(ISBLANK(ChildSampleReport!B693),"",VLOOKUP(ChildSampleReport!J693,ParentSampleReport!$A$2:$Y$1000,21,))</f>
        <v/>
      </c>
      <c r="V693" t="str">
        <f>IF(ISBLANK(ChildSampleReport!B693),"",VLOOKUP(ChildSampleReport!J693,ParentSampleReport!$A$2:$Y$1000,22,))</f>
        <v/>
      </c>
      <c r="W693" t="str">
        <f>IF(ISBLANK(ChildSampleReport!B693),"",VLOOKUP(ChildSampleReport!J693,ParentSampleReport!$A$2:$Y$1000,23,))</f>
        <v/>
      </c>
      <c r="X693" t="str">
        <f>IF(ISBLANK(ChildSampleReport!B693),"",VLOOKUP(ChildSampleReport!J693,ParentSampleReport!$A$2:$Y$1000,24,))</f>
        <v/>
      </c>
      <c r="Y693" t="str">
        <f>IF(ISBLANK(ChildSampleReport!B693),"",VLOOKUP(ChildSampleReport!J693,ParentSampleReport!$A$2:$Y$1000,25,))</f>
        <v/>
      </c>
    </row>
    <row r="694" spans="1:25">
      <c r="A694" t="str">
        <f>IF(ISBLANK(ChildSampleReport!C694),"",ChildSampleReport!C694)</f>
        <v/>
      </c>
      <c r="B694" t="str">
        <f>IF(ISBLANK(ChildSampleReport!B694),"",ChildSampleReport!B694)</f>
        <v/>
      </c>
      <c r="C694" t="str">
        <f>IF(ISBLANK(ChildSampleReport!E694),"",ChildSampleReport!E694)</f>
        <v/>
      </c>
      <c r="D694" t="str">
        <f>IF(B694="","",IFERROR(VLOOKUP(ChildSampleReport!B694,Randomization!$A$1:$AC$1000,3,),""))</f>
        <v/>
      </c>
      <c r="E694" t="str">
        <f>IF(B694="","",IFERROR(VLOOKUP(ChildSampleReport!B694,Randomization!$A$1:$AC$1000,2,),""))</f>
        <v/>
      </c>
      <c r="F694" t="str">
        <f>IF(ISBLANK(ChildSampleReport!P694),"",ChildSampleReport!P694)</f>
        <v/>
      </c>
      <c r="G694" t="str">
        <f>IF(ISBLANK(ChildSampleReport!O694),"",ChildSampleReport!O694)</f>
        <v/>
      </c>
      <c r="H694" t="str">
        <f>IF(ISBLANK(ChildSampleReport!D694),"",ChildSampleReport!D694)</f>
        <v/>
      </c>
      <c r="I694" t="str">
        <f>IF(ISBLANK(ChildSampleReport!J694),"",ChildSampleReport!J694)</f>
        <v/>
      </c>
      <c r="J694" t="str">
        <f>IF(ISBLANK(ChildSampleReport!B694),"",VLOOKUP(ChildSampleReport!J694,ParentSampleReport!$A$2:$Y$1000,13,))</f>
        <v/>
      </c>
      <c r="K694" t="str">
        <f>IF(ISBLANK(ChildSampleReport!B694),"",VLOOKUP(ChildSampleReport!J694,ParentSampleReport!$A$2:$Y$1000,2,))</f>
        <v/>
      </c>
      <c r="L694" t="str">
        <f>IF(ISBLANK(ChildSampleReport!B694),"",VLOOKUP(ChildSampleReport!J694,ParentSampleReport!$A$2:$Y$1000,4,))</f>
        <v/>
      </c>
      <c r="M694" t="str">
        <f>IF(ISBLANK(ChildSampleReport!B694),"",VLOOKUP(ChildSampleReport!J694,ParentSampleReport!$A$2:$Y$1000,14,))</f>
        <v/>
      </c>
      <c r="N694" t="str">
        <f>IF(ISBLANK(ChildSampleReport!B694),"",VLOOKUP(ChildSampleReport!J694,ParentSampleReport!$A$2:$Y$1000,7,))</f>
        <v/>
      </c>
      <c r="O694" t="str">
        <f>IF(ISBLANK(ChildSampleReport!B694),"",VLOOKUP(ChildSampleReport!J694,ParentSampleReport!$A$2:$Y$1000,6,))</f>
        <v/>
      </c>
      <c r="P694" t="str">
        <f>IF(ISBLANK(ChildSampleReport!B694),"",VLOOKUP(ChildSampleReport!J694,ParentSampleReport!$A$2:$Y$1000,15,))</f>
        <v/>
      </c>
      <c r="Q694" t="str">
        <f>IF(ISBLANK(ChildSampleReport!B694),"",VLOOKUP(ChildSampleReport!J694,ParentSampleReport!$A$2:$Y$1000,17,))</f>
        <v/>
      </c>
      <c r="R694" t="str">
        <f>IF(ISBLANK(ChildSampleReport!B694),"",VLOOKUP(ChildSampleReport!J694,ParentSampleReport!$A$2:$Y$1000,18,))</f>
        <v/>
      </c>
      <c r="S694" t="str">
        <f>IF(ISBLANK(ChildSampleReport!B694),"",VLOOKUP(ChildSampleReport!J694,ParentSampleReport!$A$2:$Y$1000,19,))</f>
        <v/>
      </c>
      <c r="T694" t="str">
        <f>IF(ISBLANK(ChildSampleReport!B694),"",VLOOKUP(ChildSampleReport!J694,ParentSampleReport!$A$2:$Y$1000,20,))</f>
        <v/>
      </c>
      <c r="U694" t="str">
        <f>IF(ISBLANK(ChildSampleReport!B694),"",VLOOKUP(ChildSampleReport!J694,ParentSampleReport!$A$2:$Y$1000,21,))</f>
        <v/>
      </c>
      <c r="V694" t="str">
        <f>IF(ISBLANK(ChildSampleReport!B694),"",VLOOKUP(ChildSampleReport!J694,ParentSampleReport!$A$2:$Y$1000,22,))</f>
        <v/>
      </c>
      <c r="W694" t="str">
        <f>IF(ISBLANK(ChildSampleReport!B694),"",VLOOKUP(ChildSampleReport!J694,ParentSampleReport!$A$2:$Y$1000,23,))</f>
        <v/>
      </c>
      <c r="X694" t="str">
        <f>IF(ISBLANK(ChildSampleReport!B694),"",VLOOKUP(ChildSampleReport!J694,ParentSampleReport!$A$2:$Y$1000,24,))</f>
        <v/>
      </c>
      <c r="Y694" t="str">
        <f>IF(ISBLANK(ChildSampleReport!B694),"",VLOOKUP(ChildSampleReport!J694,ParentSampleReport!$A$2:$Y$1000,25,))</f>
        <v/>
      </c>
    </row>
    <row r="695" spans="1:25">
      <c r="A695" t="str">
        <f>IF(ISBLANK(ChildSampleReport!C695),"",ChildSampleReport!C695)</f>
        <v/>
      </c>
      <c r="B695" t="str">
        <f>IF(ISBLANK(ChildSampleReport!B695),"",ChildSampleReport!B695)</f>
        <v/>
      </c>
      <c r="C695" t="str">
        <f>IF(ISBLANK(ChildSampleReport!E695),"",ChildSampleReport!E695)</f>
        <v/>
      </c>
      <c r="D695" t="str">
        <f>IF(B695="","",IFERROR(VLOOKUP(ChildSampleReport!B695,Randomization!$A$1:$AC$1000,3,),""))</f>
        <v/>
      </c>
      <c r="E695" t="str">
        <f>IF(B695="","",IFERROR(VLOOKUP(ChildSampleReport!B695,Randomization!$A$1:$AC$1000,2,),""))</f>
        <v/>
      </c>
      <c r="F695" t="str">
        <f>IF(ISBLANK(ChildSampleReport!P695),"",ChildSampleReport!P695)</f>
        <v/>
      </c>
      <c r="G695" t="str">
        <f>IF(ISBLANK(ChildSampleReport!O695),"",ChildSampleReport!O695)</f>
        <v/>
      </c>
      <c r="H695" t="str">
        <f>IF(ISBLANK(ChildSampleReport!D695),"",ChildSampleReport!D695)</f>
        <v/>
      </c>
      <c r="I695" t="str">
        <f>IF(ISBLANK(ChildSampleReport!J695),"",ChildSampleReport!J695)</f>
        <v/>
      </c>
      <c r="J695" t="str">
        <f>IF(ISBLANK(ChildSampleReport!B695),"",VLOOKUP(ChildSampleReport!J695,ParentSampleReport!$A$2:$Y$1000,13,))</f>
        <v/>
      </c>
      <c r="K695" t="str">
        <f>IF(ISBLANK(ChildSampleReport!B695),"",VLOOKUP(ChildSampleReport!J695,ParentSampleReport!$A$2:$Y$1000,2,))</f>
        <v/>
      </c>
      <c r="L695" t="str">
        <f>IF(ISBLANK(ChildSampleReport!B695),"",VLOOKUP(ChildSampleReport!J695,ParentSampleReport!$A$2:$Y$1000,4,))</f>
        <v/>
      </c>
      <c r="M695" t="str">
        <f>IF(ISBLANK(ChildSampleReport!B695),"",VLOOKUP(ChildSampleReport!J695,ParentSampleReport!$A$2:$Y$1000,14,))</f>
        <v/>
      </c>
      <c r="N695" t="str">
        <f>IF(ISBLANK(ChildSampleReport!B695),"",VLOOKUP(ChildSampleReport!J695,ParentSampleReport!$A$2:$Y$1000,7,))</f>
        <v/>
      </c>
      <c r="O695" t="str">
        <f>IF(ISBLANK(ChildSampleReport!B695),"",VLOOKUP(ChildSampleReport!J695,ParentSampleReport!$A$2:$Y$1000,6,))</f>
        <v/>
      </c>
      <c r="P695" t="str">
        <f>IF(ISBLANK(ChildSampleReport!B695),"",VLOOKUP(ChildSampleReport!J695,ParentSampleReport!$A$2:$Y$1000,15,))</f>
        <v/>
      </c>
      <c r="Q695" t="str">
        <f>IF(ISBLANK(ChildSampleReport!B695),"",VLOOKUP(ChildSampleReport!J695,ParentSampleReport!$A$2:$Y$1000,17,))</f>
        <v/>
      </c>
      <c r="R695" t="str">
        <f>IF(ISBLANK(ChildSampleReport!B695),"",VLOOKUP(ChildSampleReport!J695,ParentSampleReport!$A$2:$Y$1000,18,))</f>
        <v/>
      </c>
      <c r="S695" t="str">
        <f>IF(ISBLANK(ChildSampleReport!B695),"",VLOOKUP(ChildSampleReport!J695,ParentSampleReport!$A$2:$Y$1000,19,))</f>
        <v/>
      </c>
      <c r="T695" t="str">
        <f>IF(ISBLANK(ChildSampleReport!B695),"",VLOOKUP(ChildSampleReport!J695,ParentSampleReport!$A$2:$Y$1000,20,))</f>
        <v/>
      </c>
      <c r="U695" t="str">
        <f>IF(ISBLANK(ChildSampleReport!B695),"",VLOOKUP(ChildSampleReport!J695,ParentSampleReport!$A$2:$Y$1000,21,))</f>
        <v/>
      </c>
      <c r="V695" t="str">
        <f>IF(ISBLANK(ChildSampleReport!B695),"",VLOOKUP(ChildSampleReport!J695,ParentSampleReport!$A$2:$Y$1000,22,))</f>
        <v/>
      </c>
      <c r="W695" t="str">
        <f>IF(ISBLANK(ChildSampleReport!B695),"",VLOOKUP(ChildSampleReport!J695,ParentSampleReport!$A$2:$Y$1000,23,))</f>
        <v/>
      </c>
      <c r="X695" t="str">
        <f>IF(ISBLANK(ChildSampleReport!B695),"",VLOOKUP(ChildSampleReport!J695,ParentSampleReport!$A$2:$Y$1000,24,))</f>
        <v/>
      </c>
      <c r="Y695" t="str">
        <f>IF(ISBLANK(ChildSampleReport!B695),"",VLOOKUP(ChildSampleReport!J695,ParentSampleReport!$A$2:$Y$1000,25,))</f>
        <v/>
      </c>
    </row>
    <row r="696" spans="1:25">
      <c r="A696" t="str">
        <f>IF(ISBLANK(ChildSampleReport!C696),"",ChildSampleReport!C696)</f>
        <v/>
      </c>
      <c r="B696" t="str">
        <f>IF(ISBLANK(ChildSampleReport!B696),"",ChildSampleReport!B696)</f>
        <v/>
      </c>
      <c r="C696" t="str">
        <f>IF(ISBLANK(ChildSampleReport!E696),"",ChildSampleReport!E696)</f>
        <v/>
      </c>
      <c r="D696" t="str">
        <f>IF(B696="","",IFERROR(VLOOKUP(ChildSampleReport!B696,Randomization!$A$1:$AC$1000,3,),""))</f>
        <v/>
      </c>
      <c r="E696" t="str">
        <f>IF(B696="","",IFERROR(VLOOKUP(ChildSampleReport!B696,Randomization!$A$1:$AC$1000,2,),""))</f>
        <v/>
      </c>
      <c r="F696" t="str">
        <f>IF(ISBLANK(ChildSampleReport!P696),"",ChildSampleReport!P696)</f>
        <v/>
      </c>
      <c r="G696" t="str">
        <f>IF(ISBLANK(ChildSampleReport!O696),"",ChildSampleReport!O696)</f>
        <v/>
      </c>
      <c r="H696" t="str">
        <f>IF(ISBLANK(ChildSampleReport!D696),"",ChildSampleReport!D696)</f>
        <v/>
      </c>
      <c r="I696" t="str">
        <f>IF(ISBLANK(ChildSampleReport!J696),"",ChildSampleReport!J696)</f>
        <v/>
      </c>
      <c r="J696" t="str">
        <f>IF(ISBLANK(ChildSampleReport!B696),"",VLOOKUP(ChildSampleReport!J696,ParentSampleReport!$A$2:$Y$1000,13,))</f>
        <v/>
      </c>
      <c r="K696" t="str">
        <f>IF(ISBLANK(ChildSampleReport!B696),"",VLOOKUP(ChildSampleReport!J696,ParentSampleReport!$A$2:$Y$1000,2,))</f>
        <v/>
      </c>
      <c r="L696" t="str">
        <f>IF(ISBLANK(ChildSampleReport!B696),"",VLOOKUP(ChildSampleReport!J696,ParentSampleReport!$A$2:$Y$1000,4,))</f>
        <v/>
      </c>
      <c r="M696" t="str">
        <f>IF(ISBLANK(ChildSampleReport!B696),"",VLOOKUP(ChildSampleReport!J696,ParentSampleReport!$A$2:$Y$1000,14,))</f>
        <v/>
      </c>
      <c r="N696" t="str">
        <f>IF(ISBLANK(ChildSampleReport!B696),"",VLOOKUP(ChildSampleReport!J696,ParentSampleReport!$A$2:$Y$1000,7,))</f>
        <v/>
      </c>
      <c r="O696" t="str">
        <f>IF(ISBLANK(ChildSampleReport!B696),"",VLOOKUP(ChildSampleReport!J696,ParentSampleReport!$A$2:$Y$1000,6,))</f>
        <v/>
      </c>
      <c r="P696" t="str">
        <f>IF(ISBLANK(ChildSampleReport!B696),"",VLOOKUP(ChildSampleReport!J696,ParentSampleReport!$A$2:$Y$1000,15,))</f>
        <v/>
      </c>
      <c r="Q696" t="str">
        <f>IF(ISBLANK(ChildSampleReport!B696),"",VLOOKUP(ChildSampleReport!J696,ParentSampleReport!$A$2:$Y$1000,17,))</f>
        <v/>
      </c>
      <c r="R696" t="str">
        <f>IF(ISBLANK(ChildSampleReport!B696),"",VLOOKUP(ChildSampleReport!J696,ParentSampleReport!$A$2:$Y$1000,18,))</f>
        <v/>
      </c>
      <c r="S696" t="str">
        <f>IF(ISBLANK(ChildSampleReport!B696),"",VLOOKUP(ChildSampleReport!J696,ParentSampleReport!$A$2:$Y$1000,19,))</f>
        <v/>
      </c>
      <c r="T696" t="str">
        <f>IF(ISBLANK(ChildSampleReport!B696),"",VLOOKUP(ChildSampleReport!J696,ParentSampleReport!$A$2:$Y$1000,20,))</f>
        <v/>
      </c>
      <c r="U696" t="str">
        <f>IF(ISBLANK(ChildSampleReport!B696),"",VLOOKUP(ChildSampleReport!J696,ParentSampleReport!$A$2:$Y$1000,21,))</f>
        <v/>
      </c>
      <c r="V696" t="str">
        <f>IF(ISBLANK(ChildSampleReport!B696),"",VLOOKUP(ChildSampleReport!J696,ParentSampleReport!$A$2:$Y$1000,22,))</f>
        <v/>
      </c>
      <c r="W696" t="str">
        <f>IF(ISBLANK(ChildSampleReport!B696),"",VLOOKUP(ChildSampleReport!J696,ParentSampleReport!$A$2:$Y$1000,23,))</f>
        <v/>
      </c>
      <c r="X696" t="str">
        <f>IF(ISBLANK(ChildSampleReport!B696),"",VLOOKUP(ChildSampleReport!J696,ParentSampleReport!$A$2:$Y$1000,24,))</f>
        <v/>
      </c>
      <c r="Y696" t="str">
        <f>IF(ISBLANK(ChildSampleReport!B696),"",VLOOKUP(ChildSampleReport!J696,ParentSampleReport!$A$2:$Y$1000,25,))</f>
        <v/>
      </c>
    </row>
    <row r="697" spans="1:25">
      <c r="A697" t="str">
        <f>IF(ISBLANK(ChildSampleReport!C697),"",ChildSampleReport!C697)</f>
        <v/>
      </c>
      <c r="B697" t="str">
        <f>IF(ISBLANK(ChildSampleReport!B697),"",ChildSampleReport!B697)</f>
        <v/>
      </c>
      <c r="C697" t="str">
        <f>IF(ISBLANK(ChildSampleReport!E697),"",ChildSampleReport!E697)</f>
        <v/>
      </c>
      <c r="D697" t="str">
        <f>IF(B697="","",IFERROR(VLOOKUP(ChildSampleReport!B697,Randomization!$A$1:$AC$1000,3,),""))</f>
        <v/>
      </c>
      <c r="E697" t="str">
        <f>IF(B697="","",IFERROR(VLOOKUP(ChildSampleReport!B697,Randomization!$A$1:$AC$1000,2,),""))</f>
        <v/>
      </c>
      <c r="F697" t="str">
        <f>IF(ISBLANK(ChildSampleReport!P697),"",ChildSampleReport!P697)</f>
        <v/>
      </c>
      <c r="G697" t="str">
        <f>IF(ISBLANK(ChildSampleReport!O697),"",ChildSampleReport!O697)</f>
        <v/>
      </c>
      <c r="H697" t="str">
        <f>IF(ISBLANK(ChildSampleReport!D697),"",ChildSampleReport!D697)</f>
        <v/>
      </c>
      <c r="I697" t="str">
        <f>IF(ISBLANK(ChildSampleReport!J697),"",ChildSampleReport!J697)</f>
        <v/>
      </c>
      <c r="J697" t="str">
        <f>IF(ISBLANK(ChildSampleReport!B697),"",VLOOKUP(ChildSampleReport!J697,ParentSampleReport!$A$2:$Y$1000,13,))</f>
        <v/>
      </c>
      <c r="K697" t="str">
        <f>IF(ISBLANK(ChildSampleReport!B697),"",VLOOKUP(ChildSampleReport!J697,ParentSampleReport!$A$2:$Y$1000,2,))</f>
        <v/>
      </c>
      <c r="L697" t="str">
        <f>IF(ISBLANK(ChildSampleReport!B697),"",VLOOKUP(ChildSampleReport!J697,ParentSampleReport!$A$2:$Y$1000,4,))</f>
        <v/>
      </c>
      <c r="M697" t="str">
        <f>IF(ISBLANK(ChildSampleReport!B697),"",VLOOKUP(ChildSampleReport!J697,ParentSampleReport!$A$2:$Y$1000,14,))</f>
        <v/>
      </c>
      <c r="N697" t="str">
        <f>IF(ISBLANK(ChildSampleReport!B697),"",VLOOKUP(ChildSampleReport!J697,ParentSampleReport!$A$2:$Y$1000,7,))</f>
        <v/>
      </c>
      <c r="O697" t="str">
        <f>IF(ISBLANK(ChildSampleReport!B697),"",VLOOKUP(ChildSampleReport!J697,ParentSampleReport!$A$2:$Y$1000,6,))</f>
        <v/>
      </c>
      <c r="P697" t="str">
        <f>IF(ISBLANK(ChildSampleReport!B697),"",VLOOKUP(ChildSampleReport!J697,ParentSampleReport!$A$2:$Y$1000,15,))</f>
        <v/>
      </c>
      <c r="Q697" t="str">
        <f>IF(ISBLANK(ChildSampleReport!B697),"",VLOOKUP(ChildSampleReport!J697,ParentSampleReport!$A$2:$Y$1000,17,))</f>
        <v/>
      </c>
      <c r="R697" t="str">
        <f>IF(ISBLANK(ChildSampleReport!B697),"",VLOOKUP(ChildSampleReport!J697,ParentSampleReport!$A$2:$Y$1000,18,))</f>
        <v/>
      </c>
      <c r="S697" t="str">
        <f>IF(ISBLANK(ChildSampleReport!B697),"",VLOOKUP(ChildSampleReport!J697,ParentSampleReport!$A$2:$Y$1000,19,))</f>
        <v/>
      </c>
      <c r="T697" t="str">
        <f>IF(ISBLANK(ChildSampleReport!B697),"",VLOOKUP(ChildSampleReport!J697,ParentSampleReport!$A$2:$Y$1000,20,))</f>
        <v/>
      </c>
      <c r="U697" t="str">
        <f>IF(ISBLANK(ChildSampleReport!B697),"",VLOOKUP(ChildSampleReport!J697,ParentSampleReport!$A$2:$Y$1000,21,))</f>
        <v/>
      </c>
      <c r="V697" t="str">
        <f>IF(ISBLANK(ChildSampleReport!B697),"",VLOOKUP(ChildSampleReport!J697,ParentSampleReport!$A$2:$Y$1000,22,))</f>
        <v/>
      </c>
      <c r="W697" t="str">
        <f>IF(ISBLANK(ChildSampleReport!B697),"",VLOOKUP(ChildSampleReport!J697,ParentSampleReport!$A$2:$Y$1000,23,))</f>
        <v/>
      </c>
      <c r="X697" t="str">
        <f>IF(ISBLANK(ChildSampleReport!B697),"",VLOOKUP(ChildSampleReport!J697,ParentSampleReport!$A$2:$Y$1000,24,))</f>
        <v/>
      </c>
      <c r="Y697" t="str">
        <f>IF(ISBLANK(ChildSampleReport!B697),"",VLOOKUP(ChildSampleReport!J697,ParentSampleReport!$A$2:$Y$1000,25,))</f>
        <v/>
      </c>
    </row>
    <row r="698" spans="1:25">
      <c r="A698" t="str">
        <f>IF(ISBLANK(ChildSampleReport!C698),"",ChildSampleReport!C698)</f>
        <v/>
      </c>
      <c r="B698" t="str">
        <f>IF(ISBLANK(ChildSampleReport!B698),"",ChildSampleReport!B698)</f>
        <v/>
      </c>
      <c r="C698" t="str">
        <f>IF(ISBLANK(ChildSampleReport!E698),"",ChildSampleReport!E698)</f>
        <v/>
      </c>
      <c r="D698" t="str">
        <f>IF(B698="","",IFERROR(VLOOKUP(ChildSampleReport!B698,Randomization!$A$1:$AC$1000,3,),""))</f>
        <v/>
      </c>
      <c r="E698" t="str">
        <f>IF(B698="","",IFERROR(VLOOKUP(ChildSampleReport!B698,Randomization!$A$1:$AC$1000,2,),""))</f>
        <v/>
      </c>
      <c r="F698" t="str">
        <f>IF(ISBLANK(ChildSampleReport!P698),"",ChildSampleReport!P698)</f>
        <v/>
      </c>
      <c r="G698" t="str">
        <f>IF(ISBLANK(ChildSampleReport!O698),"",ChildSampleReport!O698)</f>
        <v/>
      </c>
      <c r="H698" t="str">
        <f>IF(ISBLANK(ChildSampleReport!D698),"",ChildSampleReport!D698)</f>
        <v/>
      </c>
      <c r="I698" t="str">
        <f>IF(ISBLANK(ChildSampleReport!J698),"",ChildSampleReport!J698)</f>
        <v/>
      </c>
      <c r="J698" t="str">
        <f>IF(ISBLANK(ChildSampleReport!B698),"",VLOOKUP(ChildSampleReport!J698,ParentSampleReport!$A$2:$Y$1000,13,))</f>
        <v/>
      </c>
      <c r="K698" t="str">
        <f>IF(ISBLANK(ChildSampleReport!B698),"",VLOOKUP(ChildSampleReport!J698,ParentSampleReport!$A$2:$Y$1000,2,))</f>
        <v/>
      </c>
      <c r="L698" t="str">
        <f>IF(ISBLANK(ChildSampleReport!B698),"",VLOOKUP(ChildSampleReport!J698,ParentSampleReport!$A$2:$Y$1000,4,))</f>
        <v/>
      </c>
      <c r="M698" t="str">
        <f>IF(ISBLANK(ChildSampleReport!B698),"",VLOOKUP(ChildSampleReport!J698,ParentSampleReport!$A$2:$Y$1000,14,))</f>
        <v/>
      </c>
      <c r="N698" t="str">
        <f>IF(ISBLANK(ChildSampleReport!B698),"",VLOOKUP(ChildSampleReport!J698,ParentSampleReport!$A$2:$Y$1000,7,))</f>
        <v/>
      </c>
      <c r="O698" t="str">
        <f>IF(ISBLANK(ChildSampleReport!B698),"",VLOOKUP(ChildSampleReport!J698,ParentSampleReport!$A$2:$Y$1000,6,))</f>
        <v/>
      </c>
      <c r="P698" t="str">
        <f>IF(ISBLANK(ChildSampleReport!B698),"",VLOOKUP(ChildSampleReport!J698,ParentSampleReport!$A$2:$Y$1000,15,))</f>
        <v/>
      </c>
      <c r="Q698" t="str">
        <f>IF(ISBLANK(ChildSampleReport!B698),"",VLOOKUP(ChildSampleReport!J698,ParentSampleReport!$A$2:$Y$1000,17,))</f>
        <v/>
      </c>
      <c r="R698" t="str">
        <f>IF(ISBLANK(ChildSampleReport!B698),"",VLOOKUP(ChildSampleReport!J698,ParentSampleReport!$A$2:$Y$1000,18,))</f>
        <v/>
      </c>
      <c r="S698" t="str">
        <f>IF(ISBLANK(ChildSampleReport!B698),"",VLOOKUP(ChildSampleReport!J698,ParentSampleReport!$A$2:$Y$1000,19,))</f>
        <v/>
      </c>
      <c r="T698" t="str">
        <f>IF(ISBLANK(ChildSampleReport!B698),"",VLOOKUP(ChildSampleReport!J698,ParentSampleReport!$A$2:$Y$1000,20,))</f>
        <v/>
      </c>
      <c r="U698" t="str">
        <f>IF(ISBLANK(ChildSampleReport!B698),"",VLOOKUP(ChildSampleReport!J698,ParentSampleReport!$A$2:$Y$1000,21,))</f>
        <v/>
      </c>
      <c r="V698" t="str">
        <f>IF(ISBLANK(ChildSampleReport!B698),"",VLOOKUP(ChildSampleReport!J698,ParentSampleReport!$A$2:$Y$1000,22,))</f>
        <v/>
      </c>
      <c r="W698" t="str">
        <f>IF(ISBLANK(ChildSampleReport!B698),"",VLOOKUP(ChildSampleReport!J698,ParentSampleReport!$A$2:$Y$1000,23,))</f>
        <v/>
      </c>
      <c r="X698" t="str">
        <f>IF(ISBLANK(ChildSampleReport!B698),"",VLOOKUP(ChildSampleReport!J698,ParentSampleReport!$A$2:$Y$1000,24,))</f>
        <v/>
      </c>
      <c r="Y698" t="str">
        <f>IF(ISBLANK(ChildSampleReport!B698),"",VLOOKUP(ChildSampleReport!J698,ParentSampleReport!$A$2:$Y$1000,25,))</f>
        <v/>
      </c>
    </row>
    <row r="699" spans="1:25">
      <c r="A699" t="str">
        <f>IF(ISBLANK(ChildSampleReport!C699),"",ChildSampleReport!C699)</f>
        <v/>
      </c>
      <c r="B699" t="str">
        <f>IF(ISBLANK(ChildSampleReport!B699),"",ChildSampleReport!B699)</f>
        <v/>
      </c>
      <c r="C699" t="str">
        <f>IF(ISBLANK(ChildSampleReport!E699),"",ChildSampleReport!E699)</f>
        <v/>
      </c>
      <c r="D699" t="str">
        <f>IF(B699="","",IFERROR(VLOOKUP(ChildSampleReport!B699,Randomization!$A$1:$AC$1000,3,),""))</f>
        <v/>
      </c>
      <c r="E699" t="str">
        <f>IF(B699="","",IFERROR(VLOOKUP(ChildSampleReport!B699,Randomization!$A$1:$AC$1000,2,),""))</f>
        <v/>
      </c>
      <c r="F699" t="str">
        <f>IF(ISBLANK(ChildSampleReport!P699),"",ChildSampleReport!P699)</f>
        <v/>
      </c>
      <c r="G699" t="str">
        <f>IF(ISBLANK(ChildSampleReport!O699),"",ChildSampleReport!O699)</f>
        <v/>
      </c>
      <c r="H699" t="str">
        <f>IF(ISBLANK(ChildSampleReport!D699),"",ChildSampleReport!D699)</f>
        <v/>
      </c>
      <c r="I699" t="str">
        <f>IF(ISBLANK(ChildSampleReport!J699),"",ChildSampleReport!J699)</f>
        <v/>
      </c>
      <c r="J699" t="str">
        <f>IF(ISBLANK(ChildSampleReport!B699),"",VLOOKUP(ChildSampleReport!J699,ParentSampleReport!$A$2:$Y$1000,13,))</f>
        <v/>
      </c>
      <c r="K699" t="str">
        <f>IF(ISBLANK(ChildSampleReport!B699),"",VLOOKUP(ChildSampleReport!J699,ParentSampleReport!$A$2:$Y$1000,2,))</f>
        <v/>
      </c>
      <c r="L699" t="str">
        <f>IF(ISBLANK(ChildSampleReport!B699),"",VLOOKUP(ChildSampleReport!J699,ParentSampleReport!$A$2:$Y$1000,4,))</f>
        <v/>
      </c>
      <c r="M699" t="str">
        <f>IF(ISBLANK(ChildSampleReport!B699),"",VLOOKUP(ChildSampleReport!J699,ParentSampleReport!$A$2:$Y$1000,14,))</f>
        <v/>
      </c>
      <c r="N699" t="str">
        <f>IF(ISBLANK(ChildSampleReport!B699),"",VLOOKUP(ChildSampleReport!J699,ParentSampleReport!$A$2:$Y$1000,7,))</f>
        <v/>
      </c>
      <c r="O699" t="str">
        <f>IF(ISBLANK(ChildSampleReport!B699),"",VLOOKUP(ChildSampleReport!J699,ParentSampleReport!$A$2:$Y$1000,6,))</f>
        <v/>
      </c>
      <c r="P699" t="str">
        <f>IF(ISBLANK(ChildSampleReport!B699),"",VLOOKUP(ChildSampleReport!J699,ParentSampleReport!$A$2:$Y$1000,15,))</f>
        <v/>
      </c>
      <c r="Q699" t="str">
        <f>IF(ISBLANK(ChildSampleReport!B699),"",VLOOKUP(ChildSampleReport!J699,ParentSampleReport!$A$2:$Y$1000,17,))</f>
        <v/>
      </c>
      <c r="R699" t="str">
        <f>IF(ISBLANK(ChildSampleReport!B699),"",VLOOKUP(ChildSampleReport!J699,ParentSampleReport!$A$2:$Y$1000,18,))</f>
        <v/>
      </c>
      <c r="S699" t="str">
        <f>IF(ISBLANK(ChildSampleReport!B699),"",VLOOKUP(ChildSampleReport!J699,ParentSampleReport!$A$2:$Y$1000,19,))</f>
        <v/>
      </c>
      <c r="T699" t="str">
        <f>IF(ISBLANK(ChildSampleReport!B699),"",VLOOKUP(ChildSampleReport!J699,ParentSampleReport!$A$2:$Y$1000,20,))</f>
        <v/>
      </c>
      <c r="U699" t="str">
        <f>IF(ISBLANK(ChildSampleReport!B699),"",VLOOKUP(ChildSampleReport!J699,ParentSampleReport!$A$2:$Y$1000,21,))</f>
        <v/>
      </c>
      <c r="V699" t="str">
        <f>IF(ISBLANK(ChildSampleReport!B699),"",VLOOKUP(ChildSampleReport!J699,ParentSampleReport!$A$2:$Y$1000,22,))</f>
        <v/>
      </c>
      <c r="W699" t="str">
        <f>IF(ISBLANK(ChildSampleReport!B699),"",VLOOKUP(ChildSampleReport!J699,ParentSampleReport!$A$2:$Y$1000,23,))</f>
        <v/>
      </c>
      <c r="X699" t="str">
        <f>IF(ISBLANK(ChildSampleReport!B699),"",VLOOKUP(ChildSampleReport!J699,ParentSampleReport!$A$2:$Y$1000,24,))</f>
        <v/>
      </c>
      <c r="Y699" t="str">
        <f>IF(ISBLANK(ChildSampleReport!B699),"",VLOOKUP(ChildSampleReport!J699,ParentSampleReport!$A$2:$Y$1000,25,))</f>
        <v/>
      </c>
    </row>
    <row r="700" spans="1:25">
      <c r="A700" t="str">
        <f>IF(ISBLANK(ChildSampleReport!C700),"",ChildSampleReport!C700)</f>
        <v/>
      </c>
      <c r="B700" t="str">
        <f>IF(ISBLANK(ChildSampleReport!B700),"",ChildSampleReport!B700)</f>
        <v/>
      </c>
      <c r="C700" t="str">
        <f>IF(ISBLANK(ChildSampleReport!E700),"",ChildSampleReport!E700)</f>
        <v/>
      </c>
      <c r="D700" t="str">
        <f>IF(B700="","",IFERROR(VLOOKUP(ChildSampleReport!B700,Randomization!$A$1:$AC$1000,3,),""))</f>
        <v/>
      </c>
      <c r="E700" t="str">
        <f>IF(B700="","",IFERROR(VLOOKUP(ChildSampleReport!B700,Randomization!$A$1:$AC$1000,2,),""))</f>
        <v/>
      </c>
      <c r="F700" t="str">
        <f>IF(ISBLANK(ChildSampleReport!P700),"",ChildSampleReport!P700)</f>
        <v/>
      </c>
      <c r="G700" t="str">
        <f>IF(ISBLANK(ChildSampleReport!O700),"",ChildSampleReport!O700)</f>
        <v/>
      </c>
      <c r="H700" t="str">
        <f>IF(ISBLANK(ChildSampleReport!D700),"",ChildSampleReport!D700)</f>
        <v/>
      </c>
      <c r="I700" t="str">
        <f>IF(ISBLANK(ChildSampleReport!J700),"",ChildSampleReport!J700)</f>
        <v/>
      </c>
      <c r="J700" t="str">
        <f>IF(ISBLANK(ChildSampleReport!B700),"",VLOOKUP(ChildSampleReport!J700,ParentSampleReport!$A$2:$Y$1000,13,))</f>
        <v/>
      </c>
      <c r="K700" t="str">
        <f>IF(ISBLANK(ChildSampleReport!B700),"",VLOOKUP(ChildSampleReport!J700,ParentSampleReport!$A$2:$Y$1000,2,))</f>
        <v/>
      </c>
      <c r="L700" t="str">
        <f>IF(ISBLANK(ChildSampleReport!B700),"",VLOOKUP(ChildSampleReport!J700,ParentSampleReport!$A$2:$Y$1000,4,))</f>
        <v/>
      </c>
      <c r="M700" t="str">
        <f>IF(ISBLANK(ChildSampleReport!B700),"",VLOOKUP(ChildSampleReport!J700,ParentSampleReport!$A$2:$Y$1000,14,))</f>
        <v/>
      </c>
      <c r="N700" t="str">
        <f>IF(ISBLANK(ChildSampleReport!B700),"",VLOOKUP(ChildSampleReport!J700,ParentSampleReport!$A$2:$Y$1000,7,))</f>
        <v/>
      </c>
      <c r="O700" t="str">
        <f>IF(ISBLANK(ChildSampleReport!B700),"",VLOOKUP(ChildSampleReport!J700,ParentSampleReport!$A$2:$Y$1000,6,))</f>
        <v/>
      </c>
      <c r="P700" t="str">
        <f>IF(ISBLANK(ChildSampleReport!B700),"",VLOOKUP(ChildSampleReport!J700,ParentSampleReport!$A$2:$Y$1000,15,))</f>
        <v/>
      </c>
      <c r="Q700" t="str">
        <f>IF(ISBLANK(ChildSampleReport!B700),"",VLOOKUP(ChildSampleReport!J700,ParentSampleReport!$A$2:$Y$1000,17,))</f>
        <v/>
      </c>
      <c r="R700" t="str">
        <f>IF(ISBLANK(ChildSampleReport!B700),"",VLOOKUP(ChildSampleReport!J700,ParentSampleReport!$A$2:$Y$1000,18,))</f>
        <v/>
      </c>
      <c r="S700" t="str">
        <f>IF(ISBLANK(ChildSampleReport!B700),"",VLOOKUP(ChildSampleReport!J700,ParentSampleReport!$A$2:$Y$1000,19,))</f>
        <v/>
      </c>
      <c r="T700" t="str">
        <f>IF(ISBLANK(ChildSampleReport!B700),"",VLOOKUP(ChildSampleReport!J700,ParentSampleReport!$A$2:$Y$1000,20,))</f>
        <v/>
      </c>
      <c r="U700" t="str">
        <f>IF(ISBLANK(ChildSampleReport!B700),"",VLOOKUP(ChildSampleReport!J700,ParentSampleReport!$A$2:$Y$1000,21,))</f>
        <v/>
      </c>
      <c r="V700" t="str">
        <f>IF(ISBLANK(ChildSampleReport!B700),"",VLOOKUP(ChildSampleReport!J700,ParentSampleReport!$A$2:$Y$1000,22,))</f>
        <v/>
      </c>
      <c r="W700" t="str">
        <f>IF(ISBLANK(ChildSampleReport!B700),"",VLOOKUP(ChildSampleReport!J700,ParentSampleReport!$A$2:$Y$1000,23,))</f>
        <v/>
      </c>
      <c r="X700" t="str">
        <f>IF(ISBLANK(ChildSampleReport!B700),"",VLOOKUP(ChildSampleReport!J700,ParentSampleReport!$A$2:$Y$1000,24,))</f>
        <v/>
      </c>
      <c r="Y700" t="str">
        <f>IF(ISBLANK(ChildSampleReport!B700),"",VLOOKUP(ChildSampleReport!J700,ParentSampleReport!$A$2:$Y$1000,25,))</f>
        <v/>
      </c>
    </row>
    <row r="701" spans="1:25">
      <c r="A701" t="str">
        <f>IF(ISBLANK(ChildSampleReport!C701),"",ChildSampleReport!C701)</f>
        <v/>
      </c>
      <c r="B701" t="str">
        <f>IF(ISBLANK(ChildSampleReport!B701),"",ChildSampleReport!B701)</f>
        <v/>
      </c>
      <c r="C701" t="str">
        <f>IF(ISBLANK(ChildSampleReport!E701),"",ChildSampleReport!E701)</f>
        <v/>
      </c>
      <c r="D701" t="str">
        <f>IF(B701="","",IFERROR(VLOOKUP(ChildSampleReport!B701,Randomization!$A$1:$AC$1000,3,),""))</f>
        <v/>
      </c>
      <c r="E701" t="str">
        <f>IF(B701="","",IFERROR(VLOOKUP(ChildSampleReport!B701,Randomization!$A$1:$AC$1000,2,),""))</f>
        <v/>
      </c>
      <c r="F701" t="str">
        <f>IF(ISBLANK(ChildSampleReport!P701),"",ChildSampleReport!P701)</f>
        <v/>
      </c>
      <c r="G701" t="str">
        <f>IF(ISBLANK(ChildSampleReport!O701),"",ChildSampleReport!O701)</f>
        <v/>
      </c>
      <c r="H701" t="str">
        <f>IF(ISBLANK(ChildSampleReport!D701),"",ChildSampleReport!D701)</f>
        <v/>
      </c>
      <c r="I701" t="str">
        <f>IF(ISBLANK(ChildSampleReport!J701),"",ChildSampleReport!J701)</f>
        <v/>
      </c>
      <c r="J701" t="str">
        <f>IF(ISBLANK(ChildSampleReport!B701),"",VLOOKUP(ChildSampleReport!J701,ParentSampleReport!$A$2:$Y$1000,13,))</f>
        <v/>
      </c>
      <c r="K701" t="str">
        <f>IF(ISBLANK(ChildSampleReport!B701),"",VLOOKUP(ChildSampleReport!J701,ParentSampleReport!$A$2:$Y$1000,2,))</f>
        <v/>
      </c>
      <c r="L701" t="str">
        <f>IF(ISBLANK(ChildSampleReport!B701),"",VLOOKUP(ChildSampleReport!J701,ParentSampleReport!$A$2:$Y$1000,4,))</f>
        <v/>
      </c>
      <c r="M701" t="str">
        <f>IF(ISBLANK(ChildSampleReport!B701),"",VLOOKUP(ChildSampleReport!J701,ParentSampleReport!$A$2:$Y$1000,14,))</f>
        <v/>
      </c>
      <c r="N701" t="str">
        <f>IF(ISBLANK(ChildSampleReport!B701),"",VLOOKUP(ChildSampleReport!J701,ParentSampleReport!$A$2:$Y$1000,7,))</f>
        <v/>
      </c>
      <c r="O701" t="str">
        <f>IF(ISBLANK(ChildSampleReport!B701),"",VLOOKUP(ChildSampleReport!J701,ParentSampleReport!$A$2:$Y$1000,6,))</f>
        <v/>
      </c>
      <c r="P701" t="str">
        <f>IF(ISBLANK(ChildSampleReport!B701),"",VLOOKUP(ChildSampleReport!J701,ParentSampleReport!$A$2:$Y$1000,15,))</f>
        <v/>
      </c>
      <c r="Q701" t="str">
        <f>IF(ISBLANK(ChildSampleReport!B701),"",VLOOKUP(ChildSampleReport!J701,ParentSampleReport!$A$2:$Y$1000,17,))</f>
        <v/>
      </c>
      <c r="R701" t="str">
        <f>IF(ISBLANK(ChildSampleReport!B701),"",VLOOKUP(ChildSampleReport!J701,ParentSampleReport!$A$2:$Y$1000,18,))</f>
        <v/>
      </c>
      <c r="S701" t="str">
        <f>IF(ISBLANK(ChildSampleReport!B701),"",VLOOKUP(ChildSampleReport!J701,ParentSampleReport!$A$2:$Y$1000,19,))</f>
        <v/>
      </c>
      <c r="T701" t="str">
        <f>IF(ISBLANK(ChildSampleReport!B701),"",VLOOKUP(ChildSampleReport!J701,ParentSampleReport!$A$2:$Y$1000,20,))</f>
        <v/>
      </c>
      <c r="U701" t="str">
        <f>IF(ISBLANK(ChildSampleReport!B701),"",VLOOKUP(ChildSampleReport!J701,ParentSampleReport!$A$2:$Y$1000,21,))</f>
        <v/>
      </c>
      <c r="V701" t="str">
        <f>IF(ISBLANK(ChildSampleReport!B701),"",VLOOKUP(ChildSampleReport!J701,ParentSampleReport!$A$2:$Y$1000,22,))</f>
        <v/>
      </c>
      <c r="W701" t="str">
        <f>IF(ISBLANK(ChildSampleReport!B701),"",VLOOKUP(ChildSampleReport!J701,ParentSampleReport!$A$2:$Y$1000,23,))</f>
        <v/>
      </c>
      <c r="X701" t="str">
        <f>IF(ISBLANK(ChildSampleReport!B701),"",VLOOKUP(ChildSampleReport!J701,ParentSampleReport!$A$2:$Y$1000,24,))</f>
        <v/>
      </c>
      <c r="Y701" t="str">
        <f>IF(ISBLANK(ChildSampleReport!B701),"",VLOOKUP(ChildSampleReport!J701,ParentSampleReport!$A$2:$Y$1000,25,))</f>
        <v/>
      </c>
    </row>
    <row r="702" spans="1:25">
      <c r="A702" t="str">
        <f>IF(ISBLANK(ChildSampleReport!C702),"",ChildSampleReport!C702)</f>
        <v/>
      </c>
      <c r="B702" t="str">
        <f>IF(ISBLANK(ChildSampleReport!B702),"",ChildSampleReport!B702)</f>
        <v/>
      </c>
      <c r="C702" t="str">
        <f>IF(ISBLANK(ChildSampleReport!E702),"",ChildSampleReport!E702)</f>
        <v/>
      </c>
      <c r="D702" t="str">
        <f>IF(B702="","",IFERROR(VLOOKUP(ChildSampleReport!B702,Randomization!$A$1:$AC$1000,3,),""))</f>
        <v/>
      </c>
      <c r="E702" t="str">
        <f>IF(B702="","",IFERROR(VLOOKUP(ChildSampleReport!B702,Randomization!$A$1:$AC$1000,2,),""))</f>
        <v/>
      </c>
      <c r="F702" t="str">
        <f>IF(ISBLANK(ChildSampleReport!P702),"",ChildSampleReport!P702)</f>
        <v/>
      </c>
      <c r="G702" t="str">
        <f>IF(ISBLANK(ChildSampleReport!O702),"",ChildSampleReport!O702)</f>
        <v/>
      </c>
      <c r="H702" t="str">
        <f>IF(ISBLANK(ChildSampleReport!D702),"",ChildSampleReport!D702)</f>
        <v/>
      </c>
      <c r="I702" t="str">
        <f>IF(ISBLANK(ChildSampleReport!J702),"",ChildSampleReport!J702)</f>
        <v/>
      </c>
      <c r="J702" t="str">
        <f>IF(ISBLANK(ChildSampleReport!B702),"",VLOOKUP(ChildSampleReport!J702,ParentSampleReport!$A$2:$Y$1000,13,))</f>
        <v/>
      </c>
      <c r="K702" t="str">
        <f>IF(ISBLANK(ChildSampleReport!B702),"",VLOOKUP(ChildSampleReport!J702,ParentSampleReport!$A$2:$Y$1000,2,))</f>
        <v/>
      </c>
      <c r="L702" t="str">
        <f>IF(ISBLANK(ChildSampleReport!B702),"",VLOOKUP(ChildSampleReport!J702,ParentSampleReport!$A$2:$Y$1000,4,))</f>
        <v/>
      </c>
      <c r="M702" t="str">
        <f>IF(ISBLANK(ChildSampleReport!B702),"",VLOOKUP(ChildSampleReport!J702,ParentSampleReport!$A$2:$Y$1000,14,))</f>
        <v/>
      </c>
      <c r="N702" t="str">
        <f>IF(ISBLANK(ChildSampleReport!B702),"",VLOOKUP(ChildSampleReport!J702,ParentSampleReport!$A$2:$Y$1000,7,))</f>
        <v/>
      </c>
      <c r="O702" t="str">
        <f>IF(ISBLANK(ChildSampleReport!B702),"",VLOOKUP(ChildSampleReport!J702,ParentSampleReport!$A$2:$Y$1000,6,))</f>
        <v/>
      </c>
      <c r="P702" t="str">
        <f>IF(ISBLANK(ChildSampleReport!B702),"",VLOOKUP(ChildSampleReport!J702,ParentSampleReport!$A$2:$Y$1000,15,))</f>
        <v/>
      </c>
      <c r="Q702" t="str">
        <f>IF(ISBLANK(ChildSampleReport!B702),"",VLOOKUP(ChildSampleReport!J702,ParentSampleReport!$A$2:$Y$1000,17,))</f>
        <v/>
      </c>
      <c r="R702" t="str">
        <f>IF(ISBLANK(ChildSampleReport!B702),"",VLOOKUP(ChildSampleReport!J702,ParentSampleReport!$A$2:$Y$1000,18,))</f>
        <v/>
      </c>
      <c r="S702" t="str">
        <f>IF(ISBLANK(ChildSampleReport!B702),"",VLOOKUP(ChildSampleReport!J702,ParentSampleReport!$A$2:$Y$1000,19,))</f>
        <v/>
      </c>
      <c r="T702" t="str">
        <f>IF(ISBLANK(ChildSampleReport!B702),"",VLOOKUP(ChildSampleReport!J702,ParentSampleReport!$A$2:$Y$1000,20,))</f>
        <v/>
      </c>
      <c r="U702" t="str">
        <f>IF(ISBLANK(ChildSampleReport!B702),"",VLOOKUP(ChildSampleReport!J702,ParentSampleReport!$A$2:$Y$1000,21,))</f>
        <v/>
      </c>
      <c r="V702" t="str">
        <f>IF(ISBLANK(ChildSampleReport!B702),"",VLOOKUP(ChildSampleReport!J702,ParentSampleReport!$A$2:$Y$1000,22,))</f>
        <v/>
      </c>
      <c r="W702" t="str">
        <f>IF(ISBLANK(ChildSampleReport!B702),"",VLOOKUP(ChildSampleReport!J702,ParentSampleReport!$A$2:$Y$1000,23,))</f>
        <v/>
      </c>
      <c r="X702" t="str">
        <f>IF(ISBLANK(ChildSampleReport!B702),"",VLOOKUP(ChildSampleReport!J702,ParentSampleReport!$A$2:$Y$1000,24,))</f>
        <v/>
      </c>
      <c r="Y702" t="str">
        <f>IF(ISBLANK(ChildSampleReport!B702),"",VLOOKUP(ChildSampleReport!J702,ParentSampleReport!$A$2:$Y$1000,25,))</f>
        <v/>
      </c>
    </row>
    <row r="703" spans="1:25">
      <c r="A703" t="str">
        <f>IF(ISBLANK(ChildSampleReport!C703),"",ChildSampleReport!C703)</f>
        <v/>
      </c>
      <c r="B703" t="str">
        <f>IF(ISBLANK(ChildSampleReport!B703),"",ChildSampleReport!B703)</f>
        <v/>
      </c>
      <c r="C703" t="str">
        <f>IF(ISBLANK(ChildSampleReport!E703),"",ChildSampleReport!E703)</f>
        <v/>
      </c>
      <c r="D703" t="str">
        <f>IF(B703="","",IFERROR(VLOOKUP(ChildSampleReport!B703,Randomization!$A$1:$AC$1000,3,),""))</f>
        <v/>
      </c>
      <c r="E703" t="str">
        <f>IF(B703="","",IFERROR(VLOOKUP(ChildSampleReport!B703,Randomization!$A$1:$AC$1000,2,),""))</f>
        <v/>
      </c>
      <c r="F703" t="str">
        <f>IF(ISBLANK(ChildSampleReport!P703),"",ChildSampleReport!P703)</f>
        <v/>
      </c>
      <c r="G703" t="str">
        <f>IF(ISBLANK(ChildSampleReport!O703),"",ChildSampleReport!O703)</f>
        <v/>
      </c>
      <c r="H703" t="str">
        <f>IF(ISBLANK(ChildSampleReport!D703),"",ChildSampleReport!D703)</f>
        <v/>
      </c>
      <c r="I703" t="str">
        <f>IF(ISBLANK(ChildSampleReport!J703),"",ChildSampleReport!J703)</f>
        <v/>
      </c>
      <c r="J703" t="str">
        <f>IF(ISBLANK(ChildSampleReport!B703),"",VLOOKUP(ChildSampleReport!J703,ParentSampleReport!$A$2:$Y$1000,13,))</f>
        <v/>
      </c>
      <c r="K703" t="str">
        <f>IF(ISBLANK(ChildSampleReport!B703),"",VLOOKUP(ChildSampleReport!J703,ParentSampleReport!$A$2:$Y$1000,2,))</f>
        <v/>
      </c>
      <c r="L703" t="str">
        <f>IF(ISBLANK(ChildSampleReport!B703),"",VLOOKUP(ChildSampleReport!J703,ParentSampleReport!$A$2:$Y$1000,4,))</f>
        <v/>
      </c>
      <c r="M703" t="str">
        <f>IF(ISBLANK(ChildSampleReport!B703),"",VLOOKUP(ChildSampleReport!J703,ParentSampleReport!$A$2:$Y$1000,14,))</f>
        <v/>
      </c>
      <c r="N703" t="str">
        <f>IF(ISBLANK(ChildSampleReport!B703),"",VLOOKUP(ChildSampleReport!J703,ParentSampleReport!$A$2:$Y$1000,7,))</f>
        <v/>
      </c>
      <c r="O703" t="str">
        <f>IF(ISBLANK(ChildSampleReport!B703),"",VLOOKUP(ChildSampleReport!J703,ParentSampleReport!$A$2:$Y$1000,6,))</f>
        <v/>
      </c>
      <c r="P703" t="str">
        <f>IF(ISBLANK(ChildSampleReport!B703),"",VLOOKUP(ChildSampleReport!J703,ParentSampleReport!$A$2:$Y$1000,15,))</f>
        <v/>
      </c>
      <c r="Q703" t="str">
        <f>IF(ISBLANK(ChildSampleReport!B703),"",VLOOKUP(ChildSampleReport!J703,ParentSampleReport!$A$2:$Y$1000,17,))</f>
        <v/>
      </c>
      <c r="R703" t="str">
        <f>IF(ISBLANK(ChildSampleReport!B703),"",VLOOKUP(ChildSampleReport!J703,ParentSampleReport!$A$2:$Y$1000,18,))</f>
        <v/>
      </c>
      <c r="S703" t="str">
        <f>IF(ISBLANK(ChildSampleReport!B703),"",VLOOKUP(ChildSampleReport!J703,ParentSampleReport!$A$2:$Y$1000,19,))</f>
        <v/>
      </c>
      <c r="T703" t="str">
        <f>IF(ISBLANK(ChildSampleReport!B703),"",VLOOKUP(ChildSampleReport!J703,ParentSampleReport!$A$2:$Y$1000,20,))</f>
        <v/>
      </c>
      <c r="U703" t="str">
        <f>IF(ISBLANK(ChildSampleReport!B703),"",VLOOKUP(ChildSampleReport!J703,ParentSampleReport!$A$2:$Y$1000,21,))</f>
        <v/>
      </c>
      <c r="V703" t="str">
        <f>IF(ISBLANK(ChildSampleReport!B703),"",VLOOKUP(ChildSampleReport!J703,ParentSampleReport!$A$2:$Y$1000,22,))</f>
        <v/>
      </c>
      <c r="W703" t="str">
        <f>IF(ISBLANK(ChildSampleReport!B703),"",VLOOKUP(ChildSampleReport!J703,ParentSampleReport!$A$2:$Y$1000,23,))</f>
        <v/>
      </c>
      <c r="X703" t="str">
        <f>IF(ISBLANK(ChildSampleReport!B703),"",VLOOKUP(ChildSampleReport!J703,ParentSampleReport!$A$2:$Y$1000,24,))</f>
        <v/>
      </c>
      <c r="Y703" t="str">
        <f>IF(ISBLANK(ChildSampleReport!B703),"",VLOOKUP(ChildSampleReport!J703,ParentSampleReport!$A$2:$Y$1000,25,))</f>
        <v/>
      </c>
    </row>
    <row r="704" spans="1:25">
      <c r="A704" t="str">
        <f>IF(ISBLANK(ChildSampleReport!C704),"",ChildSampleReport!C704)</f>
        <v/>
      </c>
      <c r="B704" t="str">
        <f>IF(ISBLANK(ChildSampleReport!B704),"",ChildSampleReport!B704)</f>
        <v/>
      </c>
      <c r="C704" t="str">
        <f>IF(ISBLANK(ChildSampleReport!E704),"",ChildSampleReport!E704)</f>
        <v/>
      </c>
      <c r="D704" t="str">
        <f>IF(B704="","",IFERROR(VLOOKUP(ChildSampleReport!B704,Randomization!$A$1:$AC$1000,3,),""))</f>
        <v/>
      </c>
      <c r="E704" t="str">
        <f>IF(B704="","",IFERROR(VLOOKUP(ChildSampleReport!B704,Randomization!$A$1:$AC$1000,2,),""))</f>
        <v/>
      </c>
      <c r="F704" t="str">
        <f>IF(ISBLANK(ChildSampleReport!P704),"",ChildSampleReport!P704)</f>
        <v/>
      </c>
      <c r="G704" t="str">
        <f>IF(ISBLANK(ChildSampleReport!O704),"",ChildSampleReport!O704)</f>
        <v/>
      </c>
      <c r="H704" t="str">
        <f>IF(ISBLANK(ChildSampleReport!D704),"",ChildSampleReport!D704)</f>
        <v/>
      </c>
      <c r="I704" t="str">
        <f>IF(ISBLANK(ChildSampleReport!J704),"",ChildSampleReport!J704)</f>
        <v/>
      </c>
      <c r="J704" t="str">
        <f>IF(ISBLANK(ChildSampleReport!B704),"",VLOOKUP(ChildSampleReport!J704,ParentSampleReport!$A$2:$Y$1000,13,))</f>
        <v/>
      </c>
      <c r="K704" t="str">
        <f>IF(ISBLANK(ChildSampleReport!B704),"",VLOOKUP(ChildSampleReport!J704,ParentSampleReport!$A$2:$Y$1000,2,))</f>
        <v/>
      </c>
      <c r="L704" t="str">
        <f>IF(ISBLANK(ChildSampleReport!B704),"",VLOOKUP(ChildSampleReport!J704,ParentSampleReport!$A$2:$Y$1000,4,))</f>
        <v/>
      </c>
      <c r="M704" t="str">
        <f>IF(ISBLANK(ChildSampleReport!B704),"",VLOOKUP(ChildSampleReport!J704,ParentSampleReport!$A$2:$Y$1000,14,))</f>
        <v/>
      </c>
      <c r="N704" t="str">
        <f>IF(ISBLANK(ChildSampleReport!B704),"",VLOOKUP(ChildSampleReport!J704,ParentSampleReport!$A$2:$Y$1000,7,))</f>
        <v/>
      </c>
      <c r="O704" t="str">
        <f>IF(ISBLANK(ChildSampleReport!B704),"",VLOOKUP(ChildSampleReport!J704,ParentSampleReport!$A$2:$Y$1000,6,))</f>
        <v/>
      </c>
      <c r="P704" t="str">
        <f>IF(ISBLANK(ChildSampleReport!B704),"",VLOOKUP(ChildSampleReport!J704,ParentSampleReport!$A$2:$Y$1000,15,))</f>
        <v/>
      </c>
      <c r="Q704" t="str">
        <f>IF(ISBLANK(ChildSampleReport!B704),"",VLOOKUP(ChildSampleReport!J704,ParentSampleReport!$A$2:$Y$1000,17,))</f>
        <v/>
      </c>
      <c r="R704" t="str">
        <f>IF(ISBLANK(ChildSampleReport!B704),"",VLOOKUP(ChildSampleReport!J704,ParentSampleReport!$A$2:$Y$1000,18,))</f>
        <v/>
      </c>
      <c r="S704" t="str">
        <f>IF(ISBLANK(ChildSampleReport!B704),"",VLOOKUP(ChildSampleReport!J704,ParentSampleReport!$A$2:$Y$1000,19,))</f>
        <v/>
      </c>
      <c r="T704" t="str">
        <f>IF(ISBLANK(ChildSampleReport!B704),"",VLOOKUP(ChildSampleReport!J704,ParentSampleReport!$A$2:$Y$1000,20,))</f>
        <v/>
      </c>
      <c r="U704" t="str">
        <f>IF(ISBLANK(ChildSampleReport!B704),"",VLOOKUP(ChildSampleReport!J704,ParentSampleReport!$A$2:$Y$1000,21,))</f>
        <v/>
      </c>
      <c r="V704" t="str">
        <f>IF(ISBLANK(ChildSampleReport!B704),"",VLOOKUP(ChildSampleReport!J704,ParentSampleReport!$A$2:$Y$1000,22,))</f>
        <v/>
      </c>
      <c r="W704" t="str">
        <f>IF(ISBLANK(ChildSampleReport!B704),"",VLOOKUP(ChildSampleReport!J704,ParentSampleReport!$A$2:$Y$1000,23,))</f>
        <v/>
      </c>
      <c r="X704" t="str">
        <f>IF(ISBLANK(ChildSampleReport!B704),"",VLOOKUP(ChildSampleReport!J704,ParentSampleReport!$A$2:$Y$1000,24,))</f>
        <v/>
      </c>
      <c r="Y704" t="str">
        <f>IF(ISBLANK(ChildSampleReport!B704),"",VLOOKUP(ChildSampleReport!J704,ParentSampleReport!$A$2:$Y$1000,25,))</f>
        <v/>
      </c>
    </row>
    <row r="705" spans="1:25">
      <c r="A705" t="str">
        <f>IF(ISBLANK(ChildSampleReport!C705),"",ChildSampleReport!C705)</f>
        <v/>
      </c>
      <c r="B705" t="str">
        <f>IF(ISBLANK(ChildSampleReport!B705),"",ChildSampleReport!B705)</f>
        <v/>
      </c>
      <c r="C705" t="str">
        <f>IF(ISBLANK(ChildSampleReport!E705),"",ChildSampleReport!E705)</f>
        <v/>
      </c>
      <c r="D705" t="str">
        <f>IF(B705="","",IFERROR(VLOOKUP(ChildSampleReport!B705,Randomization!$A$1:$AC$1000,3,),""))</f>
        <v/>
      </c>
      <c r="E705" t="str">
        <f>IF(B705="","",IFERROR(VLOOKUP(ChildSampleReport!B705,Randomization!$A$1:$AC$1000,2,),""))</f>
        <v/>
      </c>
      <c r="F705" t="str">
        <f>IF(ISBLANK(ChildSampleReport!P705),"",ChildSampleReport!P705)</f>
        <v/>
      </c>
      <c r="G705" t="str">
        <f>IF(ISBLANK(ChildSampleReport!O705),"",ChildSampleReport!O705)</f>
        <v/>
      </c>
      <c r="H705" t="str">
        <f>IF(ISBLANK(ChildSampleReport!D705),"",ChildSampleReport!D705)</f>
        <v/>
      </c>
      <c r="I705" t="str">
        <f>IF(ISBLANK(ChildSampleReport!J705),"",ChildSampleReport!J705)</f>
        <v/>
      </c>
      <c r="J705" t="str">
        <f>IF(ISBLANK(ChildSampleReport!B705),"",VLOOKUP(ChildSampleReport!J705,ParentSampleReport!$A$2:$Y$1000,13,))</f>
        <v/>
      </c>
      <c r="K705" t="str">
        <f>IF(ISBLANK(ChildSampleReport!B705),"",VLOOKUP(ChildSampleReport!J705,ParentSampleReport!$A$2:$Y$1000,2,))</f>
        <v/>
      </c>
      <c r="L705" t="str">
        <f>IF(ISBLANK(ChildSampleReport!B705),"",VLOOKUP(ChildSampleReport!J705,ParentSampleReport!$A$2:$Y$1000,4,))</f>
        <v/>
      </c>
      <c r="M705" t="str">
        <f>IF(ISBLANK(ChildSampleReport!B705),"",VLOOKUP(ChildSampleReport!J705,ParentSampleReport!$A$2:$Y$1000,14,))</f>
        <v/>
      </c>
      <c r="N705" t="str">
        <f>IF(ISBLANK(ChildSampleReport!B705),"",VLOOKUP(ChildSampleReport!J705,ParentSampleReport!$A$2:$Y$1000,7,))</f>
        <v/>
      </c>
      <c r="O705" t="str">
        <f>IF(ISBLANK(ChildSampleReport!B705),"",VLOOKUP(ChildSampleReport!J705,ParentSampleReport!$A$2:$Y$1000,6,))</f>
        <v/>
      </c>
      <c r="P705" t="str">
        <f>IF(ISBLANK(ChildSampleReport!B705),"",VLOOKUP(ChildSampleReport!J705,ParentSampleReport!$A$2:$Y$1000,15,))</f>
        <v/>
      </c>
      <c r="Q705" t="str">
        <f>IF(ISBLANK(ChildSampleReport!B705),"",VLOOKUP(ChildSampleReport!J705,ParentSampleReport!$A$2:$Y$1000,17,))</f>
        <v/>
      </c>
      <c r="R705" t="str">
        <f>IF(ISBLANK(ChildSampleReport!B705),"",VLOOKUP(ChildSampleReport!J705,ParentSampleReport!$A$2:$Y$1000,18,))</f>
        <v/>
      </c>
      <c r="S705" t="str">
        <f>IF(ISBLANK(ChildSampleReport!B705),"",VLOOKUP(ChildSampleReport!J705,ParentSampleReport!$A$2:$Y$1000,19,))</f>
        <v/>
      </c>
      <c r="T705" t="str">
        <f>IF(ISBLANK(ChildSampleReport!B705),"",VLOOKUP(ChildSampleReport!J705,ParentSampleReport!$A$2:$Y$1000,20,))</f>
        <v/>
      </c>
      <c r="U705" t="str">
        <f>IF(ISBLANK(ChildSampleReport!B705),"",VLOOKUP(ChildSampleReport!J705,ParentSampleReport!$A$2:$Y$1000,21,))</f>
        <v/>
      </c>
      <c r="V705" t="str">
        <f>IF(ISBLANK(ChildSampleReport!B705),"",VLOOKUP(ChildSampleReport!J705,ParentSampleReport!$A$2:$Y$1000,22,))</f>
        <v/>
      </c>
      <c r="W705" t="str">
        <f>IF(ISBLANK(ChildSampleReport!B705),"",VLOOKUP(ChildSampleReport!J705,ParentSampleReport!$A$2:$Y$1000,23,))</f>
        <v/>
      </c>
      <c r="X705" t="str">
        <f>IF(ISBLANK(ChildSampleReport!B705),"",VLOOKUP(ChildSampleReport!J705,ParentSampleReport!$A$2:$Y$1000,24,))</f>
        <v/>
      </c>
      <c r="Y705" t="str">
        <f>IF(ISBLANK(ChildSampleReport!B705),"",VLOOKUP(ChildSampleReport!J705,ParentSampleReport!$A$2:$Y$1000,25,))</f>
        <v/>
      </c>
    </row>
    <row r="706" spans="1:25">
      <c r="A706" t="str">
        <f>IF(ISBLANK(ChildSampleReport!C706),"",ChildSampleReport!C706)</f>
        <v/>
      </c>
      <c r="B706" t="str">
        <f>IF(ISBLANK(ChildSampleReport!B706),"",ChildSampleReport!B706)</f>
        <v/>
      </c>
      <c r="C706" t="str">
        <f>IF(ISBLANK(ChildSampleReport!E706),"",ChildSampleReport!E706)</f>
        <v/>
      </c>
      <c r="D706" t="str">
        <f>IF(B706="","",IFERROR(VLOOKUP(ChildSampleReport!B706,Randomization!$A$1:$AC$1000,3,),""))</f>
        <v/>
      </c>
      <c r="E706" t="str">
        <f>IF(B706="","",IFERROR(VLOOKUP(ChildSampleReport!B706,Randomization!$A$1:$AC$1000,2,),""))</f>
        <v/>
      </c>
      <c r="F706" t="str">
        <f>IF(ISBLANK(ChildSampleReport!P706),"",ChildSampleReport!P706)</f>
        <v/>
      </c>
      <c r="G706" t="str">
        <f>IF(ISBLANK(ChildSampleReport!O706),"",ChildSampleReport!O706)</f>
        <v/>
      </c>
      <c r="H706" t="str">
        <f>IF(ISBLANK(ChildSampleReport!D706),"",ChildSampleReport!D706)</f>
        <v/>
      </c>
      <c r="I706" t="str">
        <f>IF(ISBLANK(ChildSampleReport!J706),"",ChildSampleReport!J706)</f>
        <v/>
      </c>
      <c r="J706" t="str">
        <f>IF(ISBLANK(ChildSampleReport!B706),"",VLOOKUP(ChildSampleReport!J706,ParentSampleReport!$A$2:$Y$1000,13,))</f>
        <v/>
      </c>
      <c r="K706" t="str">
        <f>IF(ISBLANK(ChildSampleReport!B706),"",VLOOKUP(ChildSampleReport!J706,ParentSampleReport!$A$2:$Y$1000,2,))</f>
        <v/>
      </c>
      <c r="L706" t="str">
        <f>IF(ISBLANK(ChildSampleReport!B706),"",VLOOKUP(ChildSampleReport!J706,ParentSampleReport!$A$2:$Y$1000,4,))</f>
        <v/>
      </c>
      <c r="M706" t="str">
        <f>IF(ISBLANK(ChildSampleReport!B706),"",VLOOKUP(ChildSampleReport!J706,ParentSampleReport!$A$2:$Y$1000,14,))</f>
        <v/>
      </c>
      <c r="N706" t="str">
        <f>IF(ISBLANK(ChildSampleReport!B706),"",VLOOKUP(ChildSampleReport!J706,ParentSampleReport!$A$2:$Y$1000,7,))</f>
        <v/>
      </c>
      <c r="O706" t="str">
        <f>IF(ISBLANK(ChildSampleReport!B706),"",VLOOKUP(ChildSampleReport!J706,ParentSampleReport!$A$2:$Y$1000,6,))</f>
        <v/>
      </c>
      <c r="P706" t="str">
        <f>IF(ISBLANK(ChildSampleReport!B706),"",VLOOKUP(ChildSampleReport!J706,ParentSampleReport!$A$2:$Y$1000,15,))</f>
        <v/>
      </c>
      <c r="Q706" t="str">
        <f>IF(ISBLANK(ChildSampleReport!B706),"",VLOOKUP(ChildSampleReport!J706,ParentSampleReport!$A$2:$Y$1000,17,))</f>
        <v/>
      </c>
      <c r="R706" t="str">
        <f>IF(ISBLANK(ChildSampleReport!B706),"",VLOOKUP(ChildSampleReport!J706,ParentSampleReport!$A$2:$Y$1000,18,))</f>
        <v/>
      </c>
      <c r="S706" t="str">
        <f>IF(ISBLANK(ChildSampleReport!B706),"",VLOOKUP(ChildSampleReport!J706,ParentSampleReport!$A$2:$Y$1000,19,))</f>
        <v/>
      </c>
      <c r="T706" t="str">
        <f>IF(ISBLANK(ChildSampleReport!B706),"",VLOOKUP(ChildSampleReport!J706,ParentSampleReport!$A$2:$Y$1000,20,))</f>
        <v/>
      </c>
      <c r="U706" t="str">
        <f>IF(ISBLANK(ChildSampleReport!B706),"",VLOOKUP(ChildSampleReport!J706,ParentSampleReport!$A$2:$Y$1000,21,))</f>
        <v/>
      </c>
      <c r="V706" t="str">
        <f>IF(ISBLANK(ChildSampleReport!B706),"",VLOOKUP(ChildSampleReport!J706,ParentSampleReport!$A$2:$Y$1000,22,))</f>
        <v/>
      </c>
      <c r="W706" t="str">
        <f>IF(ISBLANK(ChildSampleReport!B706),"",VLOOKUP(ChildSampleReport!J706,ParentSampleReport!$A$2:$Y$1000,23,))</f>
        <v/>
      </c>
      <c r="X706" t="str">
        <f>IF(ISBLANK(ChildSampleReport!B706),"",VLOOKUP(ChildSampleReport!J706,ParentSampleReport!$A$2:$Y$1000,24,))</f>
        <v/>
      </c>
      <c r="Y706" t="str">
        <f>IF(ISBLANK(ChildSampleReport!B706),"",VLOOKUP(ChildSampleReport!J706,ParentSampleReport!$A$2:$Y$1000,25,))</f>
        <v/>
      </c>
    </row>
    <row r="707" spans="1:25">
      <c r="A707" t="str">
        <f>IF(ISBLANK(ChildSampleReport!C707),"",ChildSampleReport!C707)</f>
        <v/>
      </c>
      <c r="B707" t="str">
        <f>IF(ISBLANK(ChildSampleReport!B707),"",ChildSampleReport!B707)</f>
        <v/>
      </c>
      <c r="C707" t="str">
        <f>IF(ISBLANK(ChildSampleReport!E707),"",ChildSampleReport!E707)</f>
        <v/>
      </c>
      <c r="D707" t="str">
        <f>IF(B707="","",IFERROR(VLOOKUP(ChildSampleReport!B707,Randomization!$A$1:$AC$1000,3,),""))</f>
        <v/>
      </c>
      <c r="E707" t="str">
        <f>IF(B707="","",IFERROR(VLOOKUP(ChildSampleReport!B707,Randomization!$A$1:$AC$1000,2,),""))</f>
        <v/>
      </c>
      <c r="F707" t="str">
        <f>IF(ISBLANK(ChildSampleReport!P707),"",ChildSampleReport!P707)</f>
        <v/>
      </c>
      <c r="G707" t="str">
        <f>IF(ISBLANK(ChildSampleReport!O707),"",ChildSampleReport!O707)</f>
        <v/>
      </c>
      <c r="H707" t="str">
        <f>IF(ISBLANK(ChildSampleReport!D707),"",ChildSampleReport!D707)</f>
        <v/>
      </c>
      <c r="I707" t="str">
        <f>IF(ISBLANK(ChildSampleReport!J707),"",ChildSampleReport!J707)</f>
        <v/>
      </c>
      <c r="J707" t="str">
        <f>IF(ISBLANK(ChildSampleReport!B707),"",VLOOKUP(ChildSampleReport!J707,ParentSampleReport!$A$2:$Y$1000,13,))</f>
        <v/>
      </c>
      <c r="K707" t="str">
        <f>IF(ISBLANK(ChildSampleReport!B707),"",VLOOKUP(ChildSampleReport!J707,ParentSampleReport!$A$2:$Y$1000,2,))</f>
        <v/>
      </c>
      <c r="L707" t="str">
        <f>IF(ISBLANK(ChildSampleReport!B707),"",VLOOKUP(ChildSampleReport!J707,ParentSampleReport!$A$2:$Y$1000,4,))</f>
        <v/>
      </c>
      <c r="M707" t="str">
        <f>IF(ISBLANK(ChildSampleReport!B707),"",VLOOKUP(ChildSampleReport!J707,ParentSampleReport!$A$2:$Y$1000,14,))</f>
        <v/>
      </c>
      <c r="N707" t="str">
        <f>IF(ISBLANK(ChildSampleReport!B707),"",VLOOKUP(ChildSampleReport!J707,ParentSampleReport!$A$2:$Y$1000,7,))</f>
        <v/>
      </c>
      <c r="O707" t="str">
        <f>IF(ISBLANK(ChildSampleReport!B707),"",VLOOKUP(ChildSampleReport!J707,ParentSampleReport!$A$2:$Y$1000,6,))</f>
        <v/>
      </c>
      <c r="P707" t="str">
        <f>IF(ISBLANK(ChildSampleReport!B707),"",VLOOKUP(ChildSampleReport!J707,ParentSampleReport!$A$2:$Y$1000,15,))</f>
        <v/>
      </c>
      <c r="Q707" t="str">
        <f>IF(ISBLANK(ChildSampleReport!B707),"",VLOOKUP(ChildSampleReport!J707,ParentSampleReport!$A$2:$Y$1000,17,))</f>
        <v/>
      </c>
      <c r="R707" t="str">
        <f>IF(ISBLANK(ChildSampleReport!B707),"",VLOOKUP(ChildSampleReport!J707,ParentSampleReport!$A$2:$Y$1000,18,))</f>
        <v/>
      </c>
      <c r="S707" t="str">
        <f>IF(ISBLANK(ChildSampleReport!B707),"",VLOOKUP(ChildSampleReport!J707,ParentSampleReport!$A$2:$Y$1000,19,))</f>
        <v/>
      </c>
      <c r="T707" t="str">
        <f>IF(ISBLANK(ChildSampleReport!B707),"",VLOOKUP(ChildSampleReport!J707,ParentSampleReport!$A$2:$Y$1000,20,))</f>
        <v/>
      </c>
      <c r="U707" t="str">
        <f>IF(ISBLANK(ChildSampleReport!B707),"",VLOOKUP(ChildSampleReport!J707,ParentSampleReport!$A$2:$Y$1000,21,))</f>
        <v/>
      </c>
      <c r="V707" t="str">
        <f>IF(ISBLANK(ChildSampleReport!B707),"",VLOOKUP(ChildSampleReport!J707,ParentSampleReport!$A$2:$Y$1000,22,))</f>
        <v/>
      </c>
      <c r="W707" t="str">
        <f>IF(ISBLANK(ChildSampleReport!B707),"",VLOOKUP(ChildSampleReport!J707,ParentSampleReport!$A$2:$Y$1000,23,))</f>
        <v/>
      </c>
      <c r="X707" t="str">
        <f>IF(ISBLANK(ChildSampleReport!B707),"",VLOOKUP(ChildSampleReport!J707,ParentSampleReport!$A$2:$Y$1000,24,))</f>
        <v/>
      </c>
      <c r="Y707" t="str">
        <f>IF(ISBLANK(ChildSampleReport!B707),"",VLOOKUP(ChildSampleReport!J707,ParentSampleReport!$A$2:$Y$1000,25,))</f>
        <v/>
      </c>
    </row>
    <row r="708" spans="1:25">
      <c r="A708" t="str">
        <f>IF(ISBLANK(ChildSampleReport!C708),"",ChildSampleReport!C708)</f>
        <v/>
      </c>
      <c r="B708" t="str">
        <f>IF(ISBLANK(ChildSampleReport!B708),"",ChildSampleReport!B708)</f>
        <v/>
      </c>
      <c r="C708" t="str">
        <f>IF(ISBLANK(ChildSampleReport!E708),"",ChildSampleReport!E708)</f>
        <v/>
      </c>
      <c r="D708" t="str">
        <f>IF(B708="","",IFERROR(VLOOKUP(ChildSampleReport!B708,Randomization!$A$1:$AC$1000,3,),""))</f>
        <v/>
      </c>
      <c r="E708" t="str">
        <f>IF(B708="","",IFERROR(VLOOKUP(ChildSampleReport!B708,Randomization!$A$1:$AC$1000,2,),""))</f>
        <v/>
      </c>
      <c r="F708" t="str">
        <f>IF(ISBLANK(ChildSampleReport!P708),"",ChildSampleReport!P708)</f>
        <v/>
      </c>
      <c r="G708" t="str">
        <f>IF(ISBLANK(ChildSampleReport!O708),"",ChildSampleReport!O708)</f>
        <v/>
      </c>
      <c r="H708" t="str">
        <f>IF(ISBLANK(ChildSampleReport!D708),"",ChildSampleReport!D708)</f>
        <v/>
      </c>
      <c r="I708" t="str">
        <f>IF(ISBLANK(ChildSampleReport!J708),"",ChildSampleReport!J708)</f>
        <v/>
      </c>
      <c r="J708" t="str">
        <f>IF(ISBLANK(ChildSampleReport!B708),"",VLOOKUP(ChildSampleReport!J708,ParentSampleReport!$A$2:$Y$1000,13,))</f>
        <v/>
      </c>
      <c r="K708" t="str">
        <f>IF(ISBLANK(ChildSampleReport!B708),"",VLOOKUP(ChildSampleReport!J708,ParentSampleReport!$A$2:$Y$1000,2,))</f>
        <v/>
      </c>
      <c r="L708" t="str">
        <f>IF(ISBLANK(ChildSampleReport!B708),"",VLOOKUP(ChildSampleReport!J708,ParentSampleReport!$A$2:$Y$1000,4,))</f>
        <v/>
      </c>
      <c r="M708" t="str">
        <f>IF(ISBLANK(ChildSampleReport!B708),"",VLOOKUP(ChildSampleReport!J708,ParentSampleReport!$A$2:$Y$1000,14,))</f>
        <v/>
      </c>
      <c r="N708" t="str">
        <f>IF(ISBLANK(ChildSampleReport!B708),"",VLOOKUP(ChildSampleReport!J708,ParentSampleReport!$A$2:$Y$1000,7,))</f>
        <v/>
      </c>
      <c r="O708" t="str">
        <f>IF(ISBLANK(ChildSampleReport!B708),"",VLOOKUP(ChildSampleReport!J708,ParentSampleReport!$A$2:$Y$1000,6,))</f>
        <v/>
      </c>
      <c r="P708" t="str">
        <f>IF(ISBLANK(ChildSampleReport!B708),"",VLOOKUP(ChildSampleReport!J708,ParentSampleReport!$A$2:$Y$1000,15,))</f>
        <v/>
      </c>
      <c r="Q708" t="str">
        <f>IF(ISBLANK(ChildSampleReport!B708),"",VLOOKUP(ChildSampleReport!J708,ParentSampleReport!$A$2:$Y$1000,17,))</f>
        <v/>
      </c>
      <c r="R708" t="str">
        <f>IF(ISBLANK(ChildSampleReport!B708),"",VLOOKUP(ChildSampleReport!J708,ParentSampleReport!$A$2:$Y$1000,18,))</f>
        <v/>
      </c>
      <c r="S708" t="str">
        <f>IF(ISBLANK(ChildSampleReport!B708),"",VLOOKUP(ChildSampleReport!J708,ParentSampleReport!$A$2:$Y$1000,19,))</f>
        <v/>
      </c>
      <c r="T708" t="str">
        <f>IF(ISBLANK(ChildSampleReport!B708),"",VLOOKUP(ChildSampleReport!J708,ParentSampleReport!$A$2:$Y$1000,20,))</f>
        <v/>
      </c>
      <c r="U708" t="str">
        <f>IF(ISBLANK(ChildSampleReport!B708),"",VLOOKUP(ChildSampleReport!J708,ParentSampleReport!$A$2:$Y$1000,21,))</f>
        <v/>
      </c>
      <c r="V708" t="str">
        <f>IF(ISBLANK(ChildSampleReport!B708),"",VLOOKUP(ChildSampleReport!J708,ParentSampleReport!$A$2:$Y$1000,22,))</f>
        <v/>
      </c>
      <c r="W708" t="str">
        <f>IF(ISBLANK(ChildSampleReport!B708),"",VLOOKUP(ChildSampleReport!J708,ParentSampleReport!$A$2:$Y$1000,23,))</f>
        <v/>
      </c>
      <c r="X708" t="str">
        <f>IF(ISBLANK(ChildSampleReport!B708),"",VLOOKUP(ChildSampleReport!J708,ParentSampleReport!$A$2:$Y$1000,24,))</f>
        <v/>
      </c>
      <c r="Y708" t="str">
        <f>IF(ISBLANK(ChildSampleReport!B708),"",VLOOKUP(ChildSampleReport!J708,ParentSampleReport!$A$2:$Y$1000,25,))</f>
        <v/>
      </c>
    </row>
    <row r="709" spans="1:25">
      <c r="A709" t="str">
        <f>IF(ISBLANK(ChildSampleReport!C709),"",ChildSampleReport!C709)</f>
        <v/>
      </c>
      <c r="B709" t="str">
        <f>IF(ISBLANK(ChildSampleReport!B709),"",ChildSampleReport!B709)</f>
        <v/>
      </c>
      <c r="C709" t="str">
        <f>IF(ISBLANK(ChildSampleReport!E709),"",ChildSampleReport!E709)</f>
        <v/>
      </c>
      <c r="D709" t="str">
        <f>IF(B709="","",IFERROR(VLOOKUP(ChildSampleReport!B709,Randomization!$A$1:$AC$1000,3,),""))</f>
        <v/>
      </c>
      <c r="E709" t="str">
        <f>IF(B709="","",IFERROR(VLOOKUP(ChildSampleReport!B709,Randomization!$A$1:$AC$1000,2,),""))</f>
        <v/>
      </c>
      <c r="F709" t="str">
        <f>IF(ISBLANK(ChildSampleReport!P709),"",ChildSampleReport!P709)</f>
        <v/>
      </c>
      <c r="G709" t="str">
        <f>IF(ISBLANK(ChildSampleReport!O709),"",ChildSampleReport!O709)</f>
        <v/>
      </c>
      <c r="H709" t="str">
        <f>IF(ISBLANK(ChildSampleReport!D709),"",ChildSampleReport!D709)</f>
        <v/>
      </c>
      <c r="I709" t="str">
        <f>IF(ISBLANK(ChildSampleReport!J709),"",ChildSampleReport!J709)</f>
        <v/>
      </c>
      <c r="J709" t="str">
        <f>IF(ISBLANK(ChildSampleReport!B709),"",VLOOKUP(ChildSampleReport!J709,ParentSampleReport!$A$2:$Y$1000,13,))</f>
        <v/>
      </c>
      <c r="K709" t="str">
        <f>IF(ISBLANK(ChildSampleReport!B709),"",VLOOKUP(ChildSampleReport!J709,ParentSampleReport!$A$2:$Y$1000,2,))</f>
        <v/>
      </c>
      <c r="L709" t="str">
        <f>IF(ISBLANK(ChildSampleReport!B709),"",VLOOKUP(ChildSampleReport!J709,ParentSampleReport!$A$2:$Y$1000,4,))</f>
        <v/>
      </c>
      <c r="M709" t="str">
        <f>IF(ISBLANK(ChildSampleReport!B709),"",VLOOKUP(ChildSampleReport!J709,ParentSampleReport!$A$2:$Y$1000,14,))</f>
        <v/>
      </c>
      <c r="N709" t="str">
        <f>IF(ISBLANK(ChildSampleReport!B709),"",VLOOKUP(ChildSampleReport!J709,ParentSampleReport!$A$2:$Y$1000,7,))</f>
        <v/>
      </c>
      <c r="O709" t="str">
        <f>IF(ISBLANK(ChildSampleReport!B709),"",VLOOKUP(ChildSampleReport!J709,ParentSampleReport!$A$2:$Y$1000,6,))</f>
        <v/>
      </c>
      <c r="P709" t="str">
        <f>IF(ISBLANK(ChildSampleReport!B709),"",VLOOKUP(ChildSampleReport!J709,ParentSampleReport!$A$2:$Y$1000,15,))</f>
        <v/>
      </c>
      <c r="Q709" t="str">
        <f>IF(ISBLANK(ChildSampleReport!B709),"",VLOOKUP(ChildSampleReport!J709,ParentSampleReport!$A$2:$Y$1000,17,))</f>
        <v/>
      </c>
      <c r="R709" t="str">
        <f>IF(ISBLANK(ChildSampleReport!B709),"",VLOOKUP(ChildSampleReport!J709,ParentSampleReport!$A$2:$Y$1000,18,))</f>
        <v/>
      </c>
      <c r="S709" t="str">
        <f>IF(ISBLANK(ChildSampleReport!B709),"",VLOOKUP(ChildSampleReport!J709,ParentSampleReport!$A$2:$Y$1000,19,))</f>
        <v/>
      </c>
      <c r="T709" t="str">
        <f>IF(ISBLANK(ChildSampleReport!B709),"",VLOOKUP(ChildSampleReport!J709,ParentSampleReport!$A$2:$Y$1000,20,))</f>
        <v/>
      </c>
      <c r="U709" t="str">
        <f>IF(ISBLANK(ChildSampleReport!B709),"",VLOOKUP(ChildSampleReport!J709,ParentSampleReport!$A$2:$Y$1000,21,))</f>
        <v/>
      </c>
      <c r="V709" t="str">
        <f>IF(ISBLANK(ChildSampleReport!B709),"",VLOOKUP(ChildSampleReport!J709,ParentSampleReport!$A$2:$Y$1000,22,))</f>
        <v/>
      </c>
      <c r="W709" t="str">
        <f>IF(ISBLANK(ChildSampleReport!B709),"",VLOOKUP(ChildSampleReport!J709,ParentSampleReport!$A$2:$Y$1000,23,))</f>
        <v/>
      </c>
      <c r="X709" t="str">
        <f>IF(ISBLANK(ChildSampleReport!B709),"",VLOOKUP(ChildSampleReport!J709,ParentSampleReport!$A$2:$Y$1000,24,))</f>
        <v/>
      </c>
      <c r="Y709" t="str">
        <f>IF(ISBLANK(ChildSampleReport!B709),"",VLOOKUP(ChildSampleReport!J709,ParentSampleReport!$A$2:$Y$1000,25,))</f>
        <v/>
      </c>
    </row>
    <row r="710" spans="1:25">
      <c r="A710" t="str">
        <f>IF(ISBLANK(ChildSampleReport!C710),"",ChildSampleReport!C710)</f>
        <v/>
      </c>
      <c r="B710" t="str">
        <f>IF(ISBLANK(ChildSampleReport!B710),"",ChildSampleReport!B710)</f>
        <v/>
      </c>
      <c r="C710" t="str">
        <f>IF(ISBLANK(ChildSampleReport!E710),"",ChildSampleReport!E710)</f>
        <v/>
      </c>
      <c r="D710" t="str">
        <f>IF(B710="","",IFERROR(VLOOKUP(ChildSampleReport!B710,Randomization!$A$1:$AC$1000,3,),""))</f>
        <v/>
      </c>
      <c r="E710" t="str">
        <f>IF(B710="","",IFERROR(VLOOKUP(ChildSampleReport!B710,Randomization!$A$1:$AC$1000,2,),""))</f>
        <v/>
      </c>
      <c r="F710" t="str">
        <f>IF(ISBLANK(ChildSampleReport!P710),"",ChildSampleReport!P710)</f>
        <v/>
      </c>
      <c r="G710" t="str">
        <f>IF(ISBLANK(ChildSampleReport!O710),"",ChildSampleReport!O710)</f>
        <v/>
      </c>
      <c r="H710" t="str">
        <f>IF(ISBLANK(ChildSampleReport!D710),"",ChildSampleReport!D710)</f>
        <v/>
      </c>
      <c r="I710" t="str">
        <f>IF(ISBLANK(ChildSampleReport!J710),"",ChildSampleReport!J710)</f>
        <v/>
      </c>
      <c r="J710" t="str">
        <f>IF(ISBLANK(ChildSampleReport!B710),"",VLOOKUP(ChildSampleReport!J710,ParentSampleReport!$A$2:$Y$1000,13,))</f>
        <v/>
      </c>
      <c r="K710" t="str">
        <f>IF(ISBLANK(ChildSampleReport!B710),"",VLOOKUP(ChildSampleReport!J710,ParentSampleReport!$A$2:$Y$1000,2,))</f>
        <v/>
      </c>
      <c r="L710" t="str">
        <f>IF(ISBLANK(ChildSampleReport!B710),"",VLOOKUP(ChildSampleReport!J710,ParentSampleReport!$A$2:$Y$1000,4,))</f>
        <v/>
      </c>
      <c r="M710" t="str">
        <f>IF(ISBLANK(ChildSampleReport!B710),"",VLOOKUP(ChildSampleReport!J710,ParentSampleReport!$A$2:$Y$1000,14,))</f>
        <v/>
      </c>
      <c r="N710" t="str">
        <f>IF(ISBLANK(ChildSampleReport!B710),"",VLOOKUP(ChildSampleReport!J710,ParentSampleReport!$A$2:$Y$1000,7,))</f>
        <v/>
      </c>
      <c r="O710" t="str">
        <f>IF(ISBLANK(ChildSampleReport!B710),"",VLOOKUP(ChildSampleReport!J710,ParentSampleReport!$A$2:$Y$1000,6,))</f>
        <v/>
      </c>
      <c r="P710" t="str">
        <f>IF(ISBLANK(ChildSampleReport!B710),"",VLOOKUP(ChildSampleReport!J710,ParentSampleReport!$A$2:$Y$1000,15,))</f>
        <v/>
      </c>
      <c r="Q710" t="str">
        <f>IF(ISBLANK(ChildSampleReport!B710),"",VLOOKUP(ChildSampleReport!J710,ParentSampleReport!$A$2:$Y$1000,17,))</f>
        <v/>
      </c>
      <c r="R710" t="str">
        <f>IF(ISBLANK(ChildSampleReport!B710),"",VLOOKUP(ChildSampleReport!J710,ParentSampleReport!$A$2:$Y$1000,18,))</f>
        <v/>
      </c>
      <c r="S710" t="str">
        <f>IF(ISBLANK(ChildSampleReport!B710),"",VLOOKUP(ChildSampleReport!J710,ParentSampleReport!$A$2:$Y$1000,19,))</f>
        <v/>
      </c>
      <c r="T710" t="str">
        <f>IF(ISBLANK(ChildSampleReport!B710),"",VLOOKUP(ChildSampleReport!J710,ParentSampleReport!$A$2:$Y$1000,20,))</f>
        <v/>
      </c>
      <c r="U710" t="str">
        <f>IF(ISBLANK(ChildSampleReport!B710),"",VLOOKUP(ChildSampleReport!J710,ParentSampleReport!$A$2:$Y$1000,21,))</f>
        <v/>
      </c>
      <c r="V710" t="str">
        <f>IF(ISBLANK(ChildSampleReport!B710),"",VLOOKUP(ChildSampleReport!J710,ParentSampleReport!$A$2:$Y$1000,22,))</f>
        <v/>
      </c>
      <c r="W710" t="str">
        <f>IF(ISBLANK(ChildSampleReport!B710),"",VLOOKUP(ChildSampleReport!J710,ParentSampleReport!$A$2:$Y$1000,23,))</f>
        <v/>
      </c>
      <c r="X710" t="str">
        <f>IF(ISBLANK(ChildSampleReport!B710),"",VLOOKUP(ChildSampleReport!J710,ParentSampleReport!$A$2:$Y$1000,24,))</f>
        <v/>
      </c>
      <c r="Y710" t="str">
        <f>IF(ISBLANK(ChildSampleReport!B710),"",VLOOKUP(ChildSampleReport!J710,ParentSampleReport!$A$2:$Y$1000,25,))</f>
        <v/>
      </c>
    </row>
    <row r="711" spans="1:25">
      <c r="A711" t="str">
        <f>IF(ISBLANK(ChildSampleReport!C711),"",ChildSampleReport!C711)</f>
        <v/>
      </c>
      <c r="B711" t="str">
        <f>IF(ISBLANK(ChildSampleReport!B711),"",ChildSampleReport!B711)</f>
        <v/>
      </c>
      <c r="C711" t="str">
        <f>IF(ISBLANK(ChildSampleReport!E711),"",ChildSampleReport!E711)</f>
        <v/>
      </c>
      <c r="D711" t="str">
        <f>IF(B711="","",IFERROR(VLOOKUP(ChildSampleReport!B711,Randomization!$A$1:$AC$1000,3,),""))</f>
        <v/>
      </c>
      <c r="E711" t="str">
        <f>IF(B711="","",IFERROR(VLOOKUP(ChildSampleReport!B711,Randomization!$A$1:$AC$1000,2,),""))</f>
        <v/>
      </c>
      <c r="F711" t="str">
        <f>IF(ISBLANK(ChildSampleReport!P711),"",ChildSampleReport!P711)</f>
        <v/>
      </c>
      <c r="G711" t="str">
        <f>IF(ISBLANK(ChildSampleReport!O711),"",ChildSampleReport!O711)</f>
        <v/>
      </c>
      <c r="H711" t="str">
        <f>IF(ISBLANK(ChildSampleReport!D711),"",ChildSampleReport!D711)</f>
        <v/>
      </c>
      <c r="I711" t="str">
        <f>IF(ISBLANK(ChildSampleReport!J711),"",ChildSampleReport!J711)</f>
        <v/>
      </c>
      <c r="J711" t="str">
        <f>IF(ISBLANK(ChildSampleReport!B711),"",VLOOKUP(ChildSampleReport!J711,ParentSampleReport!$A$2:$Y$1000,13,))</f>
        <v/>
      </c>
      <c r="K711" t="str">
        <f>IF(ISBLANK(ChildSampleReport!B711),"",VLOOKUP(ChildSampleReport!J711,ParentSampleReport!$A$2:$Y$1000,2,))</f>
        <v/>
      </c>
      <c r="L711" t="str">
        <f>IF(ISBLANK(ChildSampleReport!B711),"",VLOOKUP(ChildSampleReport!J711,ParentSampleReport!$A$2:$Y$1000,4,))</f>
        <v/>
      </c>
      <c r="M711" t="str">
        <f>IF(ISBLANK(ChildSampleReport!B711),"",VLOOKUP(ChildSampleReport!J711,ParentSampleReport!$A$2:$Y$1000,14,))</f>
        <v/>
      </c>
      <c r="N711" t="str">
        <f>IF(ISBLANK(ChildSampleReport!B711),"",VLOOKUP(ChildSampleReport!J711,ParentSampleReport!$A$2:$Y$1000,7,))</f>
        <v/>
      </c>
      <c r="O711" t="str">
        <f>IF(ISBLANK(ChildSampleReport!B711),"",VLOOKUP(ChildSampleReport!J711,ParentSampleReport!$A$2:$Y$1000,6,))</f>
        <v/>
      </c>
      <c r="P711" t="str">
        <f>IF(ISBLANK(ChildSampleReport!B711),"",VLOOKUP(ChildSampleReport!J711,ParentSampleReport!$A$2:$Y$1000,15,))</f>
        <v/>
      </c>
      <c r="Q711" t="str">
        <f>IF(ISBLANK(ChildSampleReport!B711),"",VLOOKUP(ChildSampleReport!J711,ParentSampleReport!$A$2:$Y$1000,17,))</f>
        <v/>
      </c>
      <c r="R711" t="str">
        <f>IF(ISBLANK(ChildSampleReport!B711),"",VLOOKUP(ChildSampleReport!J711,ParentSampleReport!$A$2:$Y$1000,18,))</f>
        <v/>
      </c>
      <c r="S711" t="str">
        <f>IF(ISBLANK(ChildSampleReport!B711),"",VLOOKUP(ChildSampleReport!J711,ParentSampleReport!$A$2:$Y$1000,19,))</f>
        <v/>
      </c>
      <c r="T711" t="str">
        <f>IF(ISBLANK(ChildSampleReport!B711),"",VLOOKUP(ChildSampleReport!J711,ParentSampleReport!$A$2:$Y$1000,20,))</f>
        <v/>
      </c>
      <c r="U711" t="str">
        <f>IF(ISBLANK(ChildSampleReport!B711),"",VLOOKUP(ChildSampleReport!J711,ParentSampleReport!$A$2:$Y$1000,21,))</f>
        <v/>
      </c>
      <c r="V711" t="str">
        <f>IF(ISBLANK(ChildSampleReport!B711),"",VLOOKUP(ChildSampleReport!J711,ParentSampleReport!$A$2:$Y$1000,22,))</f>
        <v/>
      </c>
      <c r="W711" t="str">
        <f>IF(ISBLANK(ChildSampleReport!B711),"",VLOOKUP(ChildSampleReport!J711,ParentSampleReport!$A$2:$Y$1000,23,))</f>
        <v/>
      </c>
      <c r="X711" t="str">
        <f>IF(ISBLANK(ChildSampleReport!B711),"",VLOOKUP(ChildSampleReport!J711,ParentSampleReport!$A$2:$Y$1000,24,))</f>
        <v/>
      </c>
      <c r="Y711" t="str">
        <f>IF(ISBLANK(ChildSampleReport!B711),"",VLOOKUP(ChildSampleReport!J711,ParentSampleReport!$A$2:$Y$1000,25,))</f>
        <v/>
      </c>
    </row>
    <row r="712" spans="1:25">
      <c r="A712" t="str">
        <f>IF(ISBLANK(ChildSampleReport!C712),"",ChildSampleReport!C712)</f>
        <v/>
      </c>
      <c r="B712" t="str">
        <f>IF(ISBLANK(ChildSampleReport!B712),"",ChildSampleReport!B712)</f>
        <v/>
      </c>
      <c r="C712" t="str">
        <f>IF(ISBLANK(ChildSampleReport!E712),"",ChildSampleReport!E712)</f>
        <v/>
      </c>
      <c r="D712" t="str">
        <f>IF(B712="","",IFERROR(VLOOKUP(ChildSampleReport!B712,Randomization!$A$1:$AC$1000,3,),""))</f>
        <v/>
      </c>
      <c r="E712" t="str">
        <f>IF(B712="","",IFERROR(VLOOKUP(ChildSampleReport!B712,Randomization!$A$1:$AC$1000,2,),""))</f>
        <v/>
      </c>
      <c r="F712" t="str">
        <f>IF(ISBLANK(ChildSampleReport!P712),"",ChildSampleReport!P712)</f>
        <v/>
      </c>
      <c r="G712" t="str">
        <f>IF(ISBLANK(ChildSampleReport!O712),"",ChildSampleReport!O712)</f>
        <v/>
      </c>
      <c r="H712" t="str">
        <f>IF(ISBLANK(ChildSampleReport!D712),"",ChildSampleReport!D712)</f>
        <v/>
      </c>
      <c r="I712" t="str">
        <f>IF(ISBLANK(ChildSampleReport!J712),"",ChildSampleReport!J712)</f>
        <v/>
      </c>
      <c r="J712" t="str">
        <f>IF(ISBLANK(ChildSampleReport!B712),"",VLOOKUP(ChildSampleReport!J712,ParentSampleReport!$A$2:$Y$1000,13,))</f>
        <v/>
      </c>
      <c r="K712" t="str">
        <f>IF(ISBLANK(ChildSampleReport!B712),"",VLOOKUP(ChildSampleReport!J712,ParentSampleReport!$A$2:$Y$1000,2,))</f>
        <v/>
      </c>
      <c r="L712" t="str">
        <f>IF(ISBLANK(ChildSampleReport!B712),"",VLOOKUP(ChildSampleReport!J712,ParentSampleReport!$A$2:$Y$1000,4,))</f>
        <v/>
      </c>
      <c r="M712" t="str">
        <f>IF(ISBLANK(ChildSampleReport!B712),"",VLOOKUP(ChildSampleReport!J712,ParentSampleReport!$A$2:$Y$1000,14,))</f>
        <v/>
      </c>
      <c r="N712" t="str">
        <f>IF(ISBLANK(ChildSampleReport!B712),"",VLOOKUP(ChildSampleReport!J712,ParentSampleReport!$A$2:$Y$1000,7,))</f>
        <v/>
      </c>
      <c r="O712" t="str">
        <f>IF(ISBLANK(ChildSampleReport!B712),"",VLOOKUP(ChildSampleReport!J712,ParentSampleReport!$A$2:$Y$1000,6,))</f>
        <v/>
      </c>
      <c r="P712" t="str">
        <f>IF(ISBLANK(ChildSampleReport!B712),"",VLOOKUP(ChildSampleReport!J712,ParentSampleReport!$A$2:$Y$1000,15,))</f>
        <v/>
      </c>
      <c r="Q712" t="str">
        <f>IF(ISBLANK(ChildSampleReport!B712),"",VLOOKUP(ChildSampleReport!J712,ParentSampleReport!$A$2:$Y$1000,17,))</f>
        <v/>
      </c>
      <c r="R712" t="str">
        <f>IF(ISBLANK(ChildSampleReport!B712),"",VLOOKUP(ChildSampleReport!J712,ParentSampleReport!$A$2:$Y$1000,18,))</f>
        <v/>
      </c>
      <c r="S712" t="str">
        <f>IF(ISBLANK(ChildSampleReport!B712),"",VLOOKUP(ChildSampleReport!J712,ParentSampleReport!$A$2:$Y$1000,19,))</f>
        <v/>
      </c>
      <c r="T712" t="str">
        <f>IF(ISBLANK(ChildSampleReport!B712),"",VLOOKUP(ChildSampleReport!J712,ParentSampleReport!$A$2:$Y$1000,20,))</f>
        <v/>
      </c>
      <c r="U712" t="str">
        <f>IF(ISBLANK(ChildSampleReport!B712),"",VLOOKUP(ChildSampleReport!J712,ParentSampleReport!$A$2:$Y$1000,21,))</f>
        <v/>
      </c>
      <c r="V712" t="str">
        <f>IF(ISBLANK(ChildSampleReport!B712),"",VLOOKUP(ChildSampleReport!J712,ParentSampleReport!$A$2:$Y$1000,22,))</f>
        <v/>
      </c>
      <c r="W712" t="str">
        <f>IF(ISBLANK(ChildSampleReport!B712),"",VLOOKUP(ChildSampleReport!J712,ParentSampleReport!$A$2:$Y$1000,23,))</f>
        <v/>
      </c>
      <c r="X712" t="str">
        <f>IF(ISBLANK(ChildSampleReport!B712),"",VLOOKUP(ChildSampleReport!J712,ParentSampleReport!$A$2:$Y$1000,24,))</f>
        <v/>
      </c>
      <c r="Y712" t="str">
        <f>IF(ISBLANK(ChildSampleReport!B712),"",VLOOKUP(ChildSampleReport!J712,ParentSampleReport!$A$2:$Y$1000,25,))</f>
        <v/>
      </c>
    </row>
    <row r="713" spans="1:25">
      <c r="A713" t="str">
        <f>IF(ISBLANK(ChildSampleReport!C713),"",ChildSampleReport!C713)</f>
        <v/>
      </c>
      <c r="B713" t="str">
        <f>IF(ISBLANK(ChildSampleReport!B713),"",ChildSampleReport!B713)</f>
        <v/>
      </c>
      <c r="C713" t="str">
        <f>IF(ISBLANK(ChildSampleReport!E713),"",ChildSampleReport!E713)</f>
        <v/>
      </c>
      <c r="D713" t="str">
        <f>IF(B713="","",IFERROR(VLOOKUP(ChildSampleReport!B713,Randomization!$A$1:$AC$1000,3,),""))</f>
        <v/>
      </c>
      <c r="E713" t="str">
        <f>IF(B713="","",IFERROR(VLOOKUP(ChildSampleReport!B713,Randomization!$A$1:$AC$1000,2,),""))</f>
        <v/>
      </c>
      <c r="F713" t="str">
        <f>IF(ISBLANK(ChildSampleReport!P713),"",ChildSampleReport!P713)</f>
        <v/>
      </c>
      <c r="G713" t="str">
        <f>IF(ISBLANK(ChildSampleReport!O713),"",ChildSampleReport!O713)</f>
        <v/>
      </c>
      <c r="H713" t="str">
        <f>IF(ISBLANK(ChildSampleReport!D713),"",ChildSampleReport!D713)</f>
        <v/>
      </c>
      <c r="I713" t="str">
        <f>IF(ISBLANK(ChildSampleReport!J713),"",ChildSampleReport!J713)</f>
        <v/>
      </c>
      <c r="J713" t="str">
        <f>IF(ISBLANK(ChildSampleReport!B713),"",VLOOKUP(ChildSampleReport!J713,ParentSampleReport!$A$2:$Y$1000,13,))</f>
        <v/>
      </c>
      <c r="K713" t="str">
        <f>IF(ISBLANK(ChildSampleReport!B713),"",VLOOKUP(ChildSampleReport!J713,ParentSampleReport!$A$2:$Y$1000,2,))</f>
        <v/>
      </c>
      <c r="L713" t="str">
        <f>IF(ISBLANK(ChildSampleReport!B713),"",VLOOKUP(ChildSampleReport!J713,ParentSampleReport!$A$2:$Y$1000,4,))</f>
        <v/>
      </c>
      <c r="M713" t="str">
        <f>IF(ISBLANK(ChildSampleReport!B713),"",VLOOKUP(ChildSampleReport!J713,ParentSampleReport!$A$2:$Y$1000,14,))</f>
        <v/>
      </c>
      <c r="N713" t="str">
        <f>IF(ISBLANK(ChildSampleReport!B713),"",VLOOKUP(ChildSampleReport!J713,ParentSampleReport!$A$2:$Y$1000,7,))</f>
        <v/>
      </c>
      <c r="O713" t="str">
        <f>IF(ISBLANK(ChildSampleReport!B713),"",VLOOKUP(ChildSampleReport!J713,ParentSampleReport!$A$2:$Y$1000,6,))</f>
        <v/>
      </c>
      <c r="P713" t="str">
        <f>IF(ISBLANK(ChildSampleReport!B713),"",VLOOKUP(ChildSampleReport!J713,ParentSampleReport!$A$2:$Y$1000,15,))</f>
        <v/>
      </c>
      <c r="Q713" t="str">
        <f>IF(ISBLANK(ChildSampleReport!B713),"",VLOOKUP(ChildSampleReport!J713,ParentSampleReport!$A$2:$Y$1000,17,))</f>
        <v/>
      </c>
      <c r="R713" t="str">
        <f>IF(ISBLANK(ChildSampleReport!B713),"",VLOOKUP(ChildSampleReport!J713,ParentSampleReport!$A$2:$Y$1000,18,))</f>
        <v/>
      </c>
      <c r="S713" t="str">
        <f>IF(ISBLANK(ChildSampleReport!B713),"",VLOOKUP(ChildSampleReport!J713,ParentSampleReport!$A$2:$Y$1000,19,))</f>
        <v/>
      </c>
      <c r="T713" t="str">
        <f>IF(ISBLANK(ChildSampleReport!B713),"",VLOOKUP(ChildSampleReport!J713,ParentSampleReport!$A$2:$Y$1000,20,))</f>
        <v/>
      </c>
      <c r="U713" t="str">
        <f>IF(ISBLANK(ChildSampleReport!B713),"",VLOOKUP(ChildSampleReport!J713,ParentSampleReport!$A$2:$Y$1000,21,))</f>
        <v/>
      </c>
      <c r="V713" t="str">
        <f>IF(ISBLANK(ChildSampleReport!B713),"",VLOOKUP(ChildSampleReport!J713,ParentSampleReport!$A$2:$Y$1000,22,))</f>
        <v/>
      </c>
      <c r="W713" t="str">
        <f>IF(ISBLANK(ChildSampleReport!B713),"",VLOOKUP(ChildSampleReport!J713,ParentSampleReport!$A$2:$Y$1000,23,))</f>
        <v/>
      </c>
      <c r="X713" t="str">
        <f>IF(ISBLANK(ChildSampleReport!B713),"",VLOOKUP(ChildSampleReport!J713,ParentSampleReport!$A$2:$Y$1000,24,))</f>
        <v/>
      </c>
      <c r="Y713" t="str">
        <f>IF(ISBLANK(ChildSampleReport!B713),"",VLOOKUP(ChildSampleReport!J713,ParentSampleReport!$A$2:$Y$1000,25,))</f>
        <v/>
      </c>
    </row>
    <row r="714" spans="1:25">
      <c r="A714" t="str">
        <f>IF(ISBLANK(ChildSampleReport!C714),"",ChildSampleReport!C714)</f>
        <v/>
      </c>
      <c r="B714" t="str">
        <f>IF(ISBLANK(ChildSampleReport!B714),"",ChildSampleReport!B714)</f>
        <v/>
      </c>
      <c r="C714" t="str">
        <f>IF(ISBLANK(ChildSampleReport!E714),"",ChildSampleReport!E714)</f>
        <v/>
      </c>
      <c r="D714" t="str">
        <f>IF(B714="","",IFERROR(VLOOKUP(ChildSampleReport!B714,Randomization!$A$1:$AC$1000,3,),""))</f>
        <v/>
      </c>
      <c r="E714" t="str">
        <f>IF(B714="","",IFERROR(VLOOKUP(ChildSampleReport!B714,Randomization!$A$1:$AC$1000,2,),""))</f>
        <v/>
      </c>
      <c r="F714" t="str">
        <f>IF(ISBLANK(ChildSampleReport!P714),"",ChildSampleReport!P714)</f>
        <v/>
      </c>
      <c r="G714" t="str">
        <f>IF(ISBLANK(ChildSampleReport!O714),"",ChildSampleReport!O714)</f>
        <v/>
      </c>
      <c r="H714" t="str">
        <f>IF(ISBLANK(ChildSampleReport!D714),"",ChildSampleReport!D714)</f>
        <v/>
      </c>
      <c r="I714" t="str">
        <f>IF(ISBLANK(ChildSampleReport!J714),"",ChildSampleReport!J714)</f>
        <v/>
      </c>
      <c r="J714" t="str">
        <f>IF(ISBLANK(ChildSampleReport!B714),"",VLOOKUP(ChildSampleReport!J714,ParentSampleReport!$A$2:$Y$1000,13,))</f>
        <v/>
      </c>
      <c r="K714" t="str">
        <f>IF(ISBLANK(ChildSampleReport!B714),"",VLOOKUP(ChildSampleReport!J714,ParentSampleReport!$A$2:$Y$1000,2,))</f>
        <v/>
      </c>
      <c r="L714" t="str">
        <f>IF(ISBLANK(ChildSampleReport!B714),"",VLOOKUP(ChildSampleReport!J714,ParentSampleReport!$A$2:$Y$1000,4,))</f>
        <v/>
      </c>
      <c r="M714" t="str">
        <f>IF(ISBLANK(ChildSampleReport!B714),"",VLOOKUP(ChildSampleReport!J714,ParentSampleReport!$A$2:$Y$1000,14,))</f>
        <v/>
      </c>
      <c r="N714" t="str">
        <f>IF(ISBLANK(ChildSampleReport!B714),"",VLOOKUP(ChildSampleReport!J714,ParentSampleReport!$A$2:$Y$1000,7,))</f>
        <v/>
      </c>
      <c r="O714" t="str">
        <f>IF(ISBLANK(ChildSampleReport!B714),"",VLOOKUP(ChildSampleReport!J714,ParentSampleReport!$A$2:$Y$1000,6,))</f>
        <v/>
      </c>
      <c r="P714" t="str">
        <f>IF(ISBLANK(ChildSampleReport!B714),"",VLOOKUP(ChildSampleReport!J714,ParentSampleReport!$A$2:$Y$1000,15,))</f>
        <v/>
      </c>
      <c r="Q714" t="str">
        <f>IF(ISBLANK(ChildSampleReport!B714),"",VLOOKUP(ChildSampleReport!J714,ParentSampleReport!$A$2:$Y$1000,17,))</f>
        <v/>
      </c>
      <c r="R714" t="str">
        <f>IF(ISBLANK(ChildSampleReport!B714),"",VLOOKUP(ChildSampleReport!J714,ParentSampleReport!$A$2:$Y$1000,18,))</f>
        <v/>
      </c>
      <c r="S714" t="str">
        <f>IF(ISBLANK(ChildSampleReport!B714),"",VLOOKUP(ChildSampleReport!J714,ParentSampleReport!$A$2:$Y$1000,19,))</f>
        <v/>
      </c>
      <c r="T714" t="str">
        <f>IF(ISBLANK(ChildSampleReport!B714),"",VLOOKUP(ChildSampleReport!J714,ParentSampleReport!$A$2:$Y$1000,20,))</f>
        <v/>
      </c>
      <c r="U714" t="str">
        <f>IF(ISBLANK(ChildSampleReport!B714),"",VLOOKUP(ChildSampleReport!J714,ParentSampleReport!$A$2:$Y$1000,21,))</f>
        <v/>
      </c>
      <c r="V714" t="str">
        <f>IF(ISBLANK(ChildSampleReport!B714),"",VLOOKUP(ChildSampleReport!J714,ParentSampleReport!$A$2:$Y$1000,22,))</f>
        <v/>
      </c>
      <c r="W714" t="str">
        <f>IF(ISBLANK(ChildSampleReport!B714),"",VLOOKUP(ChildSampleReport!J714,ParentSampleReport!$A$2:$Y$1000,23,))</f>
        <v/>
      </c>
      <c r="X714" t="str">
        <f>IF(ISBLANK(ChildSampleReport!B714),"",VLOOKUP(ChildSampleReport!J714,ParentSampleReport!$A$2:$Y$1000,24,))</f>
        <v/>
      </c>
      <c r="Y714" t="str">
        <f>IF(ISBLANK(ChildSampleReport!B714),"",VLOOKUP(ChildSampleReport!J714,ParentSampleReport!$A$2:$Y$1000,25,))</f>
        <v/>
      </c>
    </row>
    <row r="715" spans="1:25">
      <c r="A715" t="str">
        <f>IF(ISBLANK(ChildSampleReport!C715),"",ChildSampleReport!C715)</f>
        <v/>
      </c>
      <c r="B715" t="str">
        <f>IF(ISBLANK(ChildSampleReport!B715),"",ChildSampleReport!B715)</f>
        <v/>
      </c>
      <c r="C715" t="str">
        <f>IF(ISBLANK(ChildSampleReport!E715),"",ChildSampleReport!E715)</f>
        <v/>
      </c>
      <c r="D715" t="str">
        <f>IF(B715="","",IFERROR(VLOOKUP(ChildSampleReport!B715,Randomization!$A$1:$AC$1000,3,),""))</f>
        <v/>
      </c>
      <c r="E715" t="str">
        <f>IF(B715="","",IFERROR(VLOOKUP(ChildSampleReport!B715,Randomization!$A$1:$AC$1000,2,),""))</f>
        <v/>
      </c>
      <c r="F715" t="str">
        <f>IF(ISBLANK(ChildSampleReport!P715),"",ChildSampleReport!P715)</f>
        <v/>
      </c>
      <c r="G715" t="str">
        <f>IF(ISBLANK(ChildSampleReport!O715),"",ChildSampleReport!O715)</f>
        <v/>
      </c>
      <c r="H715" t="str">
        <f>IF(ISBLANK(ChildSampleReport!D715),"",ChildSampleReport!D715)</f>
        <v/>
      </c>
      <c r="I715" t="str">
        <f>IF(ISBLANK(ChildSampleReport!J715),"",ChildSampleReport!J715)</f>
        <v/>
      </c>
      <c r="J715" t="str">
        <f>IF(ISBLANK(ChildSampleReport!B715),"",VLOOKUP(ChildSampleReport!J715,ParentSampleReport!$A$2:$Y$1000,13,))</f>
        <v/>
      </c>
      <c r="K715" t="str">
        <f>IF(ISBLANK(ChildSampleReport!B715),"",VLOOKUP(ChildSampleReport!J715,ParentSampleReport!$A$2:$Y$1000,2,))</f>
        <v/>
      </c>
      <c r="L715" t="str">
        <f>IF(ISBLANK(ChildSampleReport!B715),"",VLOOKUP(ChildSampleReport!J715,ParentSampleReport!$A$2:$Y$1000,4,))</f>
        <v/>
      </c>
      <c r="M715" t="str">
        <f>IF(ISBLANK(ChildSampleReport!B715),"",VLOOKUP(ChildSampleReport!J715,ParentSampleReport!$A$2:$Y$1000,14,))</f>
        <v/>
      </c>
      <c r="N715" t="str">
        <f>IF(ISBLANK(ChildSampleReport!B715),"",VLOOKUP(ChildSampleReport!J715,ParentSampleReport!$A$2:$Y$1000,7,))</f>
        <v/>
      </c>
      <c r="O715" t="str">
        <f>IF(ISBLANK(ChildSampleReport!B715),"",VLOOKUP(ChildSampleReport!J715,ParentSampleReport!$A$2:$Y$1000,6,))</f>
        <v/>
      </c>
      <c r="P715" t="str">
        <f>IF(ISBLANK(ChildSampleReport!B715),"",VLOOKUP(ChildSampleReport!J715,ParentSampleReport!$A$2:$Y$1000,15,))</f>
        <v/>
      </c>
      <c r="Q715" t="str">
        <f>IF(ISBLANK(ChildSampleReport!B715),"",VLOOKUP(ChildSampleReport!J715,ParentSampleReport!$A$2:$Y$1000,17,))</f>
        <v/>
      </c>
      <c r="R715" t="str">
        <f>IF(ISBLANK(ChildSampleReport!B715),"",VLOOKUP(ChildSampleReport!J715,ParentSampleReport!$A$2:$Y$1000,18,))</f>
        <v/>
      </c>
      <c r="S715" t="str">
        <f>IF(ISBLANK(ChildSampleReport!B715),"",VLOOKUP(ChildSampleReport!J715,ParentSampleReport!$A$2:$Y$1000,19,))</f>
        <v/>
      </c>
      <c r="T715" t="str">
        <f>IF(ISBLANK(ChildSampleReport!B715),"",VLOOKUP(ChildSampleReport!J715,ParentSampleReport!$A$2:$Y$1000,20,))</f>
        <v/>
      </c>
      <c r="U715" t="str">
        <f>IF(ISBLANK(ChildSampleReport!B715),"",VLOOKUP(ChildSampleReport!J715,ParentSampleReport!$A$2:$Y$1000,21,))</f>
        <v/>
      </c>
      <c r="V715" t="str">
        <f>IF(ISBLANK(ChildSampleReport!B715),"",VLOOKUP(ChildSampleReport!J715,ParentSampleReport!$A$2:$Y$1000,22,))</f>
        <v/>
      </c>
      <c r="W715" t="str">
        <f>IF(ISBLANK(ChildSampleReport!B715),"",VLOOKUP(ChildSampleReport!J715,ParentSampleReport!$A$2:$Y$1000,23,))</f>
        <v/>
      </c>
      <c r="X715" t="str">
        <f>IF(ISBLANK(ChildSampleReport!B715),"",VLOOKUP(ChildSampleReport!J715,ParentSampleReport!$A$2:$Y$1000,24,))</f>
        <v/>
      </c>
      <c r="Y715" t="str">
        <f>IF(ISBLANK(ChildSampleReport!B715),"",VLOOKUP(ChildSampleReport!J715,ParentSampleReport!$A$2:$Y$1000,25,))</f>
        <v/>
      </c>
    </row>
    <row r="716" spans="1:25">
      <c r="A716" t="str">
        <f>IF(ISBLANK(ChildSampleReport!C716),"",ChildSampleReport!C716)</f>
        <v/>
      </c>
      <c r="B716" t="str">
        <f>IF(ISBLANK(ChildSampleReport!B716),"",ChildSampleReport!B716)</f>
        <v/>
      </c>
      <c r="C716" t="str">
        <f>IF(ISBLANK(ChildSampleReport!E716),"",ChildSampleReport!E716)</f>
        <v/>
      </c>
      <c r="D716" t="str">
        <f>IF(B716="","",IFERROR(VLOOKUP(ChildSampleReport!B716,Randomization!$A$1:$AC$1000,3,),""))</f>
        <v/>
      </c>
      <c r="E716" t="str">
        <f>IF(B716="","",IFERROR(VLOOKUP(ChildSampleReport!B716,Randomization!$A$1:$AC$1000,2,),""))</f>
        <v/>
      </c>
      <c r="F716" t="str">
        <f>IF(ISBLANK(ChildSampleReport!P716),"",ChildSampleReport!P716)</f>
        <v/>
      </c>
      <c r="G716" t="str">
        <f>IF(ISBLANK(ChildSampleReport!O716),"",ChildSampleReport!O716)</f>
        <v/>
      </c>
      <c r="H716" t="str">
        <f>IF(ISBLANK(ChildSampleReport!D716),"",ChildSampleReport!D716)</f>
        <v/>
      </c>
      <c r="I716" t="str">
        <f>IF(ISBLANK(ChildSampleReport!J716),"",ChildSampleReport!J716)</f>
        <v/>
      </c>
      <c r="J716" t="str">
        <f>IF(ISBLANK(ChildSampleReport!B716),"",VLOOKUP(ChildSampleReport!J716,ParentSampleReport!$A$2:$Y$1000,13,))</f>
        <v/>
      </c>
      <c r="K716" t="str">
        <f>IF(ISBLANK(ChildSampleReport!B716),"",VLOOKUP(ChildSampleReport!J716,ParentSampleReport!$A$2:$Y$1000,2,))</f>
        <v/>
      </c>
      <c r="L716" t="str">
        <f>IF(ISBLANK(ChildSampleReport!B716),"",VLOOKUP(ChildSampleReport!J716,ParentSampleReport!$A$2:$Y$1000,4,))</f>
        <v/>
      </c>
      <c r="M716" t="str">
        <f>IF(ISBLANK(ChildSampleReport!B716),"",VLOOKUP(ChildSampleReport!J716,ParentSampleReport!$A$2:$Y$1000,14,))</f>
        <v/>
      </c>
      <c r="N716" t="str">
        <f>IF(ISBLANK(ChildSampleReport!B716),"",VLOOKUP(ChildSampleReport!J716,ParentSampleReport!$A$2:$Y$1000,7,))</f>
        <v/>
      </c>
      <c r="O716" t="str">
        <f>IF(ISBLANK(ChildSampleReport!B716),"",VLOOKUP(ChildSampleReport!J716,ParentSampleReport!$A$2:$Y$1000,6,))</f>
        <v/>
      </c>
      <c r="P716" t="str">
        <f>IF(ISBLANK(ChildSampleReport!B716),"",VLOOKUP(ChildSampleReport!J716,ParentSampleReport!$A$2:$Y$1000,15,))</f>
        <v/>
      </c>
      <c r="Q716" t="str">
        <f>IF(ISBLANK(ChildSampleReport!B716),"",VLOOKUP(ChildSampleReport!J716,ParentSampleReport!$A$2:$Y$1000,17,))</f>
        <v/>
      </c>
      <c r="R716" t="str">
        <f>IF(ISBLANK(ChildSampleReport!B716),"",VLOOKUP(ChildSampleReport!J716,ParentSampleReport!$A$2:$Y$1000,18,))</f>
        <v/>
      </c>
      <c r="S716" t="str">
        <f>IF(ISBLANK(ChildSampleReport!B716),"",VLOOKUP(ChildSampleReport!J716,ParentSampleReport!$A$2:$Y$1000,19,))</f>
        <v/>
      </c>
      <c r="T716" t="str">
        <f>IF(ISBLANK(ChildSampleReport!B716),"",VLOOKUP(ChildSampleReport!J716,ParentSampleReport!$A$2:$Y$1000,20,))</f>
        <v/>
      </c>
      <c r="U716" t="str">
        <f>IF(ISBLANK(ChildSampleReport!B716),"",VLOOKUP(ChildSampleReport!J716,ParentSampleReport!$A$2:$Y$1000,21,))</f>
        <v/>
      </c>
      <c r="V716" t="str">
        <f>IF(ISBLANK(ChildSampleReport!B716),"",VLOOKUP(ChildSampleReport!J716,ParentSampleReport!$A$2:$Y$1000,22,))</f>
        <v/>
      </c>
      <c r="W716" t="str">
        <f>IF(ISBLANK(ChildSampleReport!B716),"",VLOOKUP(ChildSampleReport!J716,ParentSampleReport!$A$2:$Y$1000,23,))</f>
        <v/>
      </c>
      <c r="X716" t="str">
        <f>IF(ISBLANK(ChildSampleReport!B716),"",VLOOKUP(ChildSampleReport!J716,ParentSampleReport!$A$2:$Y$1000,24,))</f>
        <v/>
      </c>
      <c r="Y716" t="str">
        <f>IF(ISBLANK(ChildSampleReport!B716),"",VLOOKUP(ChildSampleReport!J716,ParentSampleReport!$A$2:$Y$1000,25,))</f>
        <v/>
      </c>
    </row>
    <row r="717" spans="1:25">
      <c r="A717" t="str">
        <f>IF(ISBLANK(ChildSampleReport!C717),"",ChildSampleReport!C717)</f>
        <v/>
      </c>
      <c r="B717" t="str">
        <f>IF(ISBLANK(ChildSampleReport!B717),"",ChildSampleReport!B717)</f>
        <v/>
      </c>
      <c r="C717" t="str">
        <f>IF(ISBLANK(ChildSampleReport!E717),"",ChildSampleReport!E717)</f>
        <v/>
      </c>
      <c r="D717" t="str">
        <f>IF(B717="","",IFERROR(VLOOKUP(ChildSampleReport!B717,Randomization!$A$1:$AC$1000,3,),""))</f>
        <v/>
      </c>
      <c r="E717" t="str">
        <f>IF(B717="","",IFERROR(VLOOKUP(ChildSampleReport!B717,Randomization!$A$1:$AC$1000,2,),""))</f>
        <v/>
      </c>
      <c r="F717" t="str">
        <f>IF(ISBLANK(ChildSampleReport!P717),"",ChildSampleReport!P717)</f>
        <v/>
      </c>
      <c r="G717" t="str">
        <f>IF(ISBLANK(ChildSampleReport!O717),"",ChildSampleReport!O717)</f>
        <v/>
      </c>
      <c r="H717" t="str">
        <f>IF(ISBLANK(ChildSampleReport!D717),"",ChildSampleReport!D717)</f>
        <v/>
      </c>
      <c r="I717" t="str">
        <f>IF(ISBLANK(ChildSampleReport!J717),"",ChildSampleReport!J717)</f>
        <v/>
      </c>
      <c r="J717" t="str">
        <f>IF(ISBLANK(ChildSampleReport!B717),"",VLOOKUP(ChildSampleReport!J717,ParentSampleReport!$A$2:$Y$1000,13,))</f>
        <v/>
      </c>
      <c r="K717" t="str">
        <f>IF(ISBLANK(ChildSampleReport!B717),"",VLOOKUP(ChildSampleReport!J717,ParentSampleReport!$A$2:$Y$1000,2,))</f>
        <v/>
      </c>
      <c r="L717" t="str">
        <f>IF(ISBLANK(ChildSampleReport!B717),"",VLOOKUP(ChildSampleReport!J717,ParentSampleReport!$A$2:$Y$1000,4,))</f>
        <v/>
      </c>
      <c r="M717" t="str">
        <f>IF(ISBLANK(ChildSampleReport!B717),"",VLOOKUP(ChildSampleReport!J717,ParentSampleReport!$A$2:$Y$1000,14,))</f>
        <v/>
      </c>
      <c r="N717" t="str">
        <f>IF(ISBLANK(ChildSampleReport!B717),"",VLOOKUP(ChildSampleReport!J717,ParentSampleReport!$A$2:$Y$1000,7,))</f>
        <v/>
      </c>
      <c r="O717" t="str">
        <f>IF(ISBLANK(ChildSampleReport!B717),"",VLOOKUP(ChildSampleReport!J717,ParentSampleReport!$A$2:$Y$1000,6,))</f>
        <v/>
      </c>
      <c r="P717" t="str">
        <f>IF(ISBLANK(ChildSampleReport!B717),"",VLOOKUP(ChildSampleReport!J717,ParentSampleReport!$A$2:$Y$1000,15,))</f>
        <v/>
      </c>
      <c r="Q717" t="str">
        <f>IF(ISBLANK(ChildSampleReport!B717),"",VLOOKUP(ChildSampleReport!J717,ParentSampleReport!$A$2:$Y$1000,17,))</f>
        <v/>
      </c>
      <c r="R717" t="str">
        <f>IF(ISBLANK(ChildSampleReport!B717),"",VLOOKUP(ChildSampleReport!J717,ParentSampleReport!$A$2:$Y$1000,18,))</f>
        <v/>
      </c>
      <c r="S717" t="str">
        <f>IF(ISBLANK(ChildSampleReport!B717),"",VLOOKUP(ChildSampleReport!J717,ParentSampleReport!$A$2:$Y$1000,19,))</f>
        <v/>
      </c>
      <c r="T717" t="str">
        <f>IF(ISBLANK(ChildSampleReport!B717),"",VLOOKUP(ChildSampleReport!J717,ParentSampleReport!$A$2:$Y$1000,20,))</f>
        <v/>
      </c>
      <c r="U717" t="str">
        <f>IF(ISBLANK(ChildSampleReport!B717),"",VLOOKUP(ChildSampleReport!J717,ParentSampleReport!$A$2:$Y$1000,21,))</f>
        <v/>
      </c>
      <c r="V717" t="str">
        <f>IF(ISBLANK(ChildSampleReport!B717),"",VLOOKUP(ChildSampleReport!J717,ParentSampleReport!$A$2:$Y$1000,22,))</f>
        <v/>
      </c>
      <c r="W717" t="str">
        <f>IF(ISBLANK(ChildSampleReport!B717),"",VLOOKUP(ChildSampleReport!J717,ParentSampleReport!$A$2:$Y$1000,23,))</f>
        <v/>
      </c>
      <c r="X717" t="str">
        <f>IF(ISBLANK(ChildSampleReport!B717),"",VLOOKUP(ChildSampleReport!J717,ParentSampleReport!$A$2:$Y$1000,24,))</f>
        <v/>
      </c>
      <c r="Y717" t="str">
        <f>IF(ISBLANK(ChildSampleReport!B717),"",VLOOKUP(ChildSampleReport!J717,ParentSampleReport!$A$2:$Y$1000,25,))</f>
        <v/>
      </c>
    </row>
    <row r="718" spans="1:25">
      <c r="A718" t="str">
        <f>IF(ISBLANK(ChildSampleReport!C718),"",ChildSampleReport!C718)</f>
        <v/>
      </c>
      <c r="B718" t="str">
        <f>IF(ISBLANK(ChildSampleReport!B718),"",ChildSampleReport!B718)</f>
        <v/>
      </c>
      <c r="C718" t="str">
        <f>IF(ISBLANK(ChildSampleReport!E718),"",ChildSampleReport!E718)</f>
        <v/>
      </c>
      <c r="D718" t="str">
        <f>IF(B718="","",IFERROR(VLOOKUP(ChildSampleReport!B718,Randomization!$A$1:$AC$1000,3,),""))</f>
        <v/>
      </c>
      <c r="E718" t="str">
        <f>IF(B718="","",IFERROR(VLOOKUP(ChildSampleReport!B718,Randomization!$A$1:$AC$1000,2,),""))</f>
        <v/>
      </c>
      <c r="F718" t="str">
        <f>IF(ISBLANK(ChildSampleReport!P718),"",ChildSampleReport!P718)</f>
        <v/>
      </c>
      <c r="G718" t="str">
        <f>IF(ISBLANK(ChildSampleReport!O718),"",ChildSampleReport!O718)</f>
        <v/>
      </c>
      <c r="H718" t="str">
        <f>IF(ISBLANK(ChildSampleReport!D718),"",ChildSampleReport!D718)</f>
        <v/>
      </c>
      <c r="I718" t="str">
        <f>IF(ISBLANK(ChildSampleReport!J718),"",ChildSampleReport!J718)</f>
        <v/>
      </c>
      <c r="J718" t="str">
        <f>IF(ISBLANK(ChildSampleReport!B718),"",VLOOKUP(ChildSampleReport!J718,ParentSampleReport!$A$2:$Y$1000,13,))</f>
        <v/>
      </c>
      <c r="K718" t="str">
        <f>IF(ISBLANK(ChildSampleReport!B718),"",VLOOKUP(ChildSampleReport!J718,ParentSampleReport!$A$2:$Y$1000,2,))</f>
        <v/>
      </c>
      <c r="L718" t="str">
        <f>IF(ISBLANK(ChildSampleReport!B718),"",VLOOKUP(ChildSampleReport!J718,ParentSampleReport!$A$2:$Y$1000,4,))</f>
        <v/>
      </c>
      <c r="M718" t="str">
        <f>IF(ISBLANK(ChildSampleReport!B718),"",VLOOKUP(ChildSampleReport!J718,ParentSampleReport!$A$2:$Y$1000,14,))</f>
        <v/>
      </c>
      <c r="N718" t="str">
        <f>IF(ISBLANK(ChildSampleReport!B718),"",VLOOKUP(ChildSampleReport!J718,ParentSampleReport!$A$2:$Y$1000,7,))</f>
        <v/>
      </c>
      <c r="O718" t="str">
        <f>IF(ISBLANK(ChildSampleReport!B718),"",VLOOKUP(ChildSampleReport!J718,ParentSampleReport!$A$2:$Y$1000,6,))</f>
        <v/>
      </c>
      <c r="P718" t="str">
        <f>IF(ISBLANK(ChildSampleReport!B718),"",VLOOKUP(ChildSampleReport!J718,ParentSampleReport!$A$2:$Y$1000,15,))</f>
        <v/>
      </c>
      <c r="Q718" t="str">
        <f>IF(ISBLANK(ChildSampleReport!B718),"",VLOOKUP(ChildSampleReport!J718,ParentSampleReport!$A$2:$Y$1000,17,))</f>
        <v/>
      </c>
      <c r="R718" t="str">
        <f>IF(ISBLANK(ChildSampleReport!B718),"",VLOOKUP(ChildSampleReport!J718,ParentSampleReport!$A$2:$Y$1000,18,))</f>
        <v/>
      </c>
      <c r="S718" t="str">
        <f>IF(ISBLANK(ChildSampleReport!B718),"",VLOOKUP(ChildSampleReport!J718,ParentSampleReport!$A$2:$Y$1000,19,))</f>
        <v/>
      </c>
      <c r="T718" t="str">
        <f>IF(ISBLANK(ChildSampleReport!B718),"",VLOOKUP(ChildSampleReport!J718,ParentSampleReport!$A$2:$Y$1000,20,))</f>
        <v/>
      </c>
      <c r="U718" t="str">
        <f>IF(ISBLANK(ChildSampleReport!B718),"",VLOOKUP(ChildSampleReport!J718,ParentSampleReport!$A$2:$Y$1000,21,))</f>
        <v/>
      </c>
      <c r="V718" t="str">
        <f>IF(ISBLANK(ChildSampleReport!B718),"",VLOOKUP(ChildSampleReport!J718,ParentSampleReport!$A$2:$Y$1000,22,))</f>
        <v/>
      </c>
      <c r="W718" t="str">
        <f>IF(ISBLANK(ChildSampleReport!B718),"",VLOOKUP(ChildSampleReport!J718,ParentSampleReport!$A$2:$Y$1000,23,))</f>
        <v/>
      </c>
      <c r="X718" t="str">
        <f>IF(ISBLANK(ChildSampleReport!B718),"",VLOOKUP(ChildSampleReport!J718,ParentSampleReport!$A$2:$Y$1000,24,))</f>
        <v/>
      </c>
      <c r="Y718" t="str">
        <f>IF(ISBLANK(ChildSampleReport!B718),"",VLOOKUP(ChildSampleReport!J718,ParentSampleReport!$A$2:$Y$1000,25,))</f>
        <v/>
      </c>
    </row>
    <row r="719" spans="1:25">
      <c r="A719" t="str">
        <f>IF(ISBLANK(ChildSampleReport!C719),"",ChildSampleReport!C719)</f>
        <v/>
      </c>
      <c r="B719" t="str">
        <f>IF(ISBLANK(ChildSampleReport!B719),"",ChildSampleReport!B719)</f>
        <v/>
      </c>
      <c r="C719" t="str">
        <f>IF(ISBLANK(ChildSampleReport!E719),"",ChildSampleReport!E719)</f>
        <v/>
      </c>
      <c r="D719" t="str">
        <f>IF(B719="","",IFERROR(VLOOKUP(ChildSampleReport!B719,Randomization!$A$1:$AC$1000,3,),""))</f>
        <v/>
      </c>
      <c r="E719" t="str">
        <f>IF(B719="","",IFERROR(VLOOKUP(ChildSampleReport!B719,Randomization!$A$1:$AC$1000,2,),""))</f>
        <v/>
      </c>
      <c r="F719" t="str">
        <f>IF(ISBLANK(ChildSampleReport!P719),"",ChildSampleReport!P719)</f>
        <v/>
      </c>
      <c r="G719" t="str">
        <f>IF(ISBLANK(ChildSampleReport!O719),"",ChildSampleReport!O719)</f>
        <v/>
      </c>
      <c r="H719" t="str">
        <f>IF(ISBLANK(ChildSampleReport!D719),"",ChildSampleReport!D719)</f>
        <v/>
      </c>
      <c r="I719" t="str">
        <f>IF(ISBLANK(ChildSampleReport!J719),"",ChildSampleReport!J719)</f>
        <v/>
      </c>
      <c r="J719" t="str">
        <f>IF(ISBLANK(ChildSampleReport!B719),"",VLOOKUP(ChildSampleReport!J719,ParentSampleReport!$A$2:$Y$1000,13,))</f>
        <v/>
      </c>
      <c r="K719" t="str">
        <f>IF(ISBLANK(ChildSampleReport!B719),"",VLOOKUP(ChildSampleReport!J719,ParentSampleReport!$A$2:$Y$1000,2,))</f>
        <v/>
      </c>
      <c r="L719" t="str">
        <f>IF(ISBLANK(ChildSampleReport!B719),"",VLOOKUP(ChildSampleReport!J719,ParentSampleReport!$A$2:$Y$1000,4,))</f>
        <v/>
      </c>
      <c r="M719" t="str">
        <f>IF(ISBLANK(ChildSampleReport!B719),"",VLOOKUP(ChildSampleReport!J719,ParentSampleReport!$A$2:$Y$1000,14,))</f>
        <v/>
      </c>
      <c r="N719" t="str">
        <f>IF(ISBLANK(ChildSampleReport!B719),"",VLOOKUP(ChildSampleReport!J719,ParentSampleReport!$A$2:$Y$1000,7,))</f>
        <v/>
      </c>
      <c r="O719" t="str">
        <f>IF(ISBLANK(ChildSampleReport!B719),"",VLOOKUP(ChildSampleReport!J719,ParentSampleReport!$A$2:$Y$1000,6,))</f>
        <v/>
      </c>
      <c r="P719" t="str">
        <f>IF(ISBLANK(ChildSampleReport!B719),"",VLOOKUP(ChildSampleReport!J719,ParentSampleReport!$A$2:$Y$1000,15,))</f>
        <v/>
      </c>
      <c r="Q719" t="str">
        <f>IF(ISBLANK(ChildSampleReport!B719),"",VLOOKUP(ChildSampleReport!J719,ParentSampleReport!$A$2:$Y$1000,17,))</f>
        <v/>
      </c>
      <c r="R719" t="str">
        <f>IF(ISBLANK(ChildSampleReport!B719),"",VLOOKUP(ChildSampleReport!J719,ParentSampleReport!$A$2:$Y$1000,18,))</f>
        <v/>
      </c>
      <c r="S719" t="str">
        <f>IF(ISBLANK(ChildSampleReport!B719),"",VLOOKUP(ChildSampleReport!J719,ParentSampleReport!$A$2:$Y$1000,19,))</f>
        <v/>
      </c>
      <c r="T719" t="str">
        <f>IF(ISBLANK(ChildSampleReport!B719),"",VLOOKUP(ChildSampleReport!J719,ParentSampleReport!$A$2:$Y$1000,20,))</f>
        <v/>
      </c>
      <c r="U719" t="str">
        <f>IF(ISBLANK(ChildSampleReport!B719),"",VLOOKUP(ChildSampleReport!J719,ParentSampleReport!$A$2:$Y$1000,21,))</f>
        <v/>
      </c>
      <c r="V719" t="str">
        <f>IF(ISBLANK(ChildSampleReport!B719),"",VLOOKUP(ChildSampleReport!J719,ParentSampleReport!$A$2:$Y$1000,22,))</f>
        <v/>
      </c>
      <c r="W719" t="str">
        <f>IF(ISBLANK(ChildSampleReport!B719),"",VLOOKUP(ChildSampleReport!J719,ParentSampleReport!$A$2:$Y$1000,23,))</f>
        <v/>
      </c>
      <c r="X719" t="str">
        <f>IF(ISBLANK(ChildSampleReport!B719),"",VLOOKUP(ChildSampleReport!J719,ParentSampleReport!$A$2:$Y$1000,24,))</f>
        <v/>
      </c>
      <c r="Y719" t="str">
        <f>IF(ISBLANK(ChildSampleReport!B719),"",VLOOKUP(ChildSampleReport!J719,ParentSampleReport!$A$2:$Y$1000,25,))</f>
        <v/>
      </c>
    </row>
    <row r="720" spans="1:25">
      <c r="A720" t="str">
        <f>IF(ISBLANK(ChildSampleReport!C720),"",ChildSampleReport!C720)</f>
        <v/>
      </c>
      <c r="B720" t="str">
        <f>IF(ISBLANK(ChildSampleReport!B720),"",ChildSampleReport!B720)</f>
        <v/>
      </c>
      <c r="C720" t="str">
        <f>IF(ISBLANK(ChildSampleReport!E720),"",ChildSampleReport!E720)</f>
        <v/>
      </c>
      <c r="D720" t="str">
        <f>IF(B720="","",IFERROR(VLOOKUP(ChildSampleReport!B720,Randomization!$A$1:$AC$1000,3,),""))</f>
        <v/>
      </c>
      <c r="E720" t="str">
        <f>IF(B720="","",IFERROR(VLOOKUP(ChildSampleReport!B720,Randomization!$A$1:$AC$1000,2,),""))</f>
        <v/>
      </c>
      <c r="F720" t="str">
        <f>IF(ISBLANK(ChildSampleReport!P720),"",ChildSampleReport!P720)</f>
        <v/>
      </c>
      <c r="G720" t="str">
        <f>IF(ISBLANK(ChildSampleReport!O720),"",ChildSampleReport!O720)</f>
        <v/>
      </c>
      <c r="H720" t="str">
        <f>IF(ISBLANK(ChildSampleReport!D720),"",ChildSampleReport!D720)</f>
        <v/>
      </c>
      <c r="I720" t="str">
        <f>IF(ISBLANK(ChildSampleReport!J720),"",ChildSampleReport!J720)</f>
        <v/>
      </c>
      <c r="J720" t="str">
        <f>IF(ISBLANK(ChildSampleReport!B720),"",VLOOKUP(ChildSampleReport!J720,ParentSampleReport!$A$2:$Y$1000,13,))</f>
        <v/>
      </c>
      <c r="K720" t="str">
        <f>IF(ISBLANK(ChildSampleReport!B720),"",VLOOKUP(ChildSampleReport!J720,ParentSampleReport!$A$2:$Y$1000,2,))</f>
        <v/>
      </c>
      <c r="L720" t="str">
        <f>IF(ISBLANK(ChildSampleReport!B720),"",VLOOKUP(ChildSampleReport!J720,ParentSampleReport!$A$2:$Y$1000,4,))</f>
        <v/>
      </c>
      <c r="M720" t="str">
        <f>IF(ISBLANK(ChildSampleReport!B720),"",VLOOKUP(ChildSampleReport!J720,ParentSampleReport!$A$2:$Y$1000,14,))</f>
        <v/>
      </c>
      <c r="N720" t="str">
        <f>IF(ISBLANK(ChildSampleReport!B720),"",VLOOKUP(ChildSampleReport!J720,ParentSampleReport!$A$2:$Y$1000,7,))</f>
        <v/>
      </c>
      <c r="O720" t="str">
        <f>IF(ISBLANK(ChildSampleReport!B720),"",VLOOKUP(ChildSampleReport!J720,ParentSampleReport!$A$2:$Y$1000,6,))</f>
        <v/>
      </c>
      <c r="P720" t="str">
        <f>IF(ISBLANK(ChildSampleReport!B720),"",VLOOKUP(ChildSampleReport!J720,ParentSampleReport!$A$2:$Y$1000,15,))</f>
        <v/>
      </c>
      <c r="Q720" t="str">
        <f>IF(ISBLANK(ChildSampleReport!B720),"",VLOOKUP(ChildSampleReport!J720,ParentSampleReport!$A$2:$Y$1000,17,))</f>
        <v/>
      </c>
      <c r="R720" t="str">
        <f>IF(ISBLANK(ChildSampleReport!B720),"",VLOOKUP(ChildSampleReport!J720,ParentSampleReport!$A$2:$Y$1000,18,))</f>
        <v/>
      </c>
      <c r="S720" t="str">
        <f>IF(ISBLANK(ChildSampleReport!B720),"",VLOOKUP(ChildSampleReport!J720,ParentSampleReport!$A$2:$Y$1000,19,))</f>
        <v/>
      </c>
      <c r="T720" t="str">
        <f>IF(ISBLANK(ChildSampleReport!B720),"",VLOOKUP(ChildSampleReport!J720,ParentSampleReport!$A$2:$Y$1000,20,))</f>
        <v/>
      </c>
      <c r="U720" t="str">
        <f>IF(ISBLANK(ChildSampleReport!B720),"",VLOOKUP(ChildSampleReport!J720,ParentSampleReport!$A$2:$Y$1000,21,))</f>
        <v/>
      </c>
      <c r="V720" t="str">
        <f>IF(ISBLANK(ChildSampleReport!B720),"",VLOOKUP(ChildSampleReport!J720,ParentSampleReport!$A$2:$Y$1000,22,))</f>
        <v/>
      </c>
      <c r="W720" t="str">
        <f>IF(ISBLANK(ChildSampleReport!B720),"",VLOOKUP(ChildSampleReport!J720,ParentSampleReport!$A$2:$Y$1000,23,))</f>
        <v/>
      </c>
      <c r="X720" t="str">
        <f>IF(ISBLANK(ChildSampleReport!B720),"",VLOOKUP(ChildSampleReport!J720,ParentSampleReport!$A$2:$Y$1000,24,))</f>
        <v/>
      </c>
      <c r="Y720" t="str">
        <f>IF(ISBLANK(ChildSampleReport!B720),"",VLOOKUP(ChildSampleReport!J720,ParentSampleReport!$A$2:$Y$1000,25,))</f>
        <v/>
      </c>
    </row>
    <row r="721" spans="1:25">
      <c r="A721" t="str">
        <f>IF(ISBLANK(ChildSampleReport!C721),"",ChildSampleReport!C721)</f>
        <v/>
      </c>
      <c r="B721" t="str">
        <f>IF(ISBLANK(ChildSampleReport!B721),"",ChildSampleReport!B721)</f>
        <v/>
      </c>
      <c r="C721" t="str">
        <f>IF(ISBLANK(ChildSampleReport!E721),"",ChildSampleReport!E721)</f>
        <v/>
      </c>
      <c r="D721" t="str">
        <f>IF(B721="","",IFERROR(VLOOKUP(ChildSampleReport!B721,Randomization!$A$1:$AC$1000,3,),""))</f>
        <v/>
      </c>
      <c r="E721" t="str">
        <f>IF(B721="","",IFERROR(VLOOKUP(ChildSampleReport!B721,Randomization!$A$1:$AC$1000,2,),""))</f>
        <v/>
      </c>
      <c r="F721" t="str">
        <f>IF(ISBLANK(ChildSampleReport!P721),"",ChildSampleReport!P721)</f>
        <v/>
      </c>
      <c r="G721" t="str">
        <f>IF(ISBLANK(ChildSampleReport!O721),"",ChildSampleReport!O721)</f>
        <v/>
      </c>
      <c r="H721" t="str">
        <f>IF(ISBLANK(ChildSampleReport!D721),"",ChildSampleReport!D721)</f>
        <v/>
      </c>
      <c r="I721" t="str">
        <f>IF(ISBLANK(ChildSampleReport!J721),"",ChildSampleReport!J721)</f>
        <v/>
      </c>
      <c r="J721" t="str">
        <f>IF(ISBLANK(ChildSampleReport!B721),"",VLOOKUP(ChildSampleReport!J721,ParentSampleReport!$A$2:$Y$1000,13,))</f>
        <v/>
      </c>
      <c r="K721" t="str">
        <f>IF(ISBLANK(ChildSampleReport!B721),"",VLOOKUP(ChildSampleReport!J721,ParentSampleReport!$A$2:$Y$1000,2,))</f>
        <v/>
      </c>
      <c r="L721" t="str">
        <f>IF(ISBLANK(ChildSampleReport!B721),"",VLOOKUP(ChildSampleReport!J721,ParentSampleReport!$A$2:$Y$1000,4,))</f>
        <v/>
      </c>
      <c r="M721" t="str">
        <f>IF(ISBLANK(ChildSampleReport!B721),"",VLOOKUP(ChildSampleReport!J721,ParentSampleReport!$A$2:$Y$1000,14,))</f>
        <v/>
      </c>
      <c r="N721" t="str">
        <f>IF(ISBLANK(ChildSampleReport!B721),"",VLOOKUP(ChildSampleReport!J721,ParentSampleReport!$A$2:$Y$1000,7,))</f>
        <v/>
      </c>
      <c r="O721" t="str">
        <f>IF(ISBLANK(ChildSampleReport!B721),"",VLOOKUP(ChildSampleReport!J721,ParentSampleReport!$A$2:$Y$1000,6,))</f>
        <v/>
      </c>
      <c r="P721" t="str">
        <f>IF(ISBLANK(ChildSampleReport!B721),"",VLOOKUP(ChildSampleReport!J721,ParentSampleReport!$A$2:$Y$1000,15,))</f>
        <v/>
      </c>
      <c r="Q721" t="str">
        <f>IF(ISBLANK(ChildSampleReport!B721),"",VLOOKUP(ChildSampleReport!J721,ParentSampleReport!$A$2:$Y$1000,17,))</f>
        <v/>
      </c>
      <c r="R721" t="str">
        <f>IF(ISBLANK(ChildSampleReport!B721),"",VLOOKUP(ChildSampleReport!J721,ParentSampleReport!$A$2:$Y$1000,18,))</f>
        <v/>
      </c>
      <c r="S721" t="str">
        <f>IF(ISBLANK(ChildSampleReport!B721),"",VLOOKUP(ChildSampleReport!J721,ParentSampleReport!$A$2:$Y$1000,19,))</f>
        <v/>
      </c>
      <c r="T721" t="str">
        <f>IF(ISBLANK(ChildSampleReport!B721),"",VLOOKUP(ChildSampleReport!J721,ParentSampleReport!$A$2:$Y$1000,20,))</f>
        <v/>
      </c>
      <c r="U721" t="str">
        <f>IF(ISBLANK(ChildSampleReport!B721),"",VLOOKUP(ChildSampleReport!J721,ParentSampleReport!$A$2:$Y$1000,21,))</f>
        <v/>
      </c>
      <c r="V721" t="str">
        <f>IF(ISBLANK(ChildSampleReport!B721),"",VLOOKUP(ChildSampleReport!J721,ParentSampleReport!$A$2:$Y$1000,22,))</f>
        <v/>
      </c>
      <c r="W721" t="str">
        <f>IF(ISBLANK(ChildSampleReport!B721),"",VLOOKUP(ChildSampleReport!J721,ParentSampleReport!$A$2:$Y$1000,23,))</f>
        <v/>
      </c>
      <c r="X721" t="str">
        <f>IF(ISBLANK(ChildSampleReport!B721),"",VLOOKUP(ChildSampleReport!J721,ParentSampleReport!$A$2:$Y$1000,24,))</f>
        <v/>
      </c>
      <c r="Y721" t="str">
        <f>IF(ISBLANK(ChildSampleReport!B721),"",VLOOKUP(ChildSampleReport!J721,ParentSampleReport!$A$2:$Y$1000,25,))</f>
        <v/>
      </c>
    </row>
    <row r="722" spans="1:25">
      <c r="A722" t="str">
        <f>IF(ISBLANK(ChildSampleReport!C722),"",ChildSampleReport!C722)</f>
        <v/>
      </c>
      <c r="B722" t="str">
        <f>IF(ISBLANK(ChildSampleReport!B722),"",ChildSampleReport!B722)</f>
        <v/>
      </c>
      <c r="C722" t="str">
        <f>IF(ISBLANK(ChildSampleReport!E722),"",ChildSampleReport!E722)</f>
        <v/>
      </c>
      <c r="D722" t="str">
        <f>IF(B722="","",IFERROR(VLOOKUP(ChildSampleReport!B722,Randomization!$A$1:$AC$1000,3,),""))</f>
        <v/>
      </c>
      <c r="E722" t="str">
        <f>IF(B722="","",IFERROR(VLOOKUP(ChildSampleReport!B722,Randomization!$A$1:$AC$1000,2,),""))</f>
        <v/>
      </c>
      <c r="F722" t="str">
        <f>IF(ISBLANK(ChildSampleReport!P722),"",ChildSampleReport!P722)</f>
        <v/>
      </c>
      <c r="G722" t="str">
        <f>IF(ISBLANK(ChildSampleReport!O722),"",ChildSampleReport!O722)</f>
        <v/>
      </c>
      <c r="H722" t="str">
        <f>IF(ISBLANK(ChildSampleReport!D722),"",ChildSampleReport!D722)</f>
        <v/>
      </c>
      <c r="I722" t="str">
        <f>IF(ISBLANK(ChildSampleReport!J722),"",ChildSampleReport!J722)</f>
        <v/>
      </c>
      <c r="J722" t="str">
        <f>IF(ISBLANK(ChildSampleReport!B722),"",VLOOKUP(ChildSampleReport!J722,ParentSampleReport!$A$2:$Y$1000,13,))</f>
        <v/>
      </c>
      <c r="K722" t="str">
        <f>IF(ISBLANK(ChildSampleReport!B722),"",VLOOKUP(ChildSampleReport!J722,ParentSampleReport!$A$2:$Y$1000,2,))</f>
        <v/>
      </c>
      <c r="L722" t="str">
        <f>IF(ISBLANK(ChildSampleReport!B722),"",VLOOKUP(ChildSampleReport!J722,ParentSampleReport!$A$2:$Y$1000,4,))</f>
        <v/>
      </c>
      <c r="M722" t="str">
        <f>IF(ISBLANK(ChildSampleReport!B722),"",VLOOKUP(ChildSampleReport!J722,ParentSampleReport!$A$2:$Y$1000,14,))</f>
        <v/>
      </c>
      <c r="N722" t="str">
        <f>IF(ISBLANK(ChildSampleReport!B722),"",VLOOKUP(ChildSampleReport!J722,ParentSampleReport!$A$2:$Y$1000,7,))</f>
        <v/>
      </c>
      <c r="O722" t="str">
        <f>IF(ISBLANK(ChildSampleReport!B722),"",VLOOKUP(ChildSampleReport!J722,ParentSampleReport!$A$2:$Y$1000,6,))</f>
        <v/>
      </c>
      <c r="P722" t="str">
        <f>IF(ISBLANK(ChildSampleReport!B722),"",VLOOKUP(ChildSampleReport!J722,ParentSampleReport!$A$2:$Y$1000,15,))</f>
        <v/>
      </c>
      <c r="Q722" t="str">
        <f>IF(ISBLANK(ChildSampleReport!B722),"",VLOOKUP(ChildSampleReport!J722,ParentSampleReport!$A$2:$Y$1000,17,))</f>
        <v/>
      </c>
      <c r="R722" t="str">
        <f>IF(ISBLANK(ChildSampleReport!B722),"",VLOOKUP(ChildSampleReport!J722,ParentSampleReport!$A$2:$Y$1000,18,))</f>
        <v/>
      </c>
      <c r="S722" t="str">
        <f>IF(ISBLANK(ChildSampleReport!B722),"",VLOOKUP(ChildSampleReport!J722,ParentSampleReport!$A$2:$Y$1000,19,))</f>
        <v/>
      </c>
      <c r="T722" t="str">
        <f>IF(ISBLANK(ChildSampleReport!B722),"",VLOOKUP(ChildSampleReport!J722,ParentSampleReport!$A$2:$Y$1000,20,))</f>
        <v/>
      </c>
      <c r="U722" t="str">
        <f>IF(ISBLANK(ChildSampleReport!B722),"",VLOOKUP(ChildSampleReport!J722,ParentSampleReport!$A$2:$Y$1000,21,))</f>
        <v/>
      </c>
      <c r="V722" t="str">
        <f>IF(ISBLANK(ChildSampleReport!B722),"",VLOOKUP(ChildSampleReport!J722,ParentSampleReport!$A$2:$Y$1000,22,))</f>
        <v/>
      </c>
      <c r="W722" t="str">
        <f>IF(ISBLANK(ChildSampleReport!B722),"",VLOOKUP(ChildSampleReport!J722,ParentSampleReport!$A$2:$Y$1000,23,))</f>
        <v/>
      </c>
      <c r="X722" t="str">
        <f>IF(ISBLANK(ChildSampleReport!B722),"",VLOOKUP(ChildSampleReport!J722,ParentSampleReport!$A$2:$Y$1000,24,))</f>
        <v/>
      </c>
      <c r="Y722" t="str">
        <f>IF(ISBLANK(ChildSampleReport!B722),"",VLOOKUP(ChildSampleReport!J722,ParentSampleReport!$A$2:$Y$1000,25,))</f>
        <v/>
      </c>
    </row>
    <row r="723" spans="1:25">
      <c r="A723" t="str">
        <f>IF(ISBLANK(ChildSampleReport!C723),"",ChildSampleReport!C723)</f>
        <v/>
      </c>
      <c r="B723" t="str">
        <f>IF(ISBLANK(ChildSampleReport!B723),"",ChildSampleReport!B723)</f>
        <v/>
      </c>
      <c r="C723" t="str">
        <f>IF(ISBLANK(ChildSampleReport!E723),"",ChildSampleReport!E723)</f>
        <v/>
      </c>
      <c r="D723" t="str">
        <f>IF(B723="","",IFERROR(VLOOKUP(ChildSampleReport!B723,Randomization!$A$1:$AC$1000,3,),""))</f>
        <v/>
      </c>
      <c r="E723" t="str">
        <f>IF(B723="","",IFERROR(VLOOKUP(ChildSampleReport!B723,Randomization!$A$1:$AC$1000,2,),""))</f>
        <v/>
      </c>
      <c r="F723" t="str">
        <f>IF(ISBLANK(ChildSampleReport!P723),"",ChildSampleReport!P723)</f>
        <v/>
      </c>
      <c r="G723" t="str">
        <f>IF(ISBLANK(ChildSampleReport!O723),"",ChildSampleReport!O723)</f>
        <v/>
      </c>
      <c r="H723" t="str">
        <f>IF(ISBLANK(ChildSampleReport!D723),"",ChildSampleReport!D723)</f>
        <v/>
      </c>
      <c r="I723" t="str">
        <f>IF(ISBLANK(ChildSampleReport!J723),"",ChildSampleReport!J723)</f>
        <v/>
      </c>
      <c r="J723" t="str">
        <f>IF(ISBLANK(ChildSampleReport!B723),"",VLOOKUP(ChildSampleReport!J723,ParentSampleReport!$A$2:$Y$1000,13,))</f>
        <v/>
      </c>
      <c r="K723" t="str">
        <f>IF(ISBLANK(ChildSampleReport!B723),"",VLOOKUP(ChildSampleReport!J723,ParentSampleReport!$A$2:$Y$1000,2,))</f>
        <v/>
      </c>
      <c r="L723" t="str">
        <f>IF(ISBLANK(ChildSampleReport!B723),"",VLOOKUP(ChildSampleReport!J723,ParentSampleReport!$A$2:$Y$1000,4,))</f>
        <v/>
      </c>
      <c r="M723" t="str">
        <f>IF(ISBLANK(ChildSampleReport!B723),"",VLOOKUP(ChildSampleReport!J723,ParentSampleReport!$A$2:$Y$1000,14,))</f>
        <v/>
      </c>
      <c r="N723" t="str">
        <f>IF(ISBLANK(ChildSampleReport!B723),"",VLOOKUP(ChildSampleReport!J723,ParentSampleReport!$A$2:$Y$1000,7,))</f>
        <v/>
      </c>
      <c r="O723" t="str">
        <f>IF(ISBLANK(ChildSampleReport!B723),"",VLOOKUP(ChildSampleReport!J723,ParentSampleReport!$A$2:$Y$1000,6,))</f>
        <v/>
      </c>
      <c r="P723" t="str">
        <f>IF(ISBLANK(ChildSampleReport!B723),"",VLOOKUP(ChildSampleReport!J723,ParentSampleReport!$A$2:$Y$1000,15,))</f>
        <v/>
      </c>
      <c r="Q723" t="str">
        <f>IF(ISBLANK(ChildSampleReport!B723),"",VLOOKUP(ChildSampleReport!J723,ParentSampleReport!$A$2:$Y$1000,17,))</f>
        <v/>
      </c>
      <c r="R723" t="str">
        <f>IF(ISBLANK(ChildSampleReport!B723),"",VLOOKUP(ChildSampleReport!J723,ParentSampleReport!$A$2:$Y$1000,18,))</f>
        <v/>
      </c>
      <c r="S723" t="str">
        <f>IF(ISBLANK(ChildSampleReport!B723),"",VLOOKUP(ChildSampleReport!J723,ParentSampleReport!$A$2:$Y$1000,19,))</f>
        <v/>
      </c>
      <c r="T723" t="str">
        <f>IF(ISBLANK(ChildSampleReport!B723),"",VLOOKUP(ChildSampleReport!J723,ParentSampleReport!$A$2:$Y$1000,20,))</f>
        <v/>
      </c>
      <c r="U723" t="str">
        <f>IF(ISBLANK(ChildSampleReport!B723),"",VLOOKUP(ChildSampleReport!J723,ParentSampleReport!$A$2:$Y$1000,21,))</f>
        <v/>
      </c>
      <c r="V723" t="str">
        <f>IF(ISBLANK(ChildSampleReport!B723),"",VLOOKUP(ChildSampleReport!J723,ParentSampleReport!$A$2:$Y$1000,22,))</f>
        <v/>
      </c>
      <c r="W723" t="str">
        <f>IF(ISBLANK(ChildSampleReport!B723),"",VLOOKUP(ChildSampleReport!J723,ParentSampleReport!$A$2:$Y$1000,23,))</f>
        <v/>
      </c>
      <c r="X723" t="str">
        <f>IF(ISBLANK(ChildSampleReport!B723),"",VLOOKUP(ChildSampleReport!J723,ParentSampleReport!$A$2:$Y$1000,24,))</f>
        <v/>
      </c>
      <c r="Y723" t="str">
        <f>IF(ISBLANK(ChildSampleReport!B723),"",VLOOKUP(ChildSampleReport!J723,ParentSampleReport!$A$2:$Y$1000,25,))</f>
        <v/>
      </c>
    </row>
    <row r="724" spans="1:25">
      <c r="A724" t="str">
        <f>IF(ISBLANK(ChildSampleReport!C724),"",ChildSampleReport!C724)</f>
        <v/>
      </c>
      <c r="B724" t="str">
        <f>IF(ISBLANK(ChildSampleReport!B724),"",ChildSampleReport!B724)</f>
        <v/>
      </c>
      <c r="C724" t="str">
        <f>IF(ISBLANK(ChildSampleReport!E724),"",ChildSampleReport!E724)</f>
        <v/>
      </c>
      <c r="D724" t="str">
        <f>IF(B724="","",IFERROR(VLOOKUP(ChildSampleReport!B724,Randomization!$A$1:$AC$1000,3,),""))</f>
        <v/>
      </c>
      <c r="E724" t="str">
        <f>IF(B724="","",IFERROR(VLOOKUP(ChildSampleReport!B724,Randomization!$A$1:$AC$1000,2,),""))</f>
        <v/>
      </c>
      <c r="F724" t="str">
        <f>IF(ISBLANK(ChildSampleReport!P724),"",ChildSampleReport!P724)</f>
        <v/>
      </c>
      <c r="G724" t="str">
        <f>IF(ISBLANK(ChildSampleReport!O724),"",ChildSampleReport!O724)</f>
        <v/>
      </c>
      <c r="H724" t="str">
        <f>IF(ISBLANK(ChildSampleReport!D724),"",ChildSampleReport!D724)</f>
        <v/>
      </c>
      <c r="I724" t="str">
        <f>IF(ISBLANK(ChildSampleReport!J724),"",ChildSampleReport!J724)</f>
        <v/>
      </c>
      <c r="J724" t="str">
        <f>IF(ISBLANK(ChildSampleReport!B724),"",VLOOKUP(ChildSampleReport!J724,ParentSampleReport!$A$2:$Y$1000,13,))</f>
        <v/>
      </c>
      <c r="K724" t="str">
        <f>IF(ISBLANK(ChildSampleReport!B724),"",VLOOKUP(ChildSampleReport!J724,ParentSampleReport!$A$2:$Y$1000,2,))</f>
        <v/>
      </c>
      <c r="L724" t="str">
        <f>IF(ISBLANK(ChildSampleReport!B724),"",VLOOKUP(ChildSampleReport!J724,ParentSampleReport!$A$2:$Y$1000,4,))</f>
        <v/>
      </c>
      <c r="M724" t="str">
        <f>IF(ISBLANK(ChildSampleReport!B724),"",VLOOKUP(ChildSampleReport!J724,ParentSampleReport!$A$2:$Y$1000,14,))</f>
        <v/>
      </c>
      <c r="N724" t="str">
        <f>IF(ISBLANK(ChildSampleReport!B724),"",VLOOKUP(ChildSampleReport!J724,ParentSampleReport!$A$2:$Y$1000,7,))</f>
        <v/>
      </c>
      <c r="O724" t="str">
        <f>IF(ISBLANK(ChildSampleReport!B724),"",VLOOKUP(ChildSampleReport!J724,ParentSampleReport!$A$2:$Y$1000,6,))</f>
        <v/>
      </c>
      <c r="P724" t="str">
        <f>IF(ISBLANK(ChildSampleReport!B724),"",VLOOKUP(ChildSampleReport!J724,ParentSampleReport!$A$2:$Y$1000,15,))</f>
        <v/>
      </c>
      <c r="Q724" t="str">
        <f>IF(ISBLANK(ChildSampleReport!B724),"",VLOOKUP(ChildSampleReport!J724,ParentSampleReport!$A$2:$Y$1000,17,))</f>
        <v/>
      </c>
      <c r="R724" t="str">
        <f>IF(ISBLANK(ChildSampleReport!B724),"",VLOOKUP(ChildSampleReport!J724,ParentSampleReport!$A$2:$Y$1000,18,))</f>
        <v/>
      </c>
      <c r="S724" t="str">
        <f>IF(ISBLANK(ChildSampleReport!B724),"",VLOOKUP(ChildSampleReport!J724,ParentSampleReport!$A$2:$Y$1000,19,))</f>
        <v/>
      </c>
      <c r="T724" t="str">
        <f>IF(ISBLANK(ChildSampleReport!B724),"",VLOOKUP(ChildSampleReport!J724,ParentSampleReport!$A$2:$Y$1000,20,))</f>
        <v/>
      </c>
      <c r="U724" t="str">
        <f>IF(ISBLANK(ChildSampleReport!B724),"",VLOOKUP(ChildSampleReport!J724,ParentSampleReport!$A$2:$Y$1000,21,))</f>
        <v/>
      </c>
      <c r="V724" t="str">
        <f>IF(ISBLANK(ChildSampleReport!B724),"",VLOOKUP(ChildSampleReport!J724,ParentSampleReport!$A$2:$Y$1000,22,))</f>
        <v/>
      </c>
      <c r="W724" t="str">
        <f>IF(ISBLANK(ChildSampleReport!B724),"",VLOOKUP(ChildSampleReport!J724,ParentSampleReport!$A$2:$Y$1000,23,))</f>
        <v/>
      </c>
      <c r="X724" t="str">
        <f>IF(ISBLANK(ChildSampleReport!B724),"",VLOOKUP(ChildSampleReport!J724,ParentSampleReport!$A$2:$Y$1000,24,))</f>
        <v/>
      </c>
      <c r="Y724" t="str">
        <f>IF(ISBLANK(ChildSampleReport!B724),"",VLOOKUP(ChildSampleReport!J724,ParentSampleReport!$A$2:$Y$1000,25,))</f>
        <v/>
      </c>
    </row>
    <row r="725" spans="1:25">
      <c r="A725" t="str">
        <f>IF(ISBLANK(ChildSampleReport!C725),"",ChildSampleReport!C725)</f>
        <v/>
      </c>
      <c r="B725" t="str">
        <f>IF(ISBLANK(ChildSampleReport!B725),"",ChildSampleReport!B725)</f>
        <v/>
      </c>
      <c r="C725" t="str">
        <f>IF(ISBLANK(ChildSampleReport!E725),"",ChildSampleReport!E725)</f>
        <v/>
      </c>
      <c r="D725" t="str">
        <f>IF(B725="","",IFERROR(VLOOKUP(ChildSampleReport!B725,Randomization!$A$1:$AC$1000,3,),""))</f>
        <v/>
      </c>
      <c r="E725" t="str">
        <f>IF(B725="","",IFERROR(VLOOKUP(ChildSampleReport!B725,Randomization!$A$1:$AC$1000,2,),""))</f>
        <v/>
      </c>
      <c r="F725" t="str">
        <f>IF(ISBLANK(ChildSampleReport!P725),"",ChildSampleReport!P725)</f>
        <v/>
      </c>
      <c r="G725" t="str">
        <f>IF(ISBLANK(ChildSampleReport!O725),"",ChildSampleReport!O725)</f>
        <v/>
      </c>
      <c r="H725" t="str">
        <f>IF(ISBLANK(ChildSampleReport!D725),"",ChildSampleReport!D725)</f>
        <v/>
      </c>
      <c r="I725" t="str">
        <f>IF(ISBLANK(ChildSampleReport!J725),"",ChildSampleReport!J725)</f>
        <v/>
      </c>
      <c r="J725" t="str">
        <f>IF(ISBLANK(ChildSampleReport!B725),"",VLOOKUP(ChildSampleReport!J725,ParentSampleReport!$A$2:$Y$1000,13,))</f>
        <v/>
      </c>
      <c r="K725" t="str">
        <f>IF(ISBLANK(ChildSampleReport!B725),"",VLOOKUP(ChildSampleReport!J725,ParentSampleReport!$A$2:$Y$1000,2,))</f>
        <v/>
      </c>
      <c r="L725" t="str">
        <f>IF(ISBLANK(ChildSampleReport!B725),"",VLOOKUP(ChildSampleReport!J725,ParentSampleReport!$A$2:$Y$1000,4,))</f>
        <v/>
      </c>
      <c r="M725" t="str">
        <f>IF(ISBLANK(ChildSampleReport!B725),"",VLOOKUP(ChildSampleReport!J725,ParentSampleReport!$A$2:$Y$1000,14,))</f>
        <v/>
      </c>
      <c r="N725" t="str">
        <f>IF(ISBLANK(ChildSampleReport!B725),"",VLOOKUP(ChildSampleReport!J725,ParentSampleReport!$A$2:$Y$1000,7,))</f>
        <v/>
      </c>
      <c r="O725" t="str">
        <f>IF(ISBLANK(ChildSampleReport!B725),"",VLOOKUP(ChildSampleReport!J725,ParentSampleReport!$A$2:$Y$1000,6,))</f>
        <v/>
      </c>
      <c r="P725" t="str">
        <f>IF(ISBLANK(ChildSampleReport!B725),"",VLOOKUP(ChildSampleReport!J725,ParentSampleReport!$A$2:$Y$1000,15,))</f>
        <v/>
      </c>
      <c r="Q725" t="str">
        <f>IF(ISBLANK(ChildSampleReport!B725),"",VLOOKUP(ChildSampleReport!J725,ParentSampleReport!$A$2:$Y$1000,17,))</f>
        <v/>
      </c>
      <c r="R725" t="str">
        <f>IF(ISBLANK(ChildSampleReport!B725),"",VLOOKUP(ChildSampleReport!J725,ParentSampleReport!$A$2:$Y$1000,18,))</f>
        <v/>
      </c>
      <c r="S725" t="str">
        <f>IF(ISBLANK(ChildSampleReport!B725),"",VLOOKUP(ChildSampleReport!J725,ParentSampleReport!$A$2:$Y$1000,19,))</f>
        <v/>
      </c>
      <c r="T725" t="str">
        <f>IF(ISBLANK(ChildSampleReport!B725),"",VLOOKUP(ChildSampleReport!J725,ParentSampleReport!$A$2:$Y$1000,20,))</f>
        <v/>
      </c>
      <c r="U725" t="str">
        <f>IF(ISBLANK(ChildSampleReport!B725),"",VLOOKUP(ChildSampleReport!J725,ParentSampleReport!$A$2:$Y$1000,21,))</f>
        <v/>
      </c>
      <c r="V725" t="str">
        <f>IF(ISBLANK(ChildSampleReport!B725),"",VLOOKUP(ChildSampleReport!J725,ParentSampleReport!$A$2:$Y$1000,22,))</f>
        <v/>
      </c>
      <c r="W725" t="str">
        <f>IF(ISBLANK(ChildSampleReport!B725),"",VLOOKUP(ChildSampleReport!J725,ParentSampleReport!$A$2:$Y$1000,23,))</f>
        <v/>
      </c>
      <c r="X725" t="str">
        <f>IF(ISBLANK(ChildSampleReport!B725),"",VLOOKUP(ChildSampleReport!J725,ParentSampleReport!$A$2:$Y$1000,24,))</f>
        <v/>
      </c>
      <c r="Y725" t="str">
        <f>IF(ISBLANK(ChildSampleReport!B725),"",VLOOKUP(ChildSampleReport!J725,ParentSampleReport!$A$2:$Y$1000,25,))</f>
        <v/>
      </c>
    </row>
    <row r="726" spans="1:25">
      <c r="A726" t="str">
        <f>IF(ISBLANK(ChildSampleReport!C726),"",ChildSampleReport!C726)</f>
        <v/>
      </c>
      <c r="B726" t="str">
        <f>IF(ISBLANK(ChildSampleReport!B726),"",ChildSampleReport!B726)</f>
        <v/>
      </c>
      <c r="C726" t="str">
        <f>IF(ISBLANK(ChildSampleReport!E726),"",ChildSampleReport!E726)</f>
        <v/>
      </c>
      <c r="D726" t="str">
        <f>IF(B726="","",IFERROR(VLOOKUP(ChildSampleReport!B726,Randomization!$A$1:$AC$1000,3,),""))</f>
        <v/>
      </c>
      <c r="E726" t="str">
        <f>IF(B726="","",IFERROR(VLOOKUP(ChildSampleReport!B726,Randomization!$A$1:$AC$1000,2,),""))</f>
        <v/>
      </c>
      <c r="F726" t="str">
        <f>IF(ISBLANK(ChildSampleReport!P726),"",ChildSampleReport!P726)</f>
        <v/>
      </c>
      <c r="G726" t="str">
        <f>IF(ISBLANK(ChildSampleReport!O726),"",ChildSampleReport!O726)</f>
        <v/>
      </c>
      <c r="H726" t="str">
        <f>IF(ISBLANK(ChildSampleReport!D726),"",ChildSampleReport!D726)</f>
        <v/>
      </c>
      <c r="I726" t="str">
        <f>IF(ISBLANK(ChildSampleReport!J726),"",ChildSampleReport!J726)</f>
        <v/>
      </c>
      <c r="J726" t="str">
        <f>IF(ISBLANK(ChildSampleReport!B726),"",VLOOKUP(ChildSampleReport!J726,ParentSampleReport!$A$2:$Y$1000,13,))</f>
        <v/>
      </c>
      <c r="K726" t="str">
        <f>IF(ISBLANK(ChildSampleReport!B726),"",VLOOKUP(ChildSampleReport!J726,ParentSampleReport!$A$2:$Y$1000,2,))</f>
        <v/>
      </c>
      <c r="L726" t="str">
        <f>IF(ISBLANK(ChildSampleReport!B726),"",VLOOKUP(ChildSampleReport!J726,ParentSampleReport!$A$2:$Y$1000,4,))</f>
        <v/>
      </c>
      <c r="M726" t="str">
        <f>IF(ISBLANK(ChildSampleReport!B726),"",VLOOKUP(ChildSampleReport!J726,ParentSampleReport!$A$2:$Y$1000,14,))</f>
        <v/>
      </c>
      <c r="N726" t="str">
        <f>IF(ISBLANK(ChildSampleReport!B726),"",VLOOKUP(ChildSampleReport!J726,ParentSampleReport!$A$2:$Y$1000,7,))</f>
        <v/>
      </c>
      <c r="O726" t="str">
        <f>IF(ISBLANK(ChildSampleReport!B726),"",VLOOKUP(ChildSampleReport!J726,ParentSampleReport!$A$2:$Y$1000,6,))</f>
        <v/>
      </c>
      <c r="P726" t="str">
        <f>IF(ISBLANK(ChildSampleReport!B726),"",VLOOKUP(ChildSampleReport!J726,ParentSampleReport!$A$2:$Y$1000,15,))</f>
        <v/>
      </c>
      <c r="Q726" t="str">
        <f>IF(ISBLANK(ChildSampleReport!B726),"",VLOOKUP(ChildSampleReport!J726,ParentSampleReport!$A$2:$Y$1000,17,))</f>
        <v/>
      </c>
      <c r="R726" t="str">
        <f>IF(ISBLANK(ChildSampleReport!B726),"",VLOOKUP(ChildSampleReport!J726,ParentSampleReport!$A$2:$Y$1000,18,))</f>
        <v/>
      </c>
      <c r="S726" t="str">
        <f>IF(ISBLANK(ChildSampleReport!B726),"",VLOOKUP(ChildSampleReport!J726,ParentSampleReport!$A$2:$Y$1000,19,))</f>
        <v/>
      </c>
      <c r="T726" t="str">
        <f>IF(ISBLANK(ChildSampleReport!B726),"",VLOOKUP(ChildSampleReport!J726,ParentSampleReport!$A$2:$Y$1000,20,))</f>
        <v/>
      </c>
      <c r="U726" t="str">
        <f>IF(ISBLANK(ChildSampleReport!B726),"",VLOOKUP(ChildSampleReport!J726,ParentSampleReport!$A$2:$Y$1000,21,))</f>
        <v/>
      </c>
      <c r="V726" t="str">
        <f>IF(ISBLANK(ChildSampleReport!B726),"",VLOOKUP(ChildSampleReport!J726,ParentSampleReport!$A$2:$Y$1000,22,))</f>
        <v/>
      </c>
      <c r="W726" t="str">
        <f>IF(ISBLANK(ChildSampleReport!B726),"",VLOOKUP(ChildSampleReport!J726,ParentSampleReport!$A$2:$Y$1000,23,))</f>
        <v/>
      </c>
      <c r="X726" t="str">
        <f>IF(ISBLANK(ChildSampleReport!B726),"",VLOOKUP(ChildSampleReport!J726,ParentSampleReport!$A$2:$Y$1000,24,))</f>
        <v/>
      </c>
      <c r="Y726" t="str">
        <f>IF(ISBLANK(ChildSampleReport!B726),"",VLOOKUP(ChildSampleReport!J726,ParentSampleReport!$A$2:$Y$1000,25,))</f>
        <v/>
      </c>
    </row>
    <row r="727" spans="1:25">
      <c r="A727" t="str">
        <f>IF(ISBLANK(ChildSampleReport!C727),"",ChildSampleReport!C727)</f>
        <v/>
      </c>
      <c r="B727" t="str">
        <f>IF(ISBLANK(ChildSampleReport!B727),"",ChildSampleReport!B727)</f>
        <v/>
      </c>
      <c r="C727" t="str">
        <f>IF(ISBLANK(ChildSampleReport!E727),"",ChildSampleReport!E727)</f>
        <v/>
      </c>
      <c r="D727" t="str">
        <f>IF(B727="","",IFERROR(VLOOKUP(ChildSampleReport!B727,Randomization!$A$1:$AC$1000,3,),""))</f>
        <v/>
      </c>
      <c r="E727" t="str">
        <f>IF(B727="","",IFERROR(VLOOKUP(ChildSampleReport!B727,Randomization!$A$1:$AC$1000,2,),""))</f>
        <v/>
      </c>
      <c r="F727" t="str">
        <f>IF(ISBLANK(ChildSampleReport!P727),"",ChildSampleReport!P727)</f>
        <v/>
      </c>
      <c r="G727" t="str">
        <f>IF(ISBLANK(ChildSampleReport!O727),"",ChildSampleReport!O727)</f>
        <v/>
      </c>
      <c r="H727" t="str">
        <f>IF(ISBLANK(ChildSampleReport!D727),"",ChildSampleReport!D727)</f>
        <v/>
      </c>
      <c r="I727" t="str">
        <f>IF(ISBLANK(ChildSampleReport!J727),"",ChildSampleReport!J727)</f>
        <v/>
      </c>
      <c r="J727" t="str">
        <f>IF(ISBLANK(ChildSampleReport!B727),"",VLOOKUP(ChildSampleReport!J727,ParentSampleReport!$A$2:$Y$1000,13,))</f>
        <v/>
      </c>
      <c r="K727" t="str">
        <f>IF(ISBLANK(ChildSampleReport!B727),"",VLOOKUP(ChildSampleReport!J727,ParentSampleReport!$A$2:$Y$1000,2,))</f>
        <v/>
      </c>
      <c r="L727" t="str">
        <f>IF(ISBLANK(ChildSampleReport!B727),"",VLOOKUP(ChildSampleReport!J727,ParentSampleReport!$A$2:$Y$1000,4,))</f>
        <v/>
      </c>
      <c r="M727" t="str">
        <f>IF(ISBLANK(ChildSampleReport!B727),"",VLOOKUP(ChildSampleReport!J727,ParentSampleReport!$A$2:$Y$1000,14,))</f>
        <v/>
      </c>
      <c r="N727" t="str">
        <f>IF(ISBLANK(ChildSampleReport!B727),"",VLOOKUP(ChildSampleReport!J727,ParentSampleReport!$A$2:$Y$1000,7,))</f>
        <v/>
      </c>
      <c r="O727" t="str">
        <f>IF(ISBLANK(ChildSampleReport!B727),"",VLOOKUP(ChildSampleReport!J727,ParentSampleReport!$A$2:$Y$1000,6,))</f>
        <v/>
      </c>
      <c r="P727" t="str">
        <f>IF(ISBLANK(ChildSampleReport!B727),"",VLOOKUP(ChildSampleReport!J727,ParentSampleReport!$A$2:$Y$1000,15,))</f>
        <v/>
      </c>
      <c r="Q727" t="str">
        <f>IF(ISBLANK(ChildSampleReport!B727),"",VLOOKUP(ChildSampleReport!J727,ParentSampleReport!$A$2:$Y$1000,17,))</f>
        <v/>
      </c>
      <c r="R727" t="str">
        <f>IF(ISBLANK(ChildSampleReport!B727),"",VLOOKUP(ChildSampleReport!J727,ParentSampleReport!$A$2:$Y$1000,18,))</f>
        <v/>
      </c>
      <c r="S727" t="str">
        <f>IF(ISBLANK(ChildSampleReport!B727),"",VLOOKUP(ChildSampleReport!J727,ParentSampleReport!$A$2:$Y$1000,19,))</f>
        <v/>
      </c>
      <c r="T727" t="str">
        <f>IF(ISBLANK(ChildSampleReport!B727),"",VLOOKUP(ChildSampleReport!J727,ParentSampleReport!$A$2:$Y$1000,20,))</f>
        <v/>
      </c>
      <c r="U727" t="str">
        <f>IF(ISBLANK(ChildSampleReport!B727),"",VLOOKUP(ChildSampleReport!J727,ParentSampleReport!$A$2:$Y$1000,21,))</f>
        <v/>
      </c>
      <c r="V727" t="str">
        <f>IF(ISBLANK(ChildSampleReport!B727),"",VLOOKUP(ChildSampleReport!J727,ParentSampleReport!$A$2:$Y$1000,22,))</f>
        <v/>
      </c>
      <c r="W727" t="str">
        <f>IF(ISBLANK(ChildSampleReport!B727),"",VLOOKUP(ChildSampleReport!J727,ParentSampleReport!$A$2:$Y$1000,23,))</f>
        <v/>
      </c>
      <c r="X727" t="str">
        <f>IF(ISBLANK(ChildSampleReport!B727),"",VLOOKUP(ChildSampleReport!J727,ParentSampleReport!$A$2:$Y$1000,24,))</f>
        <v/>
      </c>
      <c r="Y727" t="str">
        <f>IF(ISBLANK(ChildSampleReport!B727),"",VLOOKUP(ChildSampleReport!J727,ParentSampleReport!$A$2:$Y$1000,25,))</f>
        <v/>
      </c>
    </row>
    <row r="728" spans="1:25">
      <c r="A728" t="str">
        <f>IF(ISBLANK(ChildSampleReport!C728),"",ChildSampleReport!C728)</f>
        <v/>
      </c>
      <c r="B728" t="str">
        <f>IF(ISBLANK(ChildSampleReport!B728),"",ChildSampleReport!B728)</f>
        <v/>
      </c>
      <c r="C728" t="str">
        <f>IF(ISBLANK(ChildSampleReport!E728),"",ChildSampleReport!E728)</f>
        <v/>
      </c>
      <c r="D728" t="str">
        <f>IF(B728="","",IFERROR(VLOOKUP(ChildSampleReport!B728,Randomization!$A$1:$AC$1000,3,),""))</f>
        <v/>
      </c>
      <c r="E728" t="str">
        <f>IF(B728="","",IFERROR(VLOOKUP(ChildSampleReport!B728,Randomization!$A$1:$AC$1000,2,),""))</f>
        <v/>
      </c>
      <c r="F728" t="str">
        <f>IF(ISBLANK(ChildSampleReport!P728),"",ChildSampleReport!P728)</f>
        <v/>
      </c>
      <c r="G728" t="str">
        <f>IF(ISBLANK(ChildSampleReport!O728),"",ChildSampleReport!O728)</f>
        <v/>
      </c>
      <c r="H728" t="str">
        <f>IF(ISBLANK(ChildSampleReport!D728),"",ChildSampleReport!D728)</f>
        <v/>
      </c>
      <c r="I728" t="str">
        <f>IF(ISBLANK(ChildSampleReport!J728),"",ChildSampleReport!J728)</f>
        <v/>
      </c>
      <c r="J728" t="str">
        <f>IF(ISBLANK(ChildSampleReport!B728),"",VLOOKUP(ChildSampleReport!J728,ParentSampleReport!$A$2:$Y$1000,13,))</f>
        <v/>
      </c>
      <c r="K728" t="str">
        <f>IF(ISBLANK(ChildSampleReport!B728),"",VLOOKUP(ChildSampleReport!J728,ParentSampleReport!$A$2:$Y$1000,2,))</f>
        <v/>
      </c>
      <c r="L728" t="str">
        <f>IF(ISBLANK(ChildSampleReport!B728),"",VLOOKUP(ChildSampleReport!J728,ParentSampleReport!$A$2:$Y$1000,4,))</f>
        <v/>
      </c>
      <c r="M728" t="str">
        <f>IF(ISBLANK(ChildSampleReport!B728),"",VLOOKUP(ChildSampleReport!J728,ParentSampleReport!$A$2:$Y$1000,14,))</f>
        <v/>
      </c>
      <c r="N728" t="str">
        <f>IF(ISBLANK(ChildSampleReport!B728),"",VLOOKUP(ChildSampleReport!J728,ParentSampleReport!$A$2:$Y$1000,7,))</f>
        <v/>
      </c>
      <c r="O728" t="str">
        <f>IF(ISBLANK(ChildSampleReport!B728),"",VLOOKUP(ChildSampleReport!J728,ParentSampleReport!$A$2:$Y$1000,6,))</f>
        <v/>
      </c>
      <c r="P728" t="str">
        <f>IF(ISBLANK(ChildSampleReport!B728),"",VLOOKUP(ChildSampleReport!J728,ParentSampleReport!$A$2:$Y$1000,15,))</f>
        <v/>
      </c>
      <c r="Q728" t="str">
        <f>IF(ISBLANK(ChildSampleReport!B728),"",VLOOKUP(ChildSampleReport!J728,ParentSampleReport!$A$2:$Y$1000,17,))</f>
        <v/>
      </c>
      <c r="R728" t="str">
        <f>IF(ISBLANK(ChildSampleReport!B728),"",VLOOKUP(ChildSampleReport!J728,ParentSampleReport!$A$2:$Y$1000,18,))</f>
        <v/>
      </c>
      <c r="S728" t="str">
        <f>IF(ISBLANK(ChildSampleReport!B728),"",VLOOKUP(ChildSampleReport!J728,ParentSampleReport!$A$2:$Y$1000,19,))</f>
        <v/>
      </c>
      <c r="T728" t="str">
        <f>IF(ISBLANK(ChildSampleReport!B728),"",VLOOKUP(ChildSampleReport!J728,ParentSampleReport!$A$2:$Y$1000,20,))</f>
        <v/>
      </c>
      <c r="U728" t="str">
        <f>IF(ISBLANK(ChildSampleReport!B728),"",VLOOKUP(ChildSampleReport!J728,ParentSampleReport!$A$2:$Y$1000,21,))</f>
        <v/>
      </c>
      <c r="V728" t="str">
        <f>IF(ISBLANK(ChildSampleReport!B728),"",VLOOKUP(ChildSampleReport!J728,ParentSampleReport!$A$2:$Y$1000,22,))</f>
        <v/>
      </c>
      <c r="W728" t="str">
        <f>IF(ISBLANK(ChildSampleReport!B728),"",VLOOKUP(ChildSampleReport!J728,ParentSampleReport!$A$2:$Y$1000,23,))</f>
        <v/>
      </c>
      <c r="X728" t="str">
        <f>IF(ISBLANK(ChildSampleReport!B728),"",VLOOKUP(ChildSampleReport!J728,ParentSampleReport!$A$2:$Y$1000,24,))</f>
        <v/>
      </c>
      <c r="Y728" t="str">
        <f>IF(ISBLANK(ChildSampleReport!B728),"",VLOOKUP(ChildSampleReport!J728,ParentSampleReport!$A$2:$Y$1000,25,))</f>
        <v/>
      </c>
    </row>
    <row r="729" spans="1:25">
      <c r="A729" t="str">
        <f>IF(ISBLANK(ChildSampleReport!C729),"",ChildSampleReport!C729)</f>
        <v/>
      </c>
      <c r="B729" t="str">
        <f>IF(ISBLANK(ChildSampleReport!B729),"",ChildSampleReport!B729)</f>
        <v/>
      </c>
      <c r="C729" t="str">
        <f>IF(ISBLANK(ChildSampleReport!E729),"",ChildSampleReport!E729)</f>
        <v/>
      </c>
      <c r="D729" t="str">
        <f>IF(B729="","",IFERROR(VLOOKUP(ChildSampleReport!B729,Randomization!$A$1:$AC$1000,3,),""))</f>
        <v/>
      </c>
      <c r="E729" t="str">
        <f>IF(B729="","",IFERROR(VLOOKUP(ChildSampleReport!B729,Randomization!$A$1:$AC$1000,2,),""))</f>
        <v/>
      </c>
      <c r="F729" t="str">
        <f>IF(ISBLANK(ChildSampleReport!P729),"",ChildSampleReport!P729)</f>
        <v/>
      </c>
      <c r="G729" t="str">
        <f>IF(ISBLANK(ChildSampleReport!O729),"",ChildSampleReport!O729)</f>
        <v/>
      </c>
      <c r="H729" t="str">
        <f>IF(ISBLANK(ChildSampleReport!D729),"",ChildSampleReport!D729)</f>
        <v/>
      </c>
      <c r="I729" t="str">
        <f>IF(ISBLANK(ChildSampleReport!J729),"",ChildSampleReport!J729)</f>
        <v/>
      </c>
      <c r="J729" t="str">
        <f>IF(ISBLANK(ChildSampleReport!B729),"",VLOOKUP(ChildSampleReport!J729,ParentSampleReport!$A$2:$Y$1000,13,))</f>
        <v/>
      </c>
      <c r="K729" t="str">
        <f>IF(ISBLANK(ChildSampleReport!B729),"",VLOOKUP(ChildSampleReport!J729,ParentSampleReport!$A$2:$Y$1000,2,))</f>
        <v/>
      </c>
      <c r="L729" t="str">
        <f>IF(ISBLANK(ChildSampleReport!B729),"",VLOOKUP(ChildSampleReport!J729,ParentSampleReport!$A$2:$Y$1000,4,))</f>
        <v/>
      </c>
      <c r="M729" t="str">
        <f>IF(ISBLANK(ChildSampleReport!B729),"",VLOOKUP(ChildSampleReport!J729,ParentSampleReport!$A$2:$Y$1000,14,))</f>
        <v/>
      </c>
      <c r="N729" t="str">
        <f>IF(ISBLANK(ChildSampleReport!B729),"",VLOOKUP(ChildSampleReport!J729,ParentSampleReport!$A$2:$Y$1000,7,))</f>
        <v/>
      </c>
      <c r="O729" t="str">
        <f>IF(ISBLANK(ChildSampleReport!B729),"",VLOOKUP(ChildSampleReport!J729,ParentSampleReport!$A$2:$Y$1000,6,))</f>
        <v/>
      </c>
      <c r="P729" t="str">
        <f>IF(ISBLANK(ChildSampleReport!B729),"",VLOOKUP(ChildSampleReport!J729,ParentSampleReport!$A$2:$Y$1000,15,))</f>
        <v/>
      </c>
      <c r="Q729" t="str">
        <f>IF(ISBLANK(ChildSampleReport!B729),"",VLOOKUP(ChildSampleReport!J729,ParentSampleReport!$A$2:$Y$1000,17,))</f>
        <v/>
      </c>
      <c r="R729" t="str">
        <f>IF(ISBLANK(ChildSampleReport!B729),"",VLOOKUP(ChildSampleReport!J729,ParentSampleReport!$A$2:$Y$1000,18,))</f>
        <v/>
      </c>
      <c r="S729" t="str">
        <f>IF(ISBLANK(ChildSampleReport!B729),"",VLOOKUP(ChildSampleReport!J729,ParentSampleReport!$A$2:$Y$1000,19,))</f>
        <v/>
      </c>
      <c r="T729" t="str">
        <f>IF(ISBLANK(ChildSampleReport!B729),"",VLOOKUP(ChildSampleReport!J729,ParentSampleReport!$A$2:$Y$1000,20,))</f>
        <v/>
      </c>
      <c r="U729" t="str">
        <f>IF(ISBLANK(ChildSampleReport!B729),"",VLOOKUP(ChildSampleReport!J729,ParentSampleReport!$A$2:$Y$1000,21,))</f>
        <v/>
      </c>
      <c r="V729" t="str">
        <f>IF(ISBLANK(ChildSampleReport!B729),"",VLOOKUP(ChildSampleReport!J729,ParentSampleReport!$A$2:$Y$1000,22,))</f>
        <v/>
      </c>
      <c r="W729" t="str">
        <f>IF(ISBLANK(ChildSampleReport!B729),"",VLOOKUP(ChildSampleReport!J729,ParentSampleReport!$A$2:$Y$1000,23,))</f>
        <v/>
      </c>
      <c r="X729" t="str">
        <f>IF(ISBLANK(ChildSampleReport!B729),"",VLOOKUP(ChildSampleReport!J729,ParentSampleReport!$A$2:$Y$1000,24,))</f>
        <v/>
      </c>
      <c r="Y729" t="str">
        <f>IF(ISBLANK(ChildSampleReport!B729),"",VLOOKUP(ChildSampleReport!J729,ParentSampleReport!$A$2:$Y$1000,25,))</f>
        <v/>
      </c>
    </row>
    <row r="730" spans="1:25">
      <c r="A730" t="str">
        <f>IF(ISBLANK(ChildSampleReport!C730),"",ChildSampleReport!C730)</f>
        <v/>
      </c>
      <c r="B730" t="str">
        <f>IF(ISBLANK(ChildSampleReport!B730),"",ChildSampleReport!B730)</f>
        <v/>
      </c>
      <c r="C730" t="str">
        <f>IF(ISBLANK(ChildSampleReport!E730),"",ChildSampleReport!E730)</f>
        <v/>
      </c>
      <c r="D730" t="str">
        <f>IF(B730="","",IFERROR(VLOOKUP(ChildSampleReport!B730,Randomization!$A$1:$AC$1000,3,),""))</f>
        <v/>
      </c>
      <c r="E730" t="str">
        <f>IF(B730="","",IFERROR(VLOOKUP(ChildSampleReport!B730,Randomization!$A$1:$AC$1000,2,),""))</f>
        <v/>
      </c>
      <c r="F730" t="str">
        <f>IF(ISBLANK(ChildSampleReport!P730),"",ChildSampleReport!P730)</f>
        <v/>
      </c>
      <c r="G730" t="str">
        <f>IF(ISBLANK(ChildSampleReport!O730),"",ChildSampleReport!O730)</f>
        <v/>
      </c>
      <c r="H730" t="str">
        <f>IF(ISBLANK(ChildSampleReport!D730),"",ChildSampleReport!D730)</f>
        <v/>
      </c>
      <c r="I730" t="str">
        <f>IF(ISBLANK(ChildSampleReport!J730),"",ChildSampleReport!J730)</f>
        <v/>
      </c>
      <c r="J730" t="str">
        <f>IF(ISBLANK(ChildSampleReport!B730),"",VLOOKUP(ChildSampleReport!J730,ParentSampleReport!$A$2:$Y$1000,13,))</f>
        <v/>
      </c>
      <c r="K730" t="str">
        <f>IF(ISBLANK(ChildSampleReport!B730),"",VLOOKUP(ChildSampleReport!J730,ParentSampleReport!$A$2:$Y$1000,2,))</f>
        <v/>
      </c>
      <c r="L730" t="str">
        <f>IF(ISBLANK(ChildSampleReport!B730),"",VLOOKUP(ChildSampleReport!J730,ParentSampleReport!$A$2:$Y$1000,4,))</f>
        <v/>
      </c>
      <c r="M730" t="str">
        <f>IF(ISBLANK(ChildSampleReport!B730),"",VLOOKUP(ChildSampleReport!J730,ParentSampleReport!$A$2:$Y$1000,14,))</f>
        <v/>
      </c>
      <c r="N730" t="str">
        <f>IF(ISBLANK(ChildSampleReport!B730),"",VLOOKUP(ChildSampleReport!J730,ParentSampleReport!$A$2:$Y$1000,7,))</f>
        <v/>
      </c>
      <c r="O730" t="str">
        <f>IF(ISBLANK(ChildSampleReport!B730),"",VLOOKUP(ChildSampleReport!J730,ParentSampleReport!$A$2:$Y$1000,6,))</f>
        <v/>
      </c>
      <c r="P730" t="str">
        <f>IF(ISBLANK(ChildSampleReport!B730),"",VLOOKUP(ChildSampleReport!J730,ParentSampleReport!$A$2:$Y$1000,15,))</f>
        <v/>
      </c>
      <c r="Q730" t="str">
        <f>IF(ISBLANK(ChildSampleReport!B730),"",VLOOKUP(ChildSampleReport!J730,ParentSampleReport!$A$2:$Y$1000,17,))</f>
        <v/>
      </c>
      <c r="R730" t="str">
        <f>IF(ISBLANK(ChildSampleReport!B730),"",VLOOKUP(ChildSampleReport!J730,ParentSampleReport!$A$2:$Y$1000,18,))</f>
        <v/>
      </c>
      <c r="S730" t="str">
        <f>IF(ISBLANK(ChildSampleReport!B730),"",VLOOKUP(ChildSampleReport!J730,ParentSampleReport!$A$2:$Y$1000,19,))</f>
        <v/>
      </c>
      <c r="T730" t="str">
        <f>IF(ISBLANK(ChildSampleReport!B730),"",VLOOKUP(ChildSampleReport!J730,ParentSampleReport!$A$2:$Y$1000,20,))</f>
        <v/>
      </c>
      <c r="U730" t="str">
        <f>IF(ISBLANK(ChildSampleReport!B730),"",VLOOKUP(ChildSampleReport!J730,ParentSampleReport!$A$2:$Y$1000,21,))</f>
        <v/>
      </c>
      <c r="V730" t="str">
        <f>IF(ISBLANK(ChildSampleReport!B730),"",VLOOKUP(ChildSampleReport!J730,ParentSampleReport!$A$2:$Y$1000,22,))</f>
        <v/>
      </c>
      <c r="W730" t="str">
        <f>IF(ISBLANK(ChildSampleReport!B730),"",VLOOKUP(ChildSampleReport!J730,ParentSampleReport!$A$2:$Y$1000,23,))</f>
        <v/>
      </c>
      <c r="X730" t="str">
        <f>IF(ISBLANK(ChildSampleReport!B730),"",VLOOKUP(ChildSampleReport!J730,ParentSampleReport!$A$2:$Y$1000,24,))</f>
        <v/>
      </c>
      <c r="Y730" t="str">
        <f>IF(ISBLANK(ChildSampleReport!B730),"",VLOOKUP(ChildSampleReport!J730,ParentSampleReport!$A$2:$Y$1000,25,))</f>
        <v/>
      </c>
    </row>
    <row r="731" spans="1:25">
      <c r="A731" t="str">
        <f>IF(ISBLANK(ChildSampleReport!C731),"",ChildSampleReport!C731)</f>
        <v/>
      </c>
      <c r="B731" t="str">
        <f>IF(ISBLANK(ChildSampleReport!B731),"",ChildSampleReport!B731)</f>
        <v/>
      </c>
      <c r="C731" t="str">
        <f>IF(ISBLANK(ChildSampleReport!E731),"",ChildSampleReport!E731)</f>
        <v/>
      </c>
      <c r="D731" t="str">
        <f>IF(B731="","",IFERROR(VLOOKUP(ChildSampleReport!B731,Randomization!$A$1:$AC$1000,3,),""))</f>
        <v/>
      </c>
      <c r="E731" t="str">
        <f>IF(B731="","",IFERROR(VLOOKUP(ChildSampleReport!B731,Randomization!$A$1:$AC$1000,2,),""))</f>
        <v/>
      </c>
      <c r="F731" t="str">
        <f>IF(ISBLANK(ChildSampleReport!P731),"",ChildSampleReport!P731)</f>
        <v/>
      </c>
      <c r="G731" t="str">
        <f>IF(ISBLANK(ChildSampleReport!O731),"",ChildSampleReport!O731)</f>
        <v/>
      </c>
      <c r="H731" t="str">
        <f>IF(ISBLANK(ChildSampleReport!D731),"",ChildSampleReport!D731)</f>
        <v/>
      </c>
      <c r="I731" t="str">
        <f>IF(ISBLANK(ChildSampleReport!J731),"",ChildSampleReport!J731)</f>
        <v/>
      </c>
      <c r="J731" t="str">
        <f>IF(ISBLANK(ChildSampleReport!B731),"",VLOOKUP(ChildSampleReport!J731,ParentSampleReport!$A$2:$Y$1000,13,))</f>
        <v/>
      </c>
      <c r="K731" t="str">
        <f>IF(ISBLANK(ChildSampleReport!B731),"",VLOOKUP(ChildSampleReport!J731,ParentSampleReport!$A$2:$Y$1000,2,))</f>
        <v/>
      </c>
      <c r="L731" t="str">
        <f>IF(ISBLANK(ChildSampleReport!B731),"",VLOOKUP(ChildSampleReport!J731,ParentSampleReport!$A$2:$Y$1000,4,))</f>
        <v/>
      </c>
      <c r="M731" t="str">
        <f>IF(ISBLANK(ChildSampleReport!B731),"",VLOOKUP(ChildSampleReport!J731,ParentSampleReport!$A$2:$Y$1000,14,))</f>
        <v/>
      </c>
      <c r="N731" t="str">
        <f>IF(ISBLANK(ChildSampleReport!B731),"",VLOOKUP(ChildSampleReport!J731,ParentSampleReport!$A$2:$Y$1000,7,))</f>
        <v/>
      </c>
      <c r="O731" t="str">
        <f>IF(ISBLANK(ChildSampleReport!B731),"",VLOOKUP(ChildSampleReport!J731,ParentSampleReport!$A$2:$Y$1000,6,))</f>
        <v/>
      </c>
      <c r="P731" t="str">
        <f>IF(ISBLANK(ChildSampleReport!B731),"",VLOOKUP(ChildSampleReport!J731,ParentSampleReport!$A$2:$Y$1000,15,))</f>
        <v/>
      </c>
      <c r="Q731" t="str">
        <f>IF(ISBLANK(ChildSampleReport!B731),"",VLOOKUP(ChildSampleReport!J731,ParentSampleReport!$A$2:$Y$1000,17,))</f>
        <v/>
      </c>
      <c r="R731" t="str">
        <f>IF(ISBLANK(ChildSampleReport!B731),"",VLOOKUP(ChildSampleReport!J731,ParentSampleReport!$A$2:$Y$1000,18,))</f>
        <v/>
      </c>
      <c r="S731" t="str">
        <f>IF(ISBLANK(ChildSampleReport!B731),"",VLOOKUP(ChildSampleReport!J731,ParentSampleReport!$A$2:$Y$1000,19,))</f>
        <v/>
      </c>
      <c r="T731" t="str">
        <f>IF(ISBLANK(ChildSampleReport!B731),"",VLOOKUP(ChildSampleReport!J731,ParentSampleReport!$A$2:$Y$1000,20,))</f>
        <v/>
      </c>
      <c r="U731" t="str">
        <f>IF(ISBLANK(ChildSampleReport!B731),"",VLOOKUP(ChildSampleReport!J731,ParentSampleReport!$A$2:$Y$1000,21,))</f>
        <v/>
      </c>
      <c r="V731" t="str">
        <f>IF(ISBLANK(ChildSampleReport!B731),"",VLOOKUP(ChildSampleReport!J731,ParentSampleReport!$A$2:$Y$1000,22,))</f>
        <v/>
      </c>
      <c r="W731" t="str">
        <f>IF(ISBLANK(ChildSampleReport!B731),"",VLOOKUP(ChildSampleReport!J731,ParentSampleReport!$A$2:$Y$1000,23,))</f>
        <v/>
      </c>
      <c r="X731" t="str">
        <f>IF(ISBLANK(ChildSampleReport!B731),"",VLOOKUP(ChildSampleReport!J731,ParentSampleReport!$A$2:$Y$1000,24,))</f>
        <v/>
      </c>
      <c r="Y731" t="str">
        <f>IF(ISBLANK(ChildSampleReport!B731),"",VLOOKUP(ChildSampleReport!J731,ParentSampleReport!$A$2:$Y$1000,25,))</f>
        <v/>
      </c>
    </row>
    <row r="732" spans="1:25">
      <c r="A732" t="str">
        <f>IF(ISBLANK(ChildSampleReport!C732),"",ChildSampleReport!C732)</f>
        <v/>
      </c>
      <c r="B732" t="str">
        <f>IF(ISBLANK(ChildSampleReport!B732),"",ChildSampleReport!B732)</f>
        <v/>
      </c>
      <c r="C732" t="str">
        <f>IF(ISBLANK(ChildSampleReport!E732),"",ChildSampleReport!E732)</f>
        <v/>
      </c>
      <c r="D732" t="str">
        <f>IF(B732="","",IFERROR(VLOOKUP(ChildSampleReport!B732,Randomization!$A$1:$AC$1000,3,),""))</f>
        <v/>
      </c>
      <c r="E732" t="str">
        <f>IF(B732="","",IFERROR(VLOOKUP(ChildSampleReport!B732,Randomization!$A$1:$AC$1000,2,),""))</f>
        <v/>
      </c>
      <c r="F732" t="str">
        <f>IF(ISBLANK(ChildSampleReport!P732),"",ChildSampleReport!P732)</f>
        <v/>
      </c>
      <c r="G732" t="str">
        <f>IF(ISBLANK(ChildSampleReport!O732),"",ChildSampleReport!O732)</f>
        <v/>
      </c>
      <c r="H732" t="str">
        <f>IF(ISBLANK(ChildSampleReport!D732),"",ChildSampleReport!D732)</f>
        <v/>
      </c>
      <c r="I732" t="str">
        <f>IF(ISBLANK(ChildSampleReport!J732),"",ChildSampleReport!J732)</f>
        <v/>
      </c>
      <c r="J732" t="str">
        <f>IF(ISBLANK(ChildSampleReport!B732),"",VLOOKUP(ChildSampleReport!J732,ParentSampleReport!$A$2:$Y$1000,13,))</f>
        <v/>
      </c>
      <c r="K732" t="str">
        <f>IF(ISBLANK(ChildSampleReport!B732),"",VLOOKUP(ChildSampleReport!J732,ParentSampleReport!$A$2:$Y$1000,2,))</f>
        <v/>
      </c>
      <c r="L732" t="str">
        <f>IF(ISBLANK(ChildSampleReport!B732),"",VLOOKUP(ChildSampleReport!J732,ParentSampleReport!$A$2:$Y$1000,4,))</f>
        <v/>
      </c>
      <c r="M732" t="str">
        <f>IF(ISBLANK(ChildSampleReport!B732),"",VLOOKUP(ChildSampleReport!J732,ParentSampleReport!$A$2:$Y$1000,14,))</f>
        <v/>
      </c>
      <c r="N732" t="str">
        <f>IF(ISBLANK(ChildSampleReport!B732),"",VLOOKUP(ChildSampleReport!J732,ParentSampleReport!$A$2:$Y$1000,7,))</f>
        <v/>
      </c>
      <c r="O732" t="str">
        <f>IF(ISBLANK(ChildSampleReport!B732),"",VLOOKUP(ChildSampleReport!J732,ParentSampleReport!$A$2:$Y$1000,6,))</f>
        <v/>
      </c>
      <c r="P732" t="str">
        <f>IF(ISBLANK(ChildSampleReport!B732),"",VLOOKUP(ChildSampleReport!J732,ParentSampleReport!$A$2:$Y$1000,15,))</f>
        <v/>
      </c>
      <c r="Q732" t="str">
        <f>IF(ISBLANK(ChildSampleReport!B732),"",VLOOKUP(ChildSampleReport!J732,ParentSampleReport!$A$2:$Y$1000,17,))</f>
        <v/>
      </c>
      <c r="R732" t="str">
        <f>IF(ISBLANK(ChildSampleReport!B732),"",VLOOKUP(ChildSampleReport!J732,ParentSampleReport!$A$2:$Y$1000,18,))</f>
        <v/>
      </c>
      <c r="S732" t="str">
        <f>IF(ISBLANK(ChildSampleReport!B732),"",VLOOKUP(ChildSampleReport!J732,ParentSampleReport!$A$2:$Y$1000,19,))</f>
        <v/>
      </c>
      <c r="T732" t="str">
        <f>IF(ISBLANK(ChildSampleReport!B732),"",VLOOKUP(ChildSampleReport!J732,ParentSampleReport!$A$2:$Y$1000,20,))</f>
        <v/>
      </c>
      <c r="U732" t="str">
        <f>IF(ISBLANK(ChildSampleReport!B732),"",VLOOKUP(ChildSampleReport!J732,ParentSampleReport!$A$2:$Y$1000,21,))</f>
        <v/>
      </c>
      <c r="V732" t="str">
        <f>IF(ISBLANK(ChildSampleReport!B732),"",VLOOKUP(ChildSampleReport!J732,ParentSampleReport!$A$2:$Y$1000,22,))</f>
        <v/>
      </c>
      <c r="W732" t="str">
        <f>IF(ISBLANK(ChildSampleReport!B732),"",VLOOKUP(ChildSampleReport!J732,ParentSampleReport!$A$2:$Y$1000,23,))</f>
        <v/>
      </c>
      <c r="X732" t="str">
        <f>IF(ISBLANK(ChildSampleReport!B732),"",VLOOKUP(ChildSampleReport!J732,ParentSampleReport!$A$2:$Y$1000,24,))</f>
        <v/>
      </c>
      <c r="Y732" t="str">
        <f>IF(ISBLANK(ChildSampleReport!B732),"",VLOOKUP(ChildSampleReport!J732,ParentSampleReport!$A$2:$Y$1000,25,))</f>
        <v/>
      </c>
    </row>
    <row r="733" spans="1:25">
      <c r="A733" t="str">
        <f>IF(ISBLANK(ChildSampleReport!C733),"",ChildSampleReport!C733)</f>
        <v/>
      </c>
      <c r="B733" t="str">
        <f>IF(ISBLANK(ChildSampleReport!B733),"",ChildSampleReport!B733)</f>
        <v/>
      </c>
      <c r="C733" t="str">
        <f>IF(ISBLANK(ChildSampleReport!E733),"",ChildSampleReport!E733)</f>
        <v/>
      </c>
      <c r="D733" t="str">
        <f>IF(B733="","",IFERROR(VLOOKUP(ChildSampleReport!B733,Randomization!$A$1:$AC$1000,3,),""))</f>
        <v/>
      </c>
      <c r="E733" t="str">
        <f>IF(B733="","",IFERROR(VLOOKUP(ChildSampleReport!B733,Randomization!$A$1:$AC$1000,2,),""))</f>
        <v/>
      </c>
      <c r="F733" t="str">
        <f>IF(ISBLANK(ChildSampleReport!P733),"",ChildSampleReport!P733)</f>
        <v/>
      </c>
      <c r="G733" t="str">
        <f>IF(ISBLANK(ChildSampleReport!O733),"",ChildSampleReport!O733)</f>
        <v/>
      </c>
      <c r="H733" t="str">
        <f>IF(ISBLANK(ChildSampleReport!D733),"",ChildSampleReport!D733)</f>
        <v/>
      </c>
      <c r="I733" t="str">
        <f>IF(ISBLANK(ChildSampleReport!J733),"",ChildSampleReport!J733)</f>
        <v/>
      </c>
      <c r="J733" t="str">
        <f>IF(ISBLANK(ChildSampleReport!B733),"",VLOOKUP(ChildSampleReport!J733,ParentSampleReport!$A$2:$Y$1000,13,))</f>
        <v/>
      </c>
      <c r="K733" t="str">
        <f>IF(ISBLANK(ChildSampleReport!B733),"",VLOOKUP(ChildSampleReport!J733,ParentSampleReport!$A$2:$Y$1000,2,))</f>
        <v/>
      </c>
      <c r="L733" t="str">
        <f>IF(ISBLANK(ChildSampleReport!B733),"",VLOOKUP(ChildSampleReport!J733,ParentSampleReport!$A$2:$Y$1000,4,))</f>
        <v/>
      </c>
      <c r="M733" t="str">
        <f>IF(ISBLANK(ChildSampleReport!B733),"",VLOOKUP(ChildSampleReport!J733,ParentSampleReport!$A$2:$Y$1000,14,))</f>
        <v/>
      </c>
      <c r="N733" t="str">
        <f>IF(ISBLANK(ChildSampleReport!B733),"",VLOOKUP(ChildSampleReport!J733,ParentSampleReport!$A$2:$Y$1000,7,))</f>
        <v/>
      </c>
      <c r="O733" t="str">
        <f>IF(ISBLANK(ChildSampleReport!B733),"",VLOOKUP(ChildSampleReport!J733,ParentSampleReport!$A$2:$Y$1000,6,))</f>
        <v/>
      </c>
      <c r="P733" t="str">
        <f>IF(ISBLANK(ChildSampleReport!B733),"",VLOOKUP(ChildSampleReport!J733,ParentSampleReport!$A$2:$Y$1000,15,))</f>
        <v/>
      </c>
      <c r="Q733" t="str">
        <f>IF(ISBLANK(ChildSampleReport!B733),"",VLOOKUP(ChildSampleReport!J733,ParentSampleReport!$A$2:$Y$1000,17,))</f>
        <v/>
      </c>
      <c r="R733" t="str">
        <f>IF(ISBLANK(ChildSampleReport!B733),"",VLOOKUP(ChildSampleReport!J733,ParentSampleReport!$A$2:$Y$1000,18,))</f>
        <v/>
      </c>
      <c r="S733" t="str">
        <f>IF(ISBLANK(ChildSampleReport!B733),"",VLOOKUP(ChildSampleReport!J733,ParentSampleReport!$A$2:$Y$1000,19,))</f>
        <v/>
      </c>
      <c r="T733" t="str">
        <f>IF(ISBLANK(ChildSampleReport!B733),"",VLOOKUP(ChildSampleReport!J733,ParentSampleReport!$A$2:$Y$1000,20,))</f>
        <v/>
      </c>
      <c r="U733" t="str">
        <f>IF(ISBLANK(ChildSampleReport!B733),"",VLOOKUP(ChildSampleReport!J733,ParentSampleReport!$A$2:$Y$1000,21,))</f>
        <v/>
      </c>
      <c r="V733" t="str">
        <f>IF(ISBLANK(ChildSampleReport!B733),"",VLOOKUP(ChildSampleReport!J733,ParentSampleReport!$A$2:$Y$1000,22,))</f>
        <v/>
      </c>
      <c r="W733" t="str">
        <f>IF(ISBLANK(ChildSampleReport!B733),"",VLOOKUP(ChildSampleReport!J733,ParentSampleReport!$A$2:$Y$1000,23,))</f>
        <v/>
      </c>
      <c r="X733" t="str">
        <f>IF(ISBLANK(ChildSampleReport!B733),"",VLOOKUP(ChildSampleReport!J733,ParentSampleReport!$A$2:$Y$1000,24,))</f>
        <v/>
      </c>
      <c r="Y733" t="str">
        <f>IF(ISBLANK(ChildSampleReport!B733),"",VLOOKUP(ChildSampleReport!J733,ParentSampleReport!$A$2:$Y$1000,25,))</f>
        <v/>
      </c>
    </row>
    <row r="734" spans="1:25">
      <c r="A734" t="str">
        <f>IF(ISBLANK(ChildSampleReport!C734),"",ChildSampleReport!C734)</f>
        <v/>
      </c>
      <c r="B734" t="str">
        <f>IF(ISBLANK(ChildSampleReport!B734),"",ChildSampleReport!B734)</f>
        <v/>
      </c>
      <c r="C734" t="str">
        <f>IF(ISBLANK(ChildSampleReport!E734),"",ChildSampleReport!E734)</f>
        <v/>
      </c>
      <c r="D734" t="str">
        <f>IF(B734="","",IFERROR(VLOOKUP(ChildSampleReport!B734,Randomization!$A$1:$AC$1000,3,),""))</f>
        <v/>
      </c>
      <c r="E734" t="str">
        <f>IF(B734="","",IFERROR(VLOOKUP(ChildSampleReport!B734,Randomization!$A$1:$AC$1000,2,),""))</f>
        <v/>
      </c>
      <c r="F734" t="str">
        <f>IF(ISBLANK(ChildSampleReport!P734),"",ChildSampleReport!P734)</f>
        <v/>
      </c>
      <c r="G734" t="str">
        <f>IF(ISBLANK(ChildSampleReport!O734),"",ChildSampleReport!O734)</f>
        <v/>
      </c>
      <c r="H734" t="str">
        <f>IF(ISBLANK(ChildSampleReport!D734),"",ChildSampleReport!D734)</f>
        <v/>
      </c>
      <c r="I734" t="str">
        <f>IF(ISBLANK(ChildSampleReport!J734),"",ChildSampleReport!J734)</f>
        <v/>
      </c>
      <c r="J734" t="str">
        <f>IF(ISBLANK(ChildSampleReport!B734),"",VLOOKUP(ChildSampleReport!J734,ParentSampleReport!$A$2:$Y$1000,13,))</f>
        <v/>
      </c>
      <c r="K734" t="str">
        <f>IF(ISBLANK(ChildSampleReport!B734),"",VLOOKUP(ChildSampleReport!J734,ParentSampleReport!$A$2:$Y$1000,2,))</f>
        <v/>
      </c>
      <c r="L734" t="str">
        <f>IF(ISBLANK(ChildSampleReport!B734),"",VLOOKUP(ChildSampleReport!J734,ParentSampleReport!$A$2:$Y$1000,4,))</f>
        <v/>
      </c>
      <c r="M734" t="str">
        <f>IF(ISBLANK(ChildSampleReport!B734),"",VLOOKUP(ChildSampleReport!J734,ParentSampleReport!$A$2:$Y$1000,14,))</f>
        <v/>
      </c>
      <c r="N734" t="str">
        <f>IF(ISBLANK(ChildSampleReport!B734),"",VLOOKUP(ChildSampleReport!J734,ParentSampleReport!$A$2:$Y$1000,7,))</f>
        <v/>
      </c>
      <c r="O734" t="str">
        <f>IF(ISBLANK(ChildSampleReport!B734),"",VLOOKUP(ChildSampleReport!J734,ParentSampleReport!$A$2:$Y$1000,6,))</f>
        <v/>
      </c>
      <c r="P734" t="str">
        <f>IF(ISBLANK(ChildSampleReport!B734),"",VLOOKUP(ChildSampleReport!J734,ParentSampleReport!$A$2:$Y$1000,15,))</f>
        <v/>
      </c>
      <c r="Q734" t="str">
        <f>IF(ISBLANK(ChildSampleReport!B734),"",VLOOKUP(ChildSampleReport!J734,ParentSampleReport!$A$2:$Y$1000,17,))</f>
        <v/>
      </c>
      <c r="R734" t="str">
        <f>IF(ISBLANK(ChildSampleReport!B734),"",VLOOKUP(ChildSampleReport!J734,ParentSampleReport!$A$2:$Y$1000,18,))</f>
        <v/>
      </c>
      <c r="S734" t="str">
        <f>IF(ISBLANK(ChildSampleReport!B734),"",VLOOKUP(ChildSampleReport!J734,ParentSampleReport!$A$2:$Y$1000,19,))</f>
        <v/>
      </c>
      <c r="T734" t="str">
        <f>IF(ISBLANK(ChildSampleReport!B734),"",VLOOKUP(ChildSampleReport!J734,ParentSampleReport!$A$2:$Y$1000,20,))</f>
        <v/>
      </c>
      <c r="U734" t="str">
        <f>IF(ISBLANK(ChildSampleReport!B734),"",VLOOKUP(ChildSampleReport!J734,ParentSampleReport!$A$2:$Y$1000,21,))</f>
        <v/>
      </c>
      <c r="V734" t="str">
        <f>IF(ISBLANK(ChildSampleReport!B734),"",VLOOKUP(ChildSampleReport!J734,ParentSampleReport!$A$2:$Y$1000,22,))</f>
        <v/>
      </c>
      <c r="W734" t="str">
        <f>IF(ISBLANK(ChildSampleReport!B734),"",VLOOKUP(ChildSampleReport!J734,ParentSampleReport!$A$2:$Y$1000,23,))</f>
        <v/>
      </c>
      <c r="X734" t="str">
        <f>IF(ISBLANK(ChildSampleReport!B734),"",VLOOKUP(ChildSampleReport!J734,ParentSampleReport!$A$2:$Y$1000,24,))</f>
        <v/>
      </c>
      <c r="Y734" t="str">
        <f>IF(ISBLANK(ChildSampleReport!B734),"",VLOOKUP(ChildSampleReport!J734,ParentSampleReport!$A$2:$Y$1000,25,))</f>
        <v/>
      </c>
    </row>
    <row r="735" spans="1:25">
      <c r="A735" t="str">
        <f>IF(ISBLANK(ChildSampleReport!C735),"",ChildSampleReport!C735)</f>
        <v/>
      </c>
      <c r="B735" t="str">
        <f>IF(ISBLANK(ChildSampleReport!B735),"",ChildSampleReport!B735)</f>
        <v/>
      </c>
      <c r="C735" t="str">
        <f>IF(ISBLANK(ChildSampleReport!E735),"",ChildSampleReport!E735)</f>
        <v/>
      </c>
      <c r="D735" t="str">
        <f>IF(B735="","",IFERROR(VLOOKUP(ChildSampleReport!B735,Randomization!$A$1:$AC$1000,3,),""))</f>
        <v/>
      </c>
      <c r="E735" t="str">
        <f>IF(B735="","",IFERROR(VLOOKUP(ChildSampleReport!B735,Randomization!$A$1:$AC$1000,2,),""))</f>
        <v/>
      </c>
      <c r="F735" t="str">
        <f>IF(ISBLANK(ChildSampleReport!P735),"",ChildSampleReport!P735)</f>
        <v/>
      </c>
      <c r="G735" t="str">
        <f>IF(ISBLANK(ChildSampleReport!O735),"",ChildSampleReport!O735)</f>
        <v/>
      </c>
      <c r="H735" t="str">
        <f>IF(ISBLANK(ChildSampleReport!D735),"",ChildSampleReport!D735)</f>
        <v/>
      </c>
      <c r="I735" t="str">
        <f>IF(ISBLANK(ChildSampleReport!J735),"",ChildSampleReport!J735)</f>
        <v/>
      </c>
      <c r="J735" t="str">
        <f>IF(ISBLANK(ChildSampleReport!B735),"",VLOOKUP(ChildSampleReport!J735,ParentSampleReport!$A$2:$Y$1000,13,))</f>
        <v/>
      </c>
      <c r="K735" t="str">
        <f>IF(ISBLANK(ChildSampleReport!B735),"",VLOOKUP(ChildSampleReport!J735,ParentSampleReport!$A$2:$Y$1000,2,))</f>
        <v/>
      </c>
      <c r="L735" t="str">
        <f>IF(ISBLANK(ChildSampleReport!B735),"",VLOOKUP(ChildSampleReport!J735,ParentSampleReport!$A$2:$Y$1000,4,))</f>
        <v/>
      </c>
      <c r="M735" t="str">
        <f>IF(ISBLANK(ChildSampleReport!B735),"",VLOOKUP(ChildSampleReport!J735,ParentSampleReport!$A$2:$Y$1000,14,))</f>
        <v/>
      </c>
      <c r="N735" t="str">
        <f>IF(ISBLANK(ChildSampleReport!B735),"",VLOOKUP(ChildSampleReport!J735,ParentSampleReport!$A$2:$Y$1000,7,))</f>
        <v/>
      </c>
      <c r="O735" t="str">
        <f>IF(ISBLANK(ChildSampleReport!B735),"",VLOOKUP(ChildSampleReport!J735,ParentSampleReport!$A$2:$Y$1000,6,))</f>
        <v/>
      </c>
      <c r="P735" t="str">
        <f>IF(ISBLANK(ChildSampleReport!B735),"",VLOOKUP(ChildSampleReport!J735,ParentSampleReport!$A$2:$Y$1000,15,))</f>
        <v/>
      </c>
      <c r="Q735" t="str">
        <f>IF(ISBLANK(ChildSampleReport!B735),"",VLOOKUP(ChildSampleReport!J735,ParentSampleReport!$A$2:$Y$1000,17,))</f>
        <v/>
      </c>
      <c r="R735" t="str">
        <f>IF(ISBLANK(ChildSampleReport!B735),"",VLOOKUP(ChildSampleReport!J735,ParentSampleReport!$A$2:$Y$1000,18,))</f>
        <v/>
      </c>
      <c r="S735" t="str">
        <f>IF(ISBLANK(ChildSampleReport!B735),"",VLOOKUP(ChildSampleReport!J735,ParentSampleReport!$A$2:$Y$1000,19,))</f>
        <v/>
      </c>
      <c r="T735" t="str">
        <f>IF(ISBLANK(ChildSampleReport!B735),"",VLOOKUP(ChildSampleReport!J735,ParentSampleReport!$A$2:$Y$1000,20,))</f>
        <v/>
      </c>
      <c r="U735" t="str">
        <f>IF(ISBLANK(ChildSampleReport!B735),"",VLOOKUP(ChildSampleReport!J735,ParentSampleReport!$A$2:$Y$1000,21,))</f>
        <v/>
      </c>
      <c r="V735" t="str">
        <f>IF(ISBLANK(ChildSampleReport!B735),"",VLOOKUP(ChildSampleReport!J735,ParentSampleReport!$A$2:$Y$1000,22,))</f>
        <v/>
      </c>
      <c r="W735" t="str">
        <f>IF(ISBLANK(ChildSampleReport!B735),"",VLOOKUP(ChildSampleReport!J735,ParentSampleReport!$A$2:$Y$1000,23,))</f>
        <v/>
      </c>
      <c r="X735" t="str">
        <f>IF(ISBLANK(ChildSampleReport!B735),"",VLOOKUP(ChildSampleReport!J735,ParentSampleReport!$A$2:$Y$1000,24,))</f>
        <v/>
      </c>
      <c r="Y735" t="str">
        <f>IF(ISBLANK(ChildSampleReport!B735),"",VLOOKUP(ChildSampleReport!J735,ParentSampleReport!$A$2:$Y$1000,25,))</f>
        <v/>
      </c>
    </row>
    <row r="736" spans="1:25">
      <c r="A736" t="str">
        <f>IF(ISBLANK(ChildSampleReport!C736),"",ChildSampleReport!C736)</f>
        <v/>
      </c>
      <c r="B736" t="str">
        <f>IF(ISBLANK(ChildSampleReport!B736),"",ChildSampleReport!B736)</f>
        <v/>
      </c>
      <c r="C736" t="str">
        <f>IF(ISBLANK(ChildSampleReport!E736),"",ChildSampleReport!E736)</f>
        <v/>
      </c>
      <c r="D736" t="str">
        <f>IF(B736="","",IFERROR(VLOOKUP(ChildSampleReport!B736,Randomization!$A$1:$AC$1000,3,),""))</f>
        <v/>
      </c>
      <c r="E736" t="str">
        <f>IF(B736="","",IFERROR(VLOOKUP(ChildSampleReport!B736,Randomization!$A$1:$AC$1000,2,),""))</f>
        <v/>
      </c>
      <c r="F736" t="str">
        <f>IF(ISBLANK(ChildSampleReport!P736),"",ChildSampleReport!P736)</f>
        <v/>
      </c>
      <c r="G736" t="str">
        <f>IF(ISBLANK(ChildSampleReport!O736),"",ChildSampleReport!O736)</f>
        <v/>
      </c>
      <c r="H736" t="str">
        <f>IF(ISBLANK(ChildSampleReport!D736),"",ChildSampleReport!D736)</f>
        <v/>
      </c>
      <c r="I736" t="str">
        <f>IF(ISBLANK(ChildSampleReport!J736),"",ChildSampleReport!J736)</f>
        <v/>
      </c>
      <c r="J736" t="str">
        <f>IF(ISBLANK(ChildSampleReport!B736),"",VLOOKUP(ChildSampleReport!J736,ParentSampleReport!$A$2:$Y$1000,13,))</f>
        <v/>
      </c>
      <c r="K736" t="str">
        <f>IF(ISBLANK(ChildSampleReport!B736),"",VLOOKUP(ChildSampleReport!J736,ParentSampleReport!$A$2:$Y$1000,2,))</f>
        <v/>
      </c>
      <c r="L736" t="str">
        <f>IF(ISBLANK(ChildSampleReport!B736),"",VLOOKUP(ChildSampleReport!J736,ParentSampleReport!$A$2:$Y$1000,4,))</f>
        <v/>
      </c>
      <c r="M736" t="str">
        <f>IF(ISBLANK(ChildSampleReport!B736),"",VLOOKUP(ChildSampleReport!J736,ParentSampleReport!$A$2:$Y$1000,14,))</f>
        <v/>
      </c>
      <c r="N736" t="str">
        <f>IF(ISBLANK(ChildSampleReport!B736),"",VLOOKUP(ChildSampleReport!J736,ParentSampleReport!$A$2:$Y$1000,7,))</f>
        <v/>
      </c>
      <c r="O736" t="str">
        <f>IF(ISBLANK(ChildSampleReport!B736),"",VLOOKUP(ChildSampleReport!J736,ParentSampleReport!$A$2:$Y$1000,6,))</f>
        <v/>
      </c>
      <c r="P736" t="str">
        <f>IF(ISBLANK(ChildSampleReport!B736),"",VLOOKUP(ChildSampleReport!J736,ParentSampleReport!$A$2:$Y$1000,15,))</f>
        <v/>
      </c>
      <c r="Q736" t="str">
        <f>IF(ISBLANK(ChildSampleReport!B736),"",VLOOKUP(ChildSampleReport!J736,ParentSampleReport!$A$2:$Y$1000,17,))</f>
        <v/>
      </c>
      <c r="R736" t="str">
        <f>IF(ISBLANK(ChildSampleReport!B736),"",VLOOKUP(ChildSampleReport!J736,ParentSampleReport!$A$2:$Y$1000,18,))</f>
        <v/>
      </c>
      <c r="S736" t="str">
        <f>IF(ISBLANK(ChildSampleReport!B736),"",VLOOKUP(ChildSampleReport!J736,ParentSampleReport!$A$2:$Y$1000,19,))</f>
        <v/>
      </c>
      <c r="T736" t="str">
        <f>IF(ISBLANK(ChildSampleReport!B736),"",VLOOKUP(ChildSampleReport!J736,ParentSampleReport!$A$2:$Y$1000,20,))</f>
        <v/>
      </c>
      <c r="U736" t="str">
        <f>IF(ISBLANK(ChildSampleReport!B736),"",VLOOKUP(ChildSampleReport!J736,ParentSampleReport!$A$2:$Y$1000,21,))</f>
        <v/>
      </c>
      <c r="V736" t="str">
        <f>IF(ISBLANK(ChildSampleReport!B736),"",VLOOKUP(ChildSampleReport!J736,ParentSampleReport!$A$2:$Y$1000,22,))</f>
        <v/>
      </c>
      <c r="W736" t="str">
        <f>IF(ISBLANK(ChildSampleReport!B736),"",VLOOKUP(ChildSampleReport!J736,ParentSampleReport!$A$2:$Y$1000,23,))</f>
        <v/>
      </c>
      <c r="X736" t="str">
        <f>IF(ISBLANK(ChildSampleReport!B736),"",VLOOKUP(ChildSampleReport!J736,ParentSampleReport!$A$2:$Y$1000,24,))</f>
        <v/>
      </c>
      <c r="Y736" t="str">
        <f>IF(ISBLANK(ChildSampleReport!B736),"",VLOOKUP(ChildSampleReport!J736,ParentSampleReport!$A$2:$Y$1000,25,))</f>
        <v/>
      </c>
    </row>
    <row r="737" spans="1:25">
      <c r="A737" t="str">
        <f>IF(ISBLANK(ChildSampleReport!C737),"",ChildSampleReport!C737)</f>
        <v/>
      </c>
      <c r="B737" t="str">
        <f>IF(ISBLANK(ChildSampleReport!B737),"",ChildSampleReport!B737)</f>
        <v/>
      </c>
      <c r="C737" t="str">
        <f>IF(ISBLANK(ChildSampleReport!E737),"",ChildSampleReport!E737)</f>
        <v/>
      </c>
      <c r="D737" t="str">
        <f>IF(B737="","",IFERROR(VLOOKUP(ChildSampleReport!B737,Randomization!$A$1:$AC$1000,3,),""))</f>
        <v/>
      </c>
      <c r="E737" t="str">
        <f>IF(B737="","",IFERROR(VLOOKUP(ChildSampleReport!B737,Randomization!$A$1:$AC$1000,2,),""))</f>
        <v/>
      </c>
      <c r="F737" t="str">
        <f>IF(ISBLANK(ChildSampleReport!P737),"",ChildSampleReport!P737)</f>
        <v/>
      </c>
      <c r="G737" t="str">
        <f>IF(ISBLANK(ChildSampleReport!O737),"",ChildSampleReport!O737)</f>
        <v/>
      </c>
      <c r="H737" t="str">
        <f>IF(ISBLANK(ChildSampleReport!D737),"",ChildSampleReport!D737)</f>
        <v/>
      </c>
      <c r="I737" t="str">
        <f>IF(ISBLANK(ChildSampleReport!J737),"",ChildSampleReport!J737)</f>
        <v/>
      </c>
      <c r="J737" t="str">
        <f>IF(ISBLANK(ChildSampleReport!B737),"",VLOOKUP(ChildSampleReport!J737,ParentSampleReport!$A$2:$Y$1000,13,))</f>
        <v/>
      </c>
      <c r="K737" t="str">
        <f>IF(ISBLANK(ChildSampleReport!B737),"",VLOOKUP(ChildSampleReport!J737,ParentSampleReport!$A$2:$Y$1000,2,))</f>
        <v/>
      </c>
      <c r="L737" t="str">
        <f>IF(ISBLANK(ChildSampleReport!B737),"",VLOOKUP(ChildSampleReport!J737,ParentSampleReport!$A$2:$Y$1000,4,))</f>
        <v/>
      </c>
      <c r="M737" t="str">
        <f>IF(ISBLANK(ChildSampleReport!B737),"",VLOOKUP(ChildSampleReport!J737,ParentSampleReport!$A$2:$Y$1000,14,))</f>
        <v/>
      </c>
      <c r="N737" t="str">
        <f>IF(ISBLANK(ChildSampleReport!B737),"",VLOOKUP(ChildSampleReport!J737,ParentSampleReport!$A$2:$Y$1000,7,))</f>
        <v/>
      </c>
      <c r="O737" t="str">
        <f>IF(ISBLANK(ChildSampleReport!B737),"",VLOOKUP(ChildSampleReport!J737,ParentSampleReport!$A$2:$Y$1000,6,))</f>
        <v/>
      </c>
      <c r="P737" t="str">
        <f>IF(ISBLANK(ChildSampleReport!B737),"",VLOOKUP(ChildSampleReport!J737,ParentSampleReport!$A$2:$Y$1000,15,))</f>
        <v/>
      </c>
      <c r="Q737" t="str">
        <f>IF(ISBLANK(ChildSampleReport!B737),"",VLOOKUP(ChildSampleReport!J737,ParentSampleReport!$A$2:$Y$1000,17,))</f>
        <v/>
      </c>
      <c r="R737" t="str">
        <f>IF(ISBLANK(ChildSampleReport!B737),"",VLOOKUP(ChildSampleReport!J737,ParentSampleReport!$A$2:$Y$1000,18,))</f>
        <v/>
      </c>
      <c r="S737" t="str">
        <f>IF(ISBLANK(ChildSampleReport!B737),"",VLOOKUP(ChildSampleReport!J737,ParentSampleReport!$A$2:$Y$1000,19,))</f>
        <v/>
      </c>
      <c r="T737" t="str">
        <f>IF(ISBLANK(ChildSampleReport!B737),"",VLOOKUP(ChildSampleReport!J737,ParentSampleReport!$A$2:$Y$1000,20,))</f>
        <v/>
      </c>
      <c r="U737" t="str">
        <f>IF(ISBLANK(ChildSampleReport!B737),"",VLOOKUP(ChildSampleReport!J737,ParentSampleReport!$A$2:$Y$1000,21,))</f>
        <v/>
      </c>
      <c r="V737" t="str">
        <f>IF(ISBLANK(ChildSampleReport!B737),"",VLOOKUP(ChildSampleReport!J737,ParentSampleReport!$A$2:$Y$1000,22,))</f>
        <v/>
      </c>
      <c r="W737" t="str">
        <f>IF(ISBLANK(ChildSampleReport!B737),"",VLOOKUP(ChildSampleReport!J737,ParentSampleReport!$A$2:$Y$1000,23,))</f>
        <v/>
      </c>
      <c r="X737" t="str">
        <f>IF(ISBLANK(ChildSampleReport!B737),"",VLOOKUP(ChildSampleReport!J737,ParentSampleReport!$A$2:$Y$1000,24,))</f>
        <v/>
      </c>
      <c r="Y737" t="str">
        <f>IF(ISBLANK(ChildSampleReport!B737),"",VLOOKUP(ChildSampleReport!J737,ParentSampleReport!$A$2:$Y$1000,25,))</f>
        <v/>
      </c>
    </row>
    <row r="738" spans="1:25">
      <c r="A738" t="str">
        <f>IF(ISBLANK(ChildSampleReport!C738),"",ChildSampleReport!C738)</f>
        <v/>
      </c>
      <c r="B738" t="str">
        <f>IF(ISBLANK(ChildSampleReport!B738),"",ChildSampleReport!B738)</f>
        <v/>
      </c>
      <c r="C738" t="str">
        <f>IF(ISBLANK(ChildSampleReport!E738),"",ChildSampleReport!E738)</f>
        <v/>
      </c>
      <c r="D738" t="str">
        <f>IF(B738="","",IFERROR(VLOOKUP(ChildSampleReport!B738,Randomization!$A$1:$AC$1000,3,),""))</f>
        <v/>
      </c>
      <c r="E738" t="str">
        <f>IF(B738="","",IFERROR(VLOOKUP(ChildSampleReport!B738,Randomization!$A$1:$AC$1000,2,),""))</f>
        <v/>
      </c>
      <c r="F738" t="str">
        <f>IF(ISBLANK(ChildSampleReport!P738),"",ChildSampleReport!P738)</f>
        <v/>
      </c>
      <c r="G738" t="str">
        <f>IF(ISBLANK(ChildSampleReport!O738),"",ChildSampleReport!O738)</f>
        <v/>
      </c>
      <c r="H738" t="str">
        <f>IF(ISBLANK(ChildSampleReport!D738),"",ChildSampleReport!D738)</f>
        <v/>
      </c>
      <c r="I738" t="str">
        <f>IF(ISBLANK(ChildSampleReport!J738),"",ChildSampleReport!J738)</f>
        <v/>
      </c>
      <c r="J738" t="str">
        <f>IF(ISBLANK(ChildSampleReport!B738),"",VLOOKUP(ChildSampleReport!J738,ParentSampleReport!$A$2:$Y$1000,13,))</f>
        <v/>
      </c>
      <c r="K738" t="str">
        <f>IF(ISBLANK(ChildSampleReport!B738),"",VLOOKUP(ChildSampleReport!J738,ParentSampleReport!$A$2:$Y$1000,2,))</f>
        <v/>
      </c>
      <c r="L738" t="str">
        <f>IF(ISBLANK(ChildSampleReport!B738),"",VLOOKUP(ChildSampleReport!J738,ParentSampleReport!$A$2:$Y$1000,4,))</f>
        <v/>
      </c>
      <c r="M738" t="str">
        <f>IF(ISBLANK(ChildSampleReport!B738),"",VLOOKUP(ChildSampleReport!J738,ParentSampleReport!$A$2:$Y$1000,14,))</f>
        <v/>
      </c>
      <c r="N738" t="str">
        <f>IF(ISBLANK(ChildSampleReport!B738),"",VLOOKUP(ChildSampleReport!J738,ParentSampleReport!$A$2:$Y$1000,7,))</f>
        <v/>
      </c>
      <c r="O738" t="str">
        <f>IF(ISBLANK(ChildSampleReport!B738),"",VLOOKUP(ChildSampleReport!J738,ParentSampleReport!$A$2:$Y$1000,6,))</f>
        <v/>
      </c>
      <c r="P738" t="str">
        <f>IF(ISBLANK(ChildSampleReport!B738),"",VLOOKUP(ChildSampleReport!J738,ParentSampleReport!$A$2:$Y$1000,15,))</f>
        <v/>
      </c>
      <c r="Q738" t="str">
        <f>IF(ISBLANK(ChildSampleReport!B738),"",VLOOKUP(ChildSampleReport!J738,ParentSampleReport!$A$2:$Y$1000,17,))</f>
        <v/>
      </c>
      <c r="R738" t="str">
        <f>IF(ISBLANK(ChildSampleReport!B738),"",VLOOKUP(ChildSampleReport!J738,ParentSampleReport!$A$2:$Y$1000,18,))</f>
        <v/>
      </c>
      <c r="S738" t="str">
        <f>IF(ISBLANK(ChildSampleReport!B738),"",VLOOKUP(ChildSampleReport!J738,ParentSampleReport!$A$2:$Y$1000,19,))</f>
        <v/>
      </c>
      <c r="T738" t="str">
        <f>IF(ISBLANK(ChildSampleReport!B738),"",VLOOKUP(ChildSampleReport!J738,ParentSampleReport!$A$2:$Y$1000,20,))</f>
        <v/>
      </c>
      <c r="U738" t="str">
        <f>IF(ISBLANK(ChildSampleReport!B738),"",VLOOKUP(ChildSampleReport!J738,ParentSampleReport!$A$2:$Y$1000,21,))</f>
        <v/>
      </c>
      <c r="V738" t="str">
        <f>IF(ISBLANK(ChildSampleReport!B738),"",VLOOKUP(ChildSampleReport!J738,ParentSampleReport!$A$2:$Y$1000,22,))</f>
        <v/>
      </c>
      <c r="W738" t="str">
        <f>IF(ISBLANK(ChildSampleReport!B738),"",VLOOKUP(ChildSampleReport!J738,ParentSampleReport!$A$2:$Y$1000,23,))</f>
        <v/>
      </c>
      <c r="X738" t="str">
        <f>IF(ISBLANK(ChildSampleReport!B738),"",VLOOKUP(ChildSampleReport!J738,ParentSampleReport!$A$2:$Y$1000,24,))</f>
        <v/>
      </c>
      <c r="Y738" t="str">
        <f>IF(ISBLANK(ChildSampleReport!B738),"",VLOOKUP(ChildSampleReport!J738,ParentSampleReport!$A$2:$Y$1000,25,))</f>
        <v/>
      </c>
    </row>
    <row r="739" spans="1:25">
      <c r="A739" t="str">
        <f>IF(ISBLANK(ChildSampleReport!C739),"",ChildSampleReport!C739)</f>
        <v/>
      </c>
      <c r="B739" t="str">
        <f>IF(ISBLANK(ChildSampleReport!B739),"",ChildSampleReport!B739)</f>
        <v/>
      </c>
      <c r="C739" t="str">
        <f>IF(ISBLANK(ChildSampleReport!E739),"",ChildSampleReport!E739)</f>
        <v/>
      </c>
      <c r="D739" t="str">
        <f>IF(B739="","",IFERROR(VLOOKUP(ChildSampleReport!B739,Randomization!$A$1:$AC$1000,3,),""))</f>
        <v/>
      </c>
      <c r="E739" t="str">
        <f>IF(B739="","",IFERROR(VLOOKUP(ChildSampleReport!B739,Randomization!$A$1:$AC$1000,2,),""))</f>
        <v/>
      </c>
      <c r="F739" t="str">
        <f>IF(ISBLANK(ChildSampleReport!P739),"",ChildSampleReport!P739)</f>
        <v/>
      </c>
      <c r="G739" t="str">
        <f>IF(ISBLANK(ChildSampleReport!O739),"",ChildSampleReport!O739)</f>
        <v/>
      </c>
      <c r="H739" t="str">
        <f>IF(ISBLANK(ChildSampleReport!D739),"",ChildSampleReport!D739)</f>
        <v/>
      </c>
      <c r="I739" t="str">
        <f>IF(ISBLANK(ChildSampleReport!J739),"",ChildSampleReport!J739)</f>
        <v/>
      </c>
      <c r="J739" t="str">
        <f>IF(ISBLANK(ChildSampleReport!B739),"",VLOOKUP(ChildSampleReport!J739,ParentSampleReport!$A$2:$Y$1000,13,))</f>
        <v/>
      </c>
      <c r="K739" t="str">
        <f>IF(ISBLANK(ChildSampleReport!B739),"",VLOOKUP(ChildSampleReport!J739,ParentSampleReport!$A$2:$Y$1000,2,))</f>
        <v/>
      </c>
      <c r="L739" t="str">
        <f>IF(ISBLANK(ChildSampleReport!B739),"",VLOOKUP(ChildSampleReport!J739,ParentSampleReport!$A$2:$Y$1000,4,))</f>
        <v/>
      </c>
      <c r="M739" t="str">
        <f>IF(ISBLANK(ChildSampleReport!B739),"",VLOOKUP(ChildSampleReport!J739,ParentSampleReport!$A$2:$Y$1000,14,))</f>
        <v/>
      </c>
      <c r="N739" t="str">
        <f>IF(ISBLANK(ChildSampleReport!B739),"",VLOOKUP(ChildSampleReport!J739,ParentSampleReport!$A$2:$Y$1000,7,))</f>
        <v/>
      </c>
      <c r="O739" t="str">
        <f>IF(ISBLANK(ChildSampleReport!B739),"",VLOOKUP(ChildSampleReport!J739,ParentSampleReport!$A$2:$Y$1000,6,))</f>
        <v/>
      </c>
      <c r="P739" t="str">
        <f>IF(ISBLANK(ChildSampleReport!B739),"",VLOOKUP(ChildSampleReport!J739,ParentSampleReport!$A$2:$Y$1000,15,))</f>
        <v/>
      </c>
      <c r="Q739" t="str">
        <f>IF(ISBLANK(ChildSampleReport!B739),"",VLOOKUP(ChildSampleReport!J739,ParentSampleReport!$A$2:$Y$1000,17,))</f>
        <v/>
      </c>
      <c r="R739" t="str">
        <f>IF(ISBLANK(ChildSampleReport!B739),"",VLOOKUP(ChildSampleReport!J739,ParentSampleReport!$A$2:$Y$1000,18,))</f>
        <v/>
      </c>
      <c r="S739" t="str">
        <f>IF(ISBLANK(ChildSampleReport!B739),"",VLOOKUP(ChildSampleReport!J739,ParentSampleReport!$A$2:$Y$1000,19,))</f>
        <v/>
      </c>
      <c r="T739" t="str">
        <f>IF(ISBLANK(ChildSampleReport!B739),"",VLOOKUP(ChildSampleReport!J739,ParentSampleReport!$A$2:$Y$1000,20,))</f>
        <v/>
      </c>
      <c r="U739" t="str">
        <f>IF(ISBLANK(ChildSampleReport!B739),"",VLOOKUP(ChildSampleReport!J739,ParentSampleReport!$A$2:$Y$1000,21,))</f>
        <v/>
      </c>
      <c r="V739" t="str">
        <f>IF(ISBLANK(ChildSampleReport!B739),"",VLOOKUP(ChildSampleReport!J739,ParentSampleReport!$A$2:$Y$1000,22,))</f>
        <v/>
      </c>
      <c r="W739" t="str">
        <f>IF(ISBLANK(ChildSampleReport!B739),"",VLOOKUP(ChildSampleReport!J739,ParentSampleReport!$A$2:$Y$1000,23,))</f>
        <v/>
      </c>
      <c r="X739" t="str">
        <f>IF(ISBLANK(ChildSampleReport!B739),"",VLOOKUP(ChildSampleReport!J739,ParentSampleReport!$A$2:$Y$1000,24,))</f>
        <v/>
      </c>
      <c r="Y739" t="str">
        <f>IF(ISBLANK(ChildSampleReport!B739),"",VLOOKUP(ChildSampleReport!J739,ParentSampleReport!$A$2:$Y$1000,25,))</f>
        <v/>
      </c>
    </row>
    <row r="740" spans="1:25">
      <c r="A740" t="str">
        <f>IF(ISBLANK(ChildSampleReport!C740),"",ChildSampleReport!C740)</f>
        <v/>
      </c>
      <c r="B740" t="str">
        <f>IF(ISBLANK(ChildSampleReport!B740),"",ChildSampleReport!B740)</f>
        <v/>
      </c>
      <c r="C740" t="str">
        <f>IF(ISBLANK(ChildSampleReport!E740),"",ChildSampleReport!E740)</f>
        <v/>
      </c>
      <c r="D740" t="str">
        <f>IF(B740="","",IFERROR(VLOOKUP(ChildSampleReport!B740,Randomization!$A$1:$AC$1000,3,),""))</f>
        <v/>
      </c>
      <c r="E740" t="str">
        <f>IF(B740="","",IFERROR(VLOOKUP(ChildSampleReport!B740,Randomization!$A$1:$AC$1000,2,),""))</f>
        <v/>
      </c>
      <c r="F740" t="str">
        <f>IF(ISBLANK(ChildSampleReport!P740),"",ChildSampleReport!P740)</f>
        <v/>
      </c>
      <c r="G740" t="str">
        <f>IF(ISBLANK(ChildSampleReport!O740),"",ChildSampleReport!O740)</f>
        <v/>
      </c>
      <c r="H740" t="str">
        <f>IF(ISBLANK(ChildSampleReport!D740),"",ChildSampleReport!D740)</f>
        <v/>
      </c>
      <c r="I740" t="str">
        <f>IF(ISBLANK(ChildSampleReport!J740),"",ChildSampleReport!J740)</f>
        <v/>
      </c>
      <c r="J740" t="str">
        <f>IF(ISBLANK(ChildSampleReport!B740),"",VLOOKUP(ChildSampleReport!J740,ParentSampleReport!$A$2:$Y$1000,13,))</f>
        <v/>
      </c>
      <c r="K740" t="str">
        <f>IF(ISBLANK(ChildSampleReport!B740),"",VLOOKUP(ChildSampleReport!J740,ParentSampleReport!$A$2:$Y$1000,2,))</f>
        <v/>
      </c>
      <c r="L740" t="str">
        <f>IF(ISBLANK(ChildSampleReport!B740),"",VLOOKUP(ChildSampleReport!J740,ParentSampleReport!$A$2:$Y$1000,4,))</f>
        <v/>
      </c>
      <c r="M740" t="str">
        <f>IF(ISBLANK(ChildSampleReport!B740),"",VLOOKUP(ChildSampleReport!J740,ParentSampleReport!$A$2:$Y$1000,14,))</f>
        <v/>
      </c>
      <c r="N740" t="str">
        <f>IF(ISBLANK(ChildSampleReport!B740),"",VLOOKUP(ChildSampleReport!J740,ParentSampleReport!$A$2:$Y$1000,7,))</f>
        <v/>
      </c>
      <c r="O740" t="str">
        <f>IF(ISBLANK(ChildSampleReport!B740),"",VLOOKUP(ChildSampleReport!J740,ParentSampleReport!$A$2:$Y$1000,6,))</f>
        <v/>
      </c>
      <c r="P740" t="str">
        <f>IF(ISBLANK(ChildSampleReport!B740),"",VLOOKUP(ChildSampleReport!J740,ParentSampleReport!$A$2:$Y$1000,15,))</f>
        <v/>
      </c>
      <c r="Q740" t="str">
        <f>IF(ISBLANK(ChildSampleReport!B740),"",VLOOKUP(ChildSampleReport!J740,ParentSampleReport!$A$2:$Y$1000,17,))</f>
        <v/>
      </c>
      <c r="R740" t="str">
        <f>IF(ISBLANK(ChildSampleReport!B740),"",VLOOKUP(ChildSampleReport!J740,ParentSampleReport!$A$2:$Y$1000,18,))</f>
        <v/>
      </c>
      <c r="S740" t="str">
        <f>IF(ISBLANK(ChildSampleReport!B740),"",VLOOKUP(ChildSampleReport!J740,ParentSampleReport!$A$2:$Y$1000,19,))</f>
        <v/>
      </c>
      <c r="T740" t="str">
        <f>IF(ISBLANK(ChildSampleReport!B740),"",VLOOKUP(ChildSampleReport!J740,ParentSampleReport!$A$2:$Y$1000,20,))</f>
        <v/>
      </c>
      <c r="U740" t="str">
        <f>IF(ISBLANK(ChildSampleReport!B740),"",VLOOKUP(ChildSampleReport!J740,ParentSampleReport!$A$2:$Y$1000,21,))</f>
        <v/>
      </c>
      <c r="V740" t="str">
        <f>IF(ISBLANK(ChildSampleReport!B740),"",VLOOKUP(ChildSampleReport!J740,ParentSampleReport!$A$2:$Y$1000,22,))</f>
        <v/>
      </c>
      <c r="W740" t="str">
        <f>IF(ISBLANK(ChildSampleReport!B740),"",VLOOKUP(ChildSampleReport!J740,ParentSampleReport!$A$2:$Y$1000,23,))</f>
        <v/>
      </c>
      <c r="X740" t="str">
        <f>IF(ISBLANK(ChildSampleReport!B740),"",VLOOKUP(ChildSampleReport!J740,ParentSampleReport!$A$2:$Y$1000,24,))</f>
        <v/>
      </c>
      <c r="Y740" t="str">
        <f>IF(ISBLANK(ChildSampleReport!B740),"",VLOOKUP(ChildSampleReport!J740,ParentSampleReport!$A$2:$Y$1000,25,))</f>
        <v/>
      </c>
    </row>
    <row r="741" spans="1:25">
      <c r="A741" t="str">
        <f>IF(ISBLANK(ChildSampleReport!C741),"",ChildSampleReport!C741)</f>
        <v/>
      </c>
      <c r="B741" t="str">
        <f>IF(ISBLANK(ChildSampleReport!B741),"",ChildSampleReport!B741)</f>
        <v/>
      </c>
      <c r="C741" t="str">
        <f>IF(ISBLANK(ChildSampleReport!E741),"",ChildSampleReport!E741)</f>
        <v/>
      </c>
      <c r="D741" t="str">
        <f>IF(B741="","",IFERROR(VLOOKUP(ChildSampleReport!B741,Randomization!$A$1:$AC$1000,3,),""))</f>
        <v/>
      </c>
      <c r="E741" t="str">
        <f>IF(B741="","",IFERROR(VLOOKUP(ChildSampleReport!B741,Randomization!$A$1:$AC$1000,2,),""))</f>
        <v/>
      </c>
      <c r="F741" t="str">
        <f>IF(ISBLANK(ChildSampleReport!P741),"",ChildSampleReport!P741)</f>
        <v/>
      </c>
      <c r="G741" t="str">
        <f>IF(ISBLANK(ChildSampleReport!O741),"",ChildSampleReport!O741)</f>
        <v/>
      </c>
      <c r="H741" t="str">
        <f>IF(ISBLANK(ChildSampleReport!D741),"",ChildSampleReport!D741)</f>
        <v/>
      </c>
      <c r="I741" t="str">
        <f>IF(ISBLANK(ChildSampleReport!J741),"",ChildSampleReport!J741)</f>
        <v/>
      </c>
      <c r="J741" t="str">
        <f>IF(ISBLANK(ChildSampleReport!B741),"",VLOOKUP(ChildSampleReport!J741,ParentSampleReport!$A$2:$Y$1000,13,))</f>
        <v/>
      </c>
      <c r="K741" t="str">
        <f>IF(ISBLANK(ChildSampleReport!B741),"",VLOOKUP(ChildSampleReport!J741,ParentSampleReport!$A$2:$Y$1000,2,))</f>
        <v/>
      </c>
      <c r="L741" t="str">
        <f>IF(ISBLANK(ChildSampleReport!B741),"",VLOOKUP(ChildSampleReport!J741,ParentSampleReport!$A$2:$Y$1000,4,))</f>
        <v/>
      </c>
      <c r="M741" t="str">
        <f>IF(ISBLANK(ChildSampleReport!B741),"",VLOOKUP(ChildSampleReport!J741,ParentSampleReport!$A$2:$Y$1000,14,))</f>
        <v/>
      </c>
      <c r="N741" t="str">
        <f>IF(ISBLANK(ChildSampleReport!B741),"",VLOOKUP(ChildSampleReport!J741,ParentSampleReport!$A$2:$Y$1000,7,))</f>
        <v/>
      </c>
      <c r="O741" t="str">
        <f>IF(ISBLANK(ChildSampleReport!B741),"",VLOOKUP(ChildSampleReport!J741,ParentSampleReport!$A$2:$Y$1000,6,))</f>
        <v/>
      </c>
      <c r="P741" t="str">
        <f>IF(ISBLANK(ChildSampleReport!B741),"",VLOOKUP(ChildSampleReport!J741,ParentSampleReport!$A$2:$Y$1000,15,))</f>
        <v/>
      </c>
      <c r="Q741" t="str">
        <f>IF(ISBLANK(ChildSampleReport!B741),"",VLOOKUP(ChildSampleReport!J741,ParentSampleReport!$A$2:$Y$1000,17,))</f>
        <v/>
      </c>
      <c r="R741" t="str">
        <f>IF(ISBLANK(ChildSampleReport!B741),"",VLOOKUP(ChildSampleReport!J741,ParentSampleReport!$A$2:$Y$1000,18,))</f>
        <v/>
      </c>
      <c r="S741" t="str">
        <f>IF(ISBLANK(ChildSampleReport!B741),"",VLOOKUP(ChildSampleReport!J741,ParentSampleReport!$A$2:$Y$1000,19,))</f>
        <v/>
      </c>
      <c r="T741" t="str">
        <f>IF(ISBLANK(ChildSampleReport!B741),"",VLOOKUP(ChildSampleReport!J741,ParentSampleReport!$A$2:$Y$1000,20,))</f>
        <v/>
      </c>
      <c r="U741" t="str">
        <f>IF(ISBLANK(ChildSampleReport!B741),"",VLOOKUP(ChildSampleReport!J741,ParentSampleReport!$A$2:$Y$1000,21,))</f>
        <v/>
      </c>
      <c r="V741" t="str">
        <f>IF(ISBLANK(ChildSampleReport!B741),"",VLOOKUP(ChildSampleReport!J741,ParentSampleReport!$A$2:$Y$1000,22,))</f>
        <v/>
      </c>
      <c r="W741" t="str">
        <f>IF(ISBLANK(ChildSampleReport!B741),"",VLOOKUP(ChildSampleReport!J741,ParentSampleReport!$A$2:$Y$1000,23,))</f>
        <v/>
      </c>
      <c r="X741" t="str">
        <f>IF(ISBLANK(ChildSampleReport!B741),"",VLOOKUP(ChildSampleReport!J741,ParentSampleReport!$A$2:$Y$1000,24,))</f>
        <v/>
      </c>
      <c r="Y741" t="str">
        <f>IF(ISBLANK(ChildSampleReport!B741),"",VLOOKUP(ChildSampleReport!J741,ParentSampleReport!$A$2:$Y$1000,25,))</f>
        <v/>
      </c>
    </row>
    <row r="742" spans="1:25">
      <c r="A742" t="str">
        <f>IF(ISBLANK(ChildSampleReport!C742),"",ChildSampleReport!C742)</f>
        <v/>
      </c>
      <c r="B742" t="str">
        <f>IF(ISBLANK(ChildSampleReport!B742),"",ChildSampleReport!B742)</f>
        <v/>
      </c>
      <c r="C742" t="str">
        <f>IF(ISBLANK(ChildSampleReport!E742),"",ChildSampleReport!E742)</f>
        <v/>
      </c>
      <c r="D742" t="str">
        <f>IF(B742="","",IFERROR(VLOOKUP(ChildSampleReport!B742,Randomization!$A$1:$AC$1000,3,),""))</f>
        <v/>
      </c>
      <c r="E742" t="str">
        <f>IF(B742="","",IFERROR(VLOOKUP(ChildSampleReport!B742,Randomization!$A$1:$AC$1000,2,),""))</f>
        <v/>
      </c>
      <c r="F742" t="str">
        <f>IF(ISBLANK(ChildSampleReport!P742),"",ChildSampleReport!P742)</f>
        <v/>
      </c>
      <c r="G742" t="str">
        <f>IF(ISBLANK(ChildSampleReport!O742),"",ChildSampleReport!O742)</f>
        <v/>
      </c>
      <c r="H742" t="str">
        <f>IF(ISBLANK(ChildSampleReport!D742),"",ChildSampleReport!D742)</f>
        <v/>
      </c>
      <c r="I742" t="str">
        <f>IF(ISBLANK(ChildSampleReport!J742),"",ChildSampleReport!J742)</f>
        <v/>
      </c>
      <c r="J742" t="str">
        <f>IF(ISBLANK(ChildSampleReport!B742),"",VLOOKUP(ChildSampleReport!J742,ParentSampleReport!$A$2:$Y$1000,13,))</f>
        <v/>
      </c>
      <c r="K742" t="str">
        <f>IF(ISBLANK(ChildSampleReport!B742),"",VLOOKUP(ChildSampleReport!J742,ParentSampleReport!$A$2:$Y$1000,2,))</f>
        <v/>
      </c>
      <c r="L742" t="str">
        <f>IF(ISBLANK(ChildSampleReport!B742),"",VLOOKUP(ChildSampleReport!J742,ParentSampleReport!$A$2:$Y$1000,4,))</f>
        <v/>
      </c>
      <c r="M742" t="str">
        <f>IF(ISBLANK(ChildSampleReport!B742),"",VLOOKUP(ChildSampleReport!J742,ParentSampleReport!$A$2:$Y$1000,14,))</f>
        <v/>
      </c>
      <c r="N742" t="str">
        <f>IF(ISBLANK(ChildSampleReport!B742),"",VLOOKUP(ChildSampleReport!J742,ParentSampleReport!$A$2:$Y$1000,7,))</f>
        <v/>
      </c>
      <c r="O742" t="str">
        <f>IF(ISBLANK(ChildSampleReport!B742),"",VLOOKUP(ChildSampleReport!J742,ParentSampleReport!$A$2:$Y$1000,6,))</f>
        <v/>
      </c>
      <c r="P742" t="str">
        <f>IF(ISBLANK(ChildSampleReport!B742),"",VLOOKUP(ChildSampleReport!J742,ParentSampleReport!$A$2:$Y$1000,15,))</f>
        <v/>
      </c>
      <c r="Q742" t="str">
        <f>IF(ISBLANK(ChildSampleReport!B742),"",VLOOKUP(ChildSampleReport!J742,ParentSampleReport!$A$2:$Y$1000,17,))</f>
        <v/>
      </c>
      <c r="R742" t="str">
        <f>IF(ISBLANK(ChildSampleReport!B742),"",VLOOKUP(ChildSampleReport!J742,ParentSampleReport!$A$2:$Y$1000,18,))</f>
        <v/>
      </c>
      <c r="S742" t="str">
        <f>IF(ISBLANK(ChildSampleReport!B742),"",VLOOKUP(ChildSampleReport!J742,ParentSampleReport!$A$2:$Y$1000,19,))</f>
        <v/>
      </c>
      <c r="T742" t="str">
        <f>IF(ISBLANK(ChildSampleReport!B742),"",VLOOKUP(ChildSampleReport!J742,ParentSampleReport!$A$2:$Y$1000,20,))</f>
        <v/>
      </c>
      <c r="U742" t="str">
        <f>IF(ISBLANK(ChildSampleReport!B742),"",VLOOKUP(ChildSampleReport!J742,ParentSampleReport!$A$2:$Y$1000,21,))</f>
        <v/>
      </c>
      <c r="V742" t="str">
        <f>IF(ISBLANK(ChildSampleReport!B742),"",VLOOKUP(ChildSampleReport!J742,ParentSampleReport!$A$2:$Y$1000,22,))</f>
        <v/>
      </c>
      <c r="W742" t="str">
        <f>IF(ISBLANK(ChildSampleReport!B742),"",VLOOKUP(ChildSampleReport!J742,ParentSampleReport!$A$2:$Y$1000,23,))</f>
        <v/>
      </c>
      <c r="X742" t="str">
        <f>IF(ISBLANK(ChildSampleReport!B742),"",VLOOKUP(ChildSampleReport!J742,ParentSampleReport!$A$2:$Y$1000,24,))</f>
        <v/>
      </c>
      <c r="Y742" t="str">
        <f>IF(ISBLANK(ChildSampleReport!B742),"",VLOOKUP(ChildSampleReport!J742,ParentSampleReport!$A$2:$Y$1000,25,))</f>
        <v/>
      </c>
    </row>
    <row r="743" spans="1:25">
      <c r="A743" t="str">
        <f>IF(ISBLANK(ChildSampleReport!C743),"",ChildSampleReport!C743)</f>
        <v/>
      </c>
      <c r="B743" t="str">
        <f>IF(ISBLANK(ChildSampleReport!B743),"",ChildSampleReport!B743)</f>
        <v/>
      </c>
      <c r="C743" t="str">
        <f>IF(ISBLANK(ChildSampleReport!E743),"",ChildSampleReport!E743)</f>
        <v/>
      </c>
      <c r="D743" t="str">
        <f>IF(B743="","",IFERROR(VLOOKUP(ChildSampleReport!B743,Randomization!$A$1:$AC$1000,3,),""))</f>
        <v/>
      </c>
      <c r="E743" t="str">
        <f>IF(B743="","",IFERROR(VLOOKUP(ChildSampleReport!B743,Randomization!$A$1:$AC$1000,2,),""))</f>
        <v/>
      </c>
      <c r="F743" t="str">
        <f>IF(ISBLANK(ChildSampleReport!P743),"",ChildSampleReport!P743)</f>
        <v/>
      </c>
      <c r="G743" t="str">
        <f>IF(ISBLANK(ChildSampleReport!O743),"",ChildSampleReport!O743)</f>
        <v/>
      </c>
      <c r="H743" t="str">
        <f>IF(ISBLANK(ChildSampleReport!D743),"",ChildSampleReport!D743)</f>
        <v/>
      </c>
      <c r="I743" t="str">
        <f>IF(ISBLANK(ChildSampleReport!J743),"",ChildSampleReport!J743)</f>
        <v/>
      </c>
      <c r="J743" t="str">
        <f>IF(ISBLANK(ChildSampleReport!B743),"",VLOOKUP(ChildSampleReport!J743,ParentSampleReport!$A$2:$Y$1000,13,))</f>
        <v/>
      </c>
      <c r="K743" t="str">
        <f>IF(ISBLANK(ChildSampleReport!B743),"",VLOOKUP(ChildSampleReport!J743,ParentSampleReport!$A$2:$Y$1000,2,))</f>
        <v/>
      </c>
      <c r="L743" t="str">
        <f>IF(ISBLANK(ChildSampleReport!B743),"",VLOOKUP(ChildSampleReport!J743,ParentSampleReport!$A$2:$Y$1000,4,))</f>
        <v/>
      </c>
      <c r="M743" t="str">
        <f>IF(ISBLANK(ChildSampleReport!B743),"",VLOOKUP(ChildSampleReport!J743,ParentSampleReport!$A$2:$Y$1000,14,))</f>
        <v/>
      </c>
      <c r="N743" t="str">
        <f>IF(ISBLANK(ChildSampleReport!B743),"",VLOOKUP(ChildSampleReport!J743,ParentSampleReport!$A$2:$Y$1000,7,))</f>
        <v/>
      </c>
      <c r="O743" t="str">
        <f>IF(ISBLANK(ChildSampleReport!B743),"",VLOOKUP(ChildSampleReport!J743,ParentSampleReport!$A$2:$Y$1000,6,))</f>
        <v/>
      </c>
      <c r="P743" t="str">
        <f>IF(ISBLANK(ChildSampleReport!B743),"",VLOOKUP(ChildSampleReport!J743,ParentSampleReport!$A$2:$Y$1000,15,))</f>
        <v/>
      </c>
      <c r="Q743" t="str">
        <f>IF(ISBLANK(ChildSampleReport!B743),"",VLOOKUP(ChildSampleReport!J743,ParentSampleReport!$A$2:$Y$1000,17,))</f>
        <v/>
      </c>
      <c r="R743" t="str">
        <f>IF(ISBLANK(ChildSampleReport!B743),"",VLOOKUP(ChildSampleReport!J743,ParentSampleReport!$A$2:$Y$1000,18,))</f>
        <v/>
      </c>
      <c r="S743" t="str">
        <f>IF(ISBLANK(ChildSampleReport!B743),"",VLOOKUP(ChildSampleReport!J743,ParentSampleReport!$A$2:$Y$1000,19,))</f>
        <v/>
      </c>
      <c r="T743" t="str">
        <f>IF(ISBLANK(ChildSampleReport!B743),"",VLOOKUP(ChildSampleReport!J743,ParentSampleReport!$A$2:$Y$1000,20,))</f>
        <v/>
      </c>
      <c r="U743" t="str">
        <f>IF(ISBLANK(ChildSampleReport!B743),"",VLOOKUP(ChildSampleReport!J743,ParentSampleReport!$A$2:$Y$1000,21,))</f>
        <v/>
      </c>
      <c r="V743" t="str">
        <f>IF(ISBLANK(ChildSampleReport!B743),"",VLOOKUP(ChildSampleReport!J743,ParentSampleReport!$A$2:$Y$1000,22,))</f>
        <v/>
      </c>
      <c r="W743" t="str">
        <f>IF(ISBLANK(ChildSampleReport!B743),"",VLOOKUP(ChildSampleReport!J743,ParentSampleReport!$A$2:$Y$1000,23,))</f>
        <v/>
      </c>
      <c r="X743" t="str">
        <f>IF(ISBLANK(ChildSampleReport!B743),"",VLOOKUP(ChildSampleReport!J743,ParentSampleReport!$A$2:$Y$1000,24,))</f>
        <v/>
      </c>
      <c r="Y743" t="str">
        <f>IF(ISBLANK(ChildSampleReport!B743),"",VLOOKUP(ChildSampleReport!J743,ParentSampleReport!$A$2:$Y$1000,25,))</f>
        <v/>
      </c>
    </row>
    <row r="744" spans="1:25">
      <c r="A744" t="str">
        <f>IF(ISBLANK(ChildSampleReport!C744),"",ChildSampleReport!C744)</f>
        <v/>
      </c>
      <c r="B744" t="str">
        <f>IF(ISBLANK(ChildSampleReport!B744),"",ChildSampleReport!B744)</f>
        <v/>
      </c>
      <c r="C744" t="str">
        <f>IF(ISBLANK(ChildSampleReport!E744),"",ChildSampleReport!E744)</f>
        <v/>
      </c>
      <c r="D744" t="str">
        <f>IF(B744="","",IFERROR(VLOOKUP(ChildSampleReport!B744,Randomization!$A$1:$AC$1000,3,),""))</f>
        <v/>
      </c>
      <c r="E744" t="str">
        <f>IF(B744="","",IFERROR(VLOOKUP(ChildSampleReport!B744,Randomization!$A$1:$AC$1000,2,),""))</f>
        <v/>
      </c>
      <c r="F744" t="str">
        <f>IF(ISBLANK(ChildSampleReport!P744),"",ChildSampleReport!P744)</f>
        <v/>
      </c>
      <c r="G744" t="str">
        <f>IF(ISBLANK(ChildSampleReport!O744),"",ChildSampleReport!O744)</f>
        <v/>
      </c>
      <c r="H744" t="str">
        <f>IF(ISBLANK(ChildSampleReport!D744),"",ChildSampleReport!D744)</f>
        <v/>
      </c>
      <c r="I744" t="str">
        <f>IF(ISBLANK(ChildSampleReport!J744),"",ChildSampleReport!J744)</f>
        <v/>
      </c>
      <c r="J744" t="str">
        <f>IF(ISBLANK(ChildSampleReport!B744),"",VLOOKUP(ChildSampleReport!J744,ParentSampleReport!$A$2:$Y$1000,13,))</f>
        <v/>
      </c>
      <c r="K744" t="str">
        <f>IF(ISBLANK(ChildSampleReport!B744),"",VLOOKUP(ChildSampleReport!J744,ParentSampleReport!$A$2:$Y$1000,2,))</f>
        <v/>
      </c>
      <c r="L744" t="str">
        <f>IF(ISBLANK(ChildSampleReport!B744),"",VLOOKUP(ChildSampleReport!J744,ParentSampleReport!$A$2:$Y$1000,4,))</f>
        <v/>
      </c>
      <c r="M744" t="str">
        <f>IF(ISBLANK(ChildSampleReport!B744),"",VLOOKUP(ChildSampleReport!J744,ParentSampleReport!$A$2:$Y$1000,14,))</f>
        <v/>
      </c>
      <c r="N744" t="str">
        <f>IF(ISBLANK(ChildSampleReport!B744),"",VLOOKUP(ChildSampleReport!J744,ParentSampleReport!$A$2:$Y$1000,7,))</f>
        <v/>
      </c>
      <c r="O744" t="str">
        <f>IF(ISBLANK(ChildSampleReport!B744),"",VLOOKUP(ChildSampleReport!J744,ParentSampleReport!$A$2:$Y$1000,6,))</f>
        <v/>
      </c>
      <c r="P744" t="str">
        <f>IF(ISBLANK(ChildSampleReport!B744),"",VLOOKUP(ChildSampleReport!J744,ParentSampleReport!$A$2:$Y$1000,15,))</f>
        <v/>
      </c>
      <c r="Q744" t="str">
        <f>IF(ISBLANK(ChildSampleReport!B744),"",VLOOKUP(ChildSampleReport!J744,ParentSampleReport!$A$2:$Y$1000,17,))</f>
        <v/>
      </c>
      <c r="R744" t="str">
        <f>IF(ISBLANK(ChildSampleReport!B744),"",VLOOKUP(ChildSampleReport!J744,ParentSampleReport!$A$2:$Y$1000,18,))</f>
        <v/>
      </c>
      <c r="S744" t="str">
        <f>IF(ISBLANK(ChildSampleReport!B744),"",VLOOKUP(ChildSampleReport!J744,ParentSampleReport!$A$2:$Y$1000,19,))</f>
        <v/>
      </c>
      <c r="T744" t="str">
        <f>IF(ISBLANK(ChildSampleReport!B744),"",VLOOKUP(ChildSampleReport!J744,ParentSampleReport!$A$2:$Y$1000,20,))</f>
        <v/>
      </c>
      <c r="U744" t="str">
        <f>IF(ISBLANK(ChildSampleReport!B744),"",VLOOKUP(ChildSampleReport!J744,ParentSampleReport!$A$2:$Y$1000,21,))</f>
        <v/>
      </c>
      <c r="V744" t="str">
        <f>IF(ISBLANK(ChildSampleReport!B744),"",VLOOKUP(ChildSampleReport!J744,ParentSampleReport!$A$2:$Y$1000,22,))</f>
        <v/>
      </c>
      <c r="W744" t="str">
        <f>IF(ISBLANK(ChildSampleReport!B744),"",VLOOKUP(ChildSampleReport!J744,ParentSampleReport!$A$2:$Y$1000,23,))</f>
        <v/>
      </c>
      <c r="X744" t="str">
        <f>IF(ISBLANK(ChildSampleReport!B744),"",VLOOKUP(ChildSampleReport!J744,ParentSampleReport!$A$2:$Y$1000,24,))</f>
        <v/>
      </c>
      <c r="Y744" t="str">
        <f>IF(ISBLANK(ChildSampleReport!B744),"",VLOOKUP(ChildSampleReport!J744,ParentSampleReport!$A$2:$Y$1000,25,))</f>
        <v/>
      </c>
    </row>
    <row r="745" spans="1:25">
      <c r="A745" t="str">
        <f>IF(ISBLANK(ChildSampleReport!C745),"",ChildSampleReport!C745)</f>
        <v/>
      </c>
      <c r="B745" t="str">
        <f>IF(ISBLANK(ChildSampleReport!B745),"",ChildSampleReport!B745)</f>
        <v/>
      </c>
      <c r="C745" t="str">
        <f>IF(ISBLANK(ChildSampleReport!E745),"",ChildSampleReport!E745)</f>
        <v/>
      </c>
      <c r="D745" t="str">
        <f>IF(B745="","",IFERROR(VLOOKUP(ChildSampleReport!B745,Randomization!$A$1:$AC$1000,3,),""))</f>
        <v/>
      </c>
      <c r="E745" t="str">
        <f>IF(B745="","",IFERROR(VLOOKUP(ChildSampleReport!B745,Randomization!$A$1:$AC$1000,2,),""))</f>
        <v/>
      </c>
      <c r="F745" t="str">
        <f>IF(ISBLANK(ChildSampleReport!P745),"",ChildSampleReport!P745)</f>
        <v/>
      </c>
      <c r="G745" t="str">
        <f>IF(ISBLANK(ChildSampleReport!O745),"",ChildSampleReport!O745)</f>
        <v/>
      </c>
      <c r="H745" t="str">
        <f>IF(ISBLANK(ChildSampleReport!D745),"",ChildSampleReport!D745)</f>
        <v/>
      </c>
      <c r="I745" t="str">
        <f>IF(ISBLANK(ChildSampleReport!J745),"",ChildSampleReport!J745)</f>
        <v/>
      </c>
      <c r="J745" t="str">
        <f>IF(ISBLANK(ChildSampleReport!B745),"",VLOOKUP(ChildSampleReport!J745,ParentSampleReport!$A$2:$Y$1000,13,))</f>
        <v/>
      </c>
      <c r="K745" t="str">
        <f>IF(ISBLANK(ChildSampleReport!B745),"",VLOOKUP(ChildSampleReport!J745,ParentSampleReport!$A$2:$Y$1000,2,))</f>
        <v/>
      </c>
      <c r="L745" t="str">
        <f>IF(ISBLANK(ChildSampleReport!B745),"",VLOOKUP(ChildSampleReport!J745,ParentSampleReport!$A$2:$Y$1000,4,))</f>
        <v/>
      </c>
      <c r="M745" t="str">
        <f>IF(ISBLANK(ChildSampleReport!B745),"",VLOOKUP(ChildSampleReport!J745,ParentSampleReport!$A$2:$Y$1000,14,))</f>
        <v/>
      </c>
      <c r="N745" t="str">
        <f>IF(ISBLANK(ChildSampleReport!B745),"",VLOOKUP(ChildSampleReport!J745,ParentSampleReport!$A$2:$Y$1000,7,))</f>
        <v/>
      </c>
      <c r="O745" t="str">
        <f>IF(ISBLANK(ChildSampleReport!B745),"",VLOOKUP(ChildSampleReport!J745,ParentSampleReport!$A$2:$Y$1000,6,))</f>
        <v/>
      </c>
      <c r="P745" t="str">
        <f>IF(ISBLANK(ChildSampleReport!B745),"",VLOOKUP(ChildSampleReport!J745,ParentSampleReport!$A$2:$Y$1000,15,))</f>
        <v/>
      </c>
      <c r="Q745" t="str">
        <f>IF(ISBLANK(ChildSampleReport!B745),"",VLOOKUP(ChildSampleReport!J745,ParentSampleReport!$A$2:$Y$1000,17,))</f>
        <v/>
      </c>
      <c r="R745" t="str">
        <f>IF(ISBLANK(ChildSampleReport!B745),"",VLOOKUP(ChildSampleReport!J745,ParentSampleReport!$A$2:$Y$1000,18,))</f>
        <v/>
      </c>
      <c r="S745" t="str">
        <f>IF(ISBLANK(ChildSampleReport!B745),"",VLOOKUP(ChildSampleReport!J745,ParentSampleReport!$A$2:$Y$1000,19,))</f>
        <v/>
      </c>
      <c r="T745" t="str">
        <f>IF(ISBLANK(ChildSampleReport!B745),"",VLOOKUP(ChildSampleReport!J745,ParentSampleReport!$A$2:$Y$1000,20,))</f>
        <v/>
      </c>
      <c r="U745" t="str">
        <f>IF(ISBLANK(ChildSampleReport!B745),"",VLOOKUP(ChildSampleReport!J745,ParentSampleReport!$A$2:$Y$1000,21,))</f>
        <v/>
      </c>
      <c r="V745" t="str">
        <f>IF(ISBLANK(ChildSampleReport!B745),"",VLOOKUP(ChildSampleReport!J745,ParentSampleReport!$A$2:$Y$1000,22,))</f>
        <v/>
      </c>
      <c r="W745" t="str">
        <f>IF(ISBLANK(ChildSampleReport!B745),"",VLOOKUP(ChildSampleReport!J745,ParentSampleReport!$A$2:$Y$1000,23,))</f>
        <v/>
      </c>
      <c r="X745" t="str">
        <f>IF(ISBLANK(ChildSampleReport!B745),"",VLOOKUP(ChildSampleReport!J745,ParentSampleReport!$A$2:$Y$1000,24,))</f>
        <v/>
      </c>
      <c r="Y745" t="str">
        <f>IF(ISBLANK(ChildSampleReport!B745),"",VLOOKUP(ChildSampleReport!J745,ParentSampleReport!$A$2:$Y$1000,25,))</f>
        <v/>
      </c>
    </row>
    <row r="746" spans="1:25">
      <c r="A746" t="str">
        <f>IF(ISBLANK(ChildSampleReport!C746),"",ChildSampleReport!C746)</f>
        <v/>
      </c>
      <c r="B746" t="str">
        <f>IF(ISBLANK(ChildSampleReport!B746),"",ChildSampleReport!B746)</f>
        <v/>
      </c>
      <c r="C746" t="str">
        <f>IF(ISBLANK(ChildSampleReport!E746),"",ChildSampleReport!E746)</f>
        <v/>
      </c>
      <c r="D746" t="str">
        <f>IF(B746="","",IFERROR(VLOOKUP(ChildSampleReport!B746,Randomization!$A$1:$AC$1000,3,),""))</f>
        <v/>
      </c>
      <c r="E746" t="str">
        <f>IF(B746="","",IFERROR(VLOOKUP(ChildSampleReport!B746,Randomization!$A$1:$AC$1000,2,),""))</f>
        <v/>
      </c>
      <c r="F746" t="str">
        <f>IF(ISBLANK(ChildSampleReport!P746),"",ChildSampleReport!P746)</f>
        <v/>
      </c>
      <c r="G746" t="str">
        <f>IF(ISBLANK(ChildSampleReport!O746),"",ChildSampleReport!O746)</f>
        <v/>
      </c>
      <c r="H746" t="str">
        <f>IF(ISBLANK(ChildSampleReport!D746),"",ChildSampleReport!D746)</f>
        <v/>
      </c>
      <c r="I746" t="str">
        <f>IF(ISBLANK(ChildSampleReport!J746),"",ChildSampleReport!J746)</f>
        <v/>
      </c>
      <c r="J746" t="str">
        <f>IF(ISBLANK(ChildSampleReport!B746),"",VLOOKUP(ChildSampleReport!J746,ParentSampleReport!$A$2:$Y$1000,13,))</f>
        <v/>
      </c>
      <c r="K746" t="str">
        <f>IF(ISBLANK(ChildSampleReport!B746),"",VLOOKUP(ChildSampleReport!J746,ParentSampleReport!$A$2:$Y$1000,2,))</f>
        <v/>
      </c>
      <c r="L746" t="str">
        <f>IF(ISBLANK(ChildSampleReport!B746),"",VLOOKUP(ChildSampleReport!J746,ParentSampleReport!$A$2:$Y$1000,4,))</f>
        <v/>
      </c>
      <c r="M746" t="str">
        <f>IF(ISBLANK(ChildSampleReport!B746),"",VLOOKUP(ChildSampleReport!J746,ParentSampleReport!$A$2:$Y$1000,14,))</f>
        <v/>
      </c>
      <c r="N746" t="str">
        <f>IF(ISBLANK(ChildSampleReport!B746),"",VLOOKUP(ChildSampleReport!J746,ParentSampleReport!$A$2:$Y$1000,7,))</f>
        <v/>
      </c>
      <c r="O746" t="str">
        <f>IF(ISBLANK(ChildSampleReport!B746),"",VLOOKUP(ChildSampleReport!J746,ParentSampleReport!$A$2:$Y$1000,6,))</f>
        <v/>
      </c>
      <c r="P746" t="str">
        <f>IF(ISBLANK(ChildSampleReport!B746),"",VLOOKUP(ChildSampleReport!J746,ParentSampleReport!$A$2:$Y$1000,15,))</f>
        <v/>
      </c>
      <c r="Q746" t="str">
        <f>IF(ISBLANK(ChildSampleReport!B746),"",VLOOKUP(ChildSampleReport!J746,ParentSampleReport!$A$2:$Y$1000,17,))</f>
        <v/>
      </c>
      <c r="R746" t="str">
        <f>IF(ISBLANK(ChildSampleReport!B746),"",VLOOKUP(ChildSampleReport!J746,ParentSampleReport!$A$2:$Y$1000,18,))</f>
        <v/>
      </c>
      <c r="S746" t="str">
        <f>IF(ISBLANK(ChildSampleReport!B746),"",VLOOKUP(ChildSampleReport!J746,ParentSampleReport!$A$2:$Y$1000,19,))</f>
        <v/>
      </c>
      <c r="T746" t="str">
        <f>IF(ISBLANK(ChildSampleReport!B746),"",VLOOKUP(ChildSampleReport!J746,ParentSampleReport!$A$2:$Y$1000,20,))</f>
        <v/>
      </c>
      <c r="U746" t="str">
        <f>IF(ISBLANK(ChildSampleReport!B746),"",VLOOKUP(ChildSampleReport!J746,ParentSampleReport!$A$2:$Y$1000,21,))</f>
        <v/>
      </c>
      <c r="V746" t="str">
        <f>IF(ISBLANK(ChildSampleReport!B746),"",VLOOKUP(ChildSampleReport!J746,ParentSampleReport!$A$2:$Y$1000,22,))</f>
        <v/>
      </c>
      <c r="W746" t="str">
        <f>IF(ISBLANK(ChildSampleReport!B746),"",VLOOKUP(ChildSampleReport!J746,ParentSampleReport!$A$2:$Y$1000,23,))</f>
        <v/>
      </c>
      <c r="X746" t="str">
        <f>IF(ISBLANK(ChildSampleReport!B746),"",VLOOKUP(ChildSampleReport!J746,ParentSampleReport!$A$2:$Y$1000,24,))</f>
        <v/>
      </c>
      <c r="Y746" t="str">
        <f>IF(ISBLANK(ChildSampleReport!B746),"",VLOOKUP(ChildSampleReport!J746,ParentSampleReport!$A$2:$Y$1000,25,))</f>
        <v/>
      </c>
    </row>
    <row r="747" spans="1:25">
      <c r="A747" t="str">
        <f>IF(ISBLANK(ChildSampleReport!C747),"",ChildSampleReport!C747)</f>
        <v/>
      </c>
      <c r="B747" t="str">
        <f>IF(ISBLANK(ChildSampleReport!B747),"",ChildSampleReport!B747)</f>
        <v/>
      </c>
      <c r="C747" t="str">
        <f>IF(ISBLANK(ChildSampleReport!E747),"",ChildSampleReport!E747)</f>
        <v/>
      </c>
      <c r="D747" t="str">
        <f>IF(B747="","",IFERROR(VLOOKUP(ChildSampleReport!B747,Randomization!$A$1:$AC$1000,3,),""))</f>
        <v/>
      </c>
      <c r="E747" t="str">
        <f>IF(B747="","",IFERROR(VLOOKUP(ChildSampleReport!B747,Randomization!$A$1:$AC$1000,2,),""))</f>
        <v/>
      </c>
      <c r="F747" t="str">
        <f>IF(ISBLANK(ChildSampleReport!P747),"",ChildSampleReport!P747)</f>
        <v/>
      </c>
      <c r="G747" t="str">
        <f>IF(ISBLANK(ChildSampleReport!O747),"",ChildSampleReport!O747)</f>
        <v/>
      </c>
      <c r="H747" t="str">
        <f>IF(ISBLANK(ChildSampleReport!D747),"",ChildSampleReport!D747)</f>
        <v/>
      </c>
      <c r="I747" t="str">
        <f>IF(ISBLANK(ChildSampleReport!J747),"",ChildSampleReport!J747)</f>
        <v/>
      </c>
      <c r="J747" t="str">
        <f>IF(ISBLANK(ChildSampleReport!B747),"",VLOOKUP(ChildSampleReport!J747,ParentSampleReport!$A$2:$Y$1000,13,))</f>
        <v/>
      </c>
      <c r="K747" t="str">
        <f>IF(ISBLANK(ChildSampleReport!B747),"",VLOOKUP(ChildSampleReport!J747,ParentSampleReport!$A$2:$Y$1000,2,))</f>
        <v/>
      </c>
      <c r="L747" t="str">
        <f>IF(ISBLANK(ChildSampleReport!B747),"",VLOOKUP(ChildSampleReport!J747,ParentSampleReport!$A$2:$Y$1000,4,))</f>
        <v/>
      </c>
      <c r="M747" t="str">
        <f>IF(ISBLANK(ChildSampleReport!B747),"",VLOOKUP(ChildSampleReport!J747,ParentSampleReport!$A$2:$Y$1000,14,))</f>
        <v/>
      </c>
      <c r="N747" t="str">
        <f>IF(ISBLANK(ChildSampleReport!B747),"",VLOOKUP(ChildSampleReport!J747,ParentSampleReport!$A$2:$Y$1000,7,))</f>
        <v/>
      </c>
      <c r="O747" t="str">
        <f>IF(ISBLANK(ChildSampleReport!B747),"",VLOOKUP(ChildSampleReport!J747,ParentSampleReport!$A$2:$Y$1000,6,))</f>
        <v/>
      </c>
      <c r="P747" t="str">
        <f>IF(ISBLANK(ChildSampleReport!B747),"",VLOOKUP(ChildSampleReport!J747,ParentSampleReport!$A$2:$Y$1000,15,))</f>
        <v/>
      </c>
      <c r="Q747" t="str">
        <f>IF(ISBLANK(ChildSampleReport!B747),"",VLOOKUP(ChildSampleReport!J747,ParentSampleReport!$A$2:$Y$1000,17,))</f>
        <v/>
      </c>
      <c r="R747" t="str">
        <f>IF(ISBLANK(ChildSampleReport!B747),"",VLOOKUP(ChildSampleReport!J747,ParentSampleReport!$A$2:$Y$1000,18,))</f>
        <v/>
      </c>
      <c r="S747" t="str">
        <f>IF(ISBLANK(ChildSampleReport!B747),"",VLOOKUP(ChildSampleReport!J747,ParentSampleReport!$A$2:$Y$1000,19,))</f>
        <v/>
      </c>
      <c r="T747" t="str">
        <f>IF(ISBLANK(ChildSampleReport!B747),"",VLOOKUP(ChildSampleReport!J747,ParentSampleReport!$A$2:$Y$1000,20,))</f>
        <v/>
      </c>
      <c r="U747" t="str">
        <f>IF(ISBLANK(ChildSampleReport!B747),"",VLOOKUP(ChildSampleReport!J747,ParentSampleReport!$A$2:$Y$1000,21,))</f>
        <v/>
      </c>
      <c r="V747" t="str">
        <f>IF(ISBLANK(ChildSampleReport!B747),"",VLOOKUP(ChildSampleReport!J747,ParentSampleReport!$A$2:$Y$1000,22,))</f>
        <v/>
      </c>
      <c r="W747" t="str">
        <f>IF(ISBLANK(ChildSampleReport!B747),"",VLOOKUP(ChildSampleReport!J747,ParentSampleReport!$A$2:$Y$1000,23,))</f>
        <v/>
      </c>
      <c r="X747" t="str">
        <f>IF(ISBLANK(ChildSampleReport!B747),"",VLOOKUP(ChildSampleReport!J747,ParentSampleReport!$A$2:$Y$1000,24,))</f>
        <v/>
      </c>
      <c r="Y747" t="str">
        <f>IF(ISBLANK(ChildSampleReport!B747),"",VLOOKUP(ChildSampleReport!J747,ParentSampleReport!$A$2:$Y$1000,25,))</f>
        <v/>
      </c>
    </row>
    <row r="748" spans="1:25">
      <c r="A748" t="str">
        <f>IF(ISBLANK(ChildSampleReport!C748),"",ChildSampleReport!C748)</f>
        <v/>
      </c>
      <c r="B748" t="str">
        <f>IF(ISBLANK(ChildSampleReport!B748),"",ChildSampleReport!B748)</f>
        <v/>
      </c>
      <c r="C748" t="str">
        <f>IF(ISBLANK(ChildSampleReport!E748),"",ChildSampleReport!E748)</f>
        <v/>
      </c>
      <c r="D748" t="str">
        <f>IF(B748="","",IFERROR(VLOOKUP(ChildSampleReport!B748,Randomization!$A$1:$AC$1000,3,),""))</f>
        <v/>
      </c>
      <c r="E748" t="str">
        <f>IF(B748="","",IFERROR(VLOOKUP(ChildSampleReport!B748,Randomization!$A$1:$AC$1000,2,),""))</f>
        <v/>
      </c>
      <c r="F748" t="str">
        <f>IF(ISBLANK(ChildSampleReport!P748),"",ChildSampleReport!P748)</f>
        <v/>
      </c>
      <c r="G748" t="str">
        <f>IF(ISBLANK(ChildSampleReport!O748),"",ChildSampleReport!O748)</f>
        <v/>
      </c>
      <c r="H748" t="str">
        <f>IF(ISBLANK(ChildSampleReport!D748),"",ChildSampleReport!D748)</f>
        <v/>
      </c>
      <c r="I748" t="str">
        <f>IF(ISBLANK(ChildSampleReport!J748),"",ChildSampleReport!J748)</f>
        <v/>
      </c>
      <c r="J748" t="str">
        <f>IF(ISBLANK(ChildSampleReport!B748),"",VLOOKUP(ChildSampleReport!J748,ParentSampleReport!$A$2:$Y$1000,13,))</f>
        <v/>
      </c>
      <c r="K748" t="str">
        <f>IF(ISBLANK(ChildSampleReport!B748),"",VLOOKUP(ChildSampleReport!J748,ParentSampleReport!$A$2:$Y$1000,2,))</f>
        <v/>
      </c>
      <c r="L748" t="str">
        <f>IF(ISBLANK(ChildSampleReport!B748),"",VLOOKUP(ChildSampleReport!J748,ParentSampleReport!$A$2:$Y$1000,4,))</f>
        <v/>
      </c>
      <c r="M748" t="str">
        <f>IF(ISBLANK(ChildSampleReport!B748),"",VLOOKUP(ChildSampleReport!J748,ParentSampleReport!$A$2:$Y$1000,14,))</f>
        <v/>
      </c>
      <c r="N748" t="str">
        <f>IF(ISBLANK(ChildSampleReport!B748),"",VLOOKUP(ChildSampleReport!J748,ParentSampleReport!$A$2:$Y$1000,7,))</f>
        <v/>
      </c>
      <c r="O748" t="str">
        <f>IF(ISBLANK(ChildSampleReport!B748),"",VLOOKUP(ChildSampleReport!J748,ParentSampleReport!$A$2:$Y$1000,6,))</f>
        <v/>
      </c>
      <c r="P748" t="str">
        <f>IF(ISBLANK(ChildSampleReport!B748),"",VLOOKUP(ChildSampleReport!J748,ParentSampleReport!$A$2:$Y$1000,15,))</f>
        <v/>
      </c>
      <c r="Q748" t="str">
        <f>IF(ISBLANK(ChildSampleReport!B748),"",VLOOKUP(ChildSampleReport!J748,ParentSampleReport!$A$2:$Y$1000,17,))</f>
        <v/>
      </c>
      <c r="R748" t="str">
        <f>IF(ISBLANK(ChildSampleReport!B748),"",VLOOKUP(ChildSampleReport!J748,ParentSampleReport!$A$2:$Y$1000,18,))</f>
        <v/>
      </c>
      <c r="S748" t="str">
        <f>IF(ISBLANK(ChildSampleReport!B748),"",VLOOKUP(ChildSampleReport!J748,ParentSampleReport!$A$2:$Y$1000,19,))</f>
        <v/>
      </c>
      <c r="T748" t="str">
        <f>IF(ISBLANK(ChildSampleReport!B748),"",VLOOKUP(ChildSampleReport!J748,ParentSampleReport!$A$2:$Y$1000,20,))</f>
        <v/>
      </c>
      <c r="U748" t="str">
        <f>IF(ISBLANK(ChildSampleReport!B748),"",VLOOKUP(ChildSampleReport!J748,ParentSampleReport!$A$2:$Y$1000,21,))</f>
        <v/>
      </c>
      <c r="V748" t="str">
        <f>IF(ISBLANK(ChildSampleReport!B748),"",VLOOKUP(ChildSampleReport!J748,ParentSampleReport!$A$2:$Y$1000,22,))</f>
        <v/>
      </c>
      <c r="W748" t="str">
        <f>IF(ISBLANK(ChildSampleReport!B748),"",VLOOKUP(ChildSampleReport!J748,ParentSampleReport!$A$2:$Y$1000,23,))</f>
        <v/>
      </c>
      <c r="X748" t="str">
        <f>IF(ISBLANK(ChildSampleReport!B748),"",VLOOKUP(ChildSampleReport!J748,ParentSampleReport!$A$2:$Y$1000,24,))</f>
        <v/>
      </c>
      <c r="Y748" t="str">
        <f>IF(ISBLANK(ChildSampleReport!B748),"",VLOOKUP(ChildSampleReport!J748,ParentSampleReport!$A$2:$Y$1000,25,))</f>
        <v/>
      </c>
    </row>
    <row r="749" spans="1:25">
      <c r="A749" t="str">
        <f>IF(ISBLANK(ChildSampleReport!C749),"",ChildSampleReport!C749)</f>
        <v/>
      </c>
      <c r="B749" t="str">
        <f>IF(ISBLANK(ChildSampleReport!B749),"",ChildSampleReport!B749)</f>
        <v/>
      </c>
      <c r="C749" t="str">
        <f>IF(ISBLANK(ChildSampleReport!E749),"",ChildSampleReport!E749)</f>
        <v/>
      </c>
      <c r="D749" t="str">
        <f>IF(B749="","",IFERROR(VLOOKUP(ChildSampleReport!B749,Randomization!$A$1:$AC$1000,3,),""))</f>
        <v/>
      </c>
      <c r="E749" t="str">
        <f>IF(B749="","",IFERROR(VLOOKUP(ChildSampleReport!B749,Randomization!$A$1:$AC$1000,2,),""))</f>
        <v/>
      </c>
      <c r="F749" t="str">
        <f>IF(ISBLANK(ChildSampleReport!P749),"",ChildSampleReport!P749)</f>
        <v/>
      </c>
      <c r="G749" t="str">
        <f>IF(ISBLANK(ChildSampleReport!O749),"",ChildSampleReport!O749)</f>
        <v/>
      </c>
      <c r="H749" t="str">
        <f>IF(ISBLANK(ChildSampleReport!D749),"",ChildSampleReport!D749)</f>
        <v/>
      </c>
      <c r="I749" t="str">
        <f>IF(ISBLANK(ChildSampleReport!J749),"",ChildSampleReport!J749)</f>
        <v/>
      </c>
      <c r="J749" t="str">
        <f>IF(ISBLANK(ChildSampleReport!B749),"",VLOOKUP(ChildSampleReport!J749,ParentSampleReport!$A$2:$Y$1000,13,))</f>
        <v/>
      </c>
      <c r="K749" t="str">
        <f>IF(ISBLANK(ChildSampleReport!B749),"",VLOOKUP(ChildSampleReport!J749,ParentSampleReport!$A$2:$Y$1000,2,))</f>
        <v/>
      </c>
      <c r="L749" t="str">
        <f>IF(ISBLANK(ChildSampleReport!B749),"",VLOOKUP(ChildSampleReport!J749,ParentSampleReport!$A$2:$Y$1000,4,))</f>
        <v/>
      </c>
      <c r="M749" t="str">
        <f>IF(ISBLANK(ChildSampleReport!B749),"",VLOOKUP(ChildSampleReport!J749,ParentSampleReport!$A$2:$Y$1000,14,))</f>
        <v/>
      </c>
      <c r="N749" t="str">
        <f>IF(ISBLANK(ChildSampleReport!B749),"",VLOOKUP(ChildSampleReport!J749,ParentSampleReport!$A$2:$Y$1000,7,))</f>
        <v/>
      </c>
      <c r="O749" t="str">
        <f>IF(ISBLANK(ChildSampleReport!B749),"",VLOOKUP(ChildSampleReport!J749,ParentSampleReport!$A$2:$Y$1000,6,))</f>
        <v/>
      </c>
      <c r="P749" t="str">
        <f>IF(ISBLANK(ChildSampleReport!B749),"",VLOOKUP(ChildSampleReport!J749,ParentSampleReport!$A$2:$Y$1000,15,))</f>
        <v/>
      </c>
      <c r="Q749" t="str">
        <f>IF(ISBLANK(ChildSampleReport!B749),"",VLOOKUP(ChildSampleReport!J749,ParentSampleReport!$A$2:$Y$1000,17,))</f>
        <v/>
      </c>
      <c r="R749" t="str">
        <f>IF(ISBLANK(ChildSampleReport!B749),"",VLOOKUP(ChildSampleReport!J749,ParentSampleReport!$A$2:$Y$1000,18,))</f>
        <v/>
      </c>
      <c r="S749" t="str">
        <f>IF(ISBLANK(ChildSampleReport!B749),"",VLOOKUP(ChildSampleReport!J749,ParentSampleReport!$A$2:$Y$1000,19,))</f>
        <v/>
      </c>
      <c r="T749" t="str">
        <f>IF(ISBLANK(ChildSampleReport!B749),"",VLOOKUP(ChildSampleReport!J749,ParentSampleReport!$A$2:$Y$1000,20,))</f>
        <v/>
      </c>
      <c r="U749" t="str">
        <f>IF(ISBLANK(ChildSampleReport!B749),"",VLOOKUP(ChildSampleReport!J749,ParentSampleReport!$A$2:$Y$1000,21,))</f>
        <v/>
      </c>
      <c r="V749" t="str">
        <f>IF(ISBLANK(ChildSampleReport!B749),"",VLOOKUP(ChildSampleReport!J749,ParentSampleReport!$A$2:$Y$1000,22,))</f>
        <v/>
      </c>
      <c r="W749" t="str">
        <f>IF(ISBLANK(ChildSampleReport!B749),"",VLOOKUP(ChildSampleReport!J749,ParentSampleReport!$A$2:$Y$1000,23,))</f>
        <v/>
      </c>
      <c r="X749" t="str">
        <f>IF(ISBLANK(ChildSampleReport!B749),"",VLOOKUP(ChildSampleReport!J749,ParentSampleReport!$A$2:$Y$1000,24,))</f>
        <v/>
      </c>
      <c r="Y749" t="str">
        <f>IF(ISBLANK(ChildSampleReport!B749),"",VLOOKUP(ChildSampleReport!J749,ParentSampleReport!$A$2:$Y$1000,25,))</f>
        <v/>
      </c>
    </row>
    <row r="750" spans="1:25">
      <c r="A750" t="str">
        <f>IF(ISBLANK(ChildSampleReport!C750),"",ChildSampleReport!C750)</f>
        <v/>
      </c>
      <c r="B750" t="str">
        <f>IF(ISBLANK(ChildSampleReport!B750),"",ChildSampleReport!B750)</f>
        <v/>
      </c>
      <c r="C750" t="str">
        <f>IF(ISBLANK(ChildSampleReport!E750),"",ChildSampleReport!E750)</f>
        <v/>
      </c>
      <c r="D750" t="str">
        <f>IF(B750="","",IFERROR(VLOOKUP(ChildSampleReport!B750,Randomization!$A$1:$AC$1000,3,),""))</f>
        <v/>
      </c>
      <c r="E750" t="str">
        <f>IF(B750="","",IFERROR(VLOOKUP(ChildSampleReport!B750,Randomization!$A$1:$AC$1000,2,),""))</f>
        <v/>
      </c>
      <c r="F750" t="str">
        <f>IF(ISBLANK(ChildSampleReport!P750),"",ChildSampleReport!P750)</f>
        <v/>
      </c>
      <c r="G750" t="str">
        <f>IF(ISBLANK(ChildSampleReport!O750),"",ChildSampleReport!O750)</f>
        <v/>
      </c>
      <c r="H750" t="str">
        <f>IF(ISBLANK(ChildSampleReport!D750),"",ChildSampleReport!D750)</f>
        <v/>
      </c>
      <c r="I750" t="str">
        <f>IF(ISBLANK(ChildSampleReport!J750),"",ChildSampleReport!J750)</f>
        <v/>
      </c>
      <c r="J750" t="str">
        <f>IF(ISBLANK(ChildSampleReport!B750),"",VLOOKUP(ChildSampleReport!J750,ParentSampleReport!$A$2:$Y$1000,13,))</f>
        <v/>
      </c>
      <c r="K750" t="str">
        <f>IF(ISBLANK(ChildSampleReport!B750),"",VLOOKUP(ChildSampleReport!J750,ParentSampleReport!$A$2:$Y$1000,2,))</f>
        <v/>
      </c>
      <c r="L750" t="str">
        <f>IF(ISBLANK(ChildSampleReport!B750),"",VLOOKUP(ChildSampleReport!J750,ParentSampleReport!$A$2:$Y$1000,4,))</f>
        <v/>
      </c>
      <c r="M750" t="str">
        <f>IF(ISBLANK(ChildSampleReport!B750),"",VLOOKUP(ChildSampleReport!J750,ParentSampleReport!$A$2:$Y$1000,14,))</f>
        <v/>
      </c>
      <c r="N750" t="str">
        <f>IF(ISBLANK(ChildSampleReport!B750),"",VLOOKUP(ChildSampleReport!J750,ParentSampleReport!$A$2:$Y$1000,7,))</f>
        <v/>
      </c>
      <c r="O750" t="str">
        <f>IF(ISBLANK(ChildSampleReport!B750),"",VLOOKUP(ChildSampleReport!J750,ParentSampleReport!$A$2:$Y$1000,6,))</f>
        <v/>
      </c>
      <c r="P750" t="str">
        <f>IF(ISBLANK(ChildSampleReport!B750),"",VLOOKUP(ChildSampleReport!J750,ParentSampleReport!$A$2:$Y$1000,15,))</f>
        <v/>
      </c>
      <c r="Q750" t="str">
        <f>IF(ISBLANK(ChildSampleReport!B750),"",VLOOKUP(ChildSampleReport!J750,ParentSampleReport!$A$2:$Y$1000,17,))</f>
        <v/>
      </c>
      <c r="R750" t="str">
        <f>IF(ISBLANK(ChildSampleReport!B750),"",VLOOKUP(ChildSampleReport!J750,ParentSampleReport!$A$2:$Y$1000,18,))</f>
        <v/>
      </c>
      <c r="S750" t="str">
        <f>IF(ISBLANK(ChildSampleReport!B750),"",VLOOKUP(ChildSampleReport!J750,ParentSampleReport!$A$2:$Y$1000,19,))</f>
        <v/>
      </c>
      <c r="T750" t="str">
        <f>IF(ISBLANK(ChildSampleReport!B750),"",VLOOKUP(ChildSampleReport!J750,ParentSampleReport!$A$2:$Y$1000,20,))</f>
        <v/>
      </c>
      <c r="U750" t="str">
        <f>IF(ISBLANK(ChildSampleReport!B750),"",VLOOKUP(ChildSampleReport!J750,ParentSampleReport!$A$2:$Y$1000,21,))</f>
        <v/>
      </c>
      <c r="V750" t="str">
        <f>IF(ISBLANK(ChildSampleReport!B750),"",VLOOKUP(ChildSampleReport!J750,ParentSampleReport!$A$2:$Y$1000,22,))</f>
        <v/>
      </c>
      <c r="W750" t="str">
        <f>IF(ISBLANK(ChildSampleReport!B750),"",VLOOKUP(ChildSampleReport!J750,ParentSampleReport!$A$2:$Y$1000,23,))</f>
        <v/>
      </c>
      <c r="X750" t="str">
        <f>IF(ISBLANK(ChildSampleReport!B750),"",VLOOKUP(ChildSampleReport!J750,ParentSampleReport!$A$2:$Y$1000,24,))</f>
        <v/>
      </c>
      <c r="Y750" t="str">
        <f>IF(ISBLANK(ChildSampleReport!B750),"",VLOOKUP(ChildSampleReport!J750,ParentSampleReport!$A$2:$Y$1000,25,))</f>
        <v/>
      </c>
    </row>
    <row r="751" spans="1:25">
      <c r="A751" t="str">
        <f>IF(ISBLANK(ChildSampleReport!C751),"",ChildSampleReport!C751)</f>
        <v/>
      </c>
      <c r="B751" t="str">
        <f>IF(ISBLANK(ChildSampleReport!B751),"",ChildSampleReport!B751)</f>
        <v/>
      </c>
      <c r="C751" t="str">
        <f>IF(ISBLANK(ChildSampleReport!E751),"",ChildSampleReport!E751)</f>
        <v/>
      </c>
      <c r="D751" t="str">
        <f>IF(B751="","",IFERROR(VLOOKUP(ChildSampleReport!B751,Randomization!$A$1:$AC$1000,3,),""))</f>
        <v/>
      </c>
      <c r="E751" t="str">
        <f>IF(B751="","",IFERROR(VLOOKUP(ChildSampleReport!B751,Randomization!$A$1:$AC$1000,2,),""))</f>
        <v/>
      </c>
      <c r="F751" t="str">
        <f>IF(ISBLANK(ChildSampleReport!P751),"",ChildSampleReport!P751)</f>
        <v/>
      </c>
      <c r="G751" t="str">
        <f>IF(ISBLANK(ChildSampleReport!O751),"",ChildSampleReport!O751)</f>
        <v/>
      </c>
      <c r="H751" t="str">
        <f>IF(ISBLANK(ChildSampleReport!D751),"",ChildSampleReport!D751)</f>
        <v/>
      </c>
      <c r="I751" t="str">
        <f>IF(ISBLANK(ChildSampleReport!J751),"",ChildSampleReport!J751)</f>
        <v/>
      </c>
      <c r="J751" t="str">
        <f>IF(ISBLANK(ChildSampleReport!B751),"",VLOOKUP(ChildSampleReport!J751,ParentSampleReport!$A$2:$Y$1000,13,))</f>
        <v/>
      </c>
      <c r="K751" t="str">
        <f>IF(ISBLANK(ChildSampleReport!B751),"",VLOOKUP(ChildSampleReport!J751,ParentSampleReport!$A$2:$Y$1000,2,))</f>
        <v/>
      </c>
      <c r="L751" t="str">
        <f>IF(ISBLANK(ChildSampleReport!B751),"",VLOOKUP(ChildSampleReport!J751,ParentSampleReport!$A$2:$Y$1000,4,))</f>
        <v/>
      </c>
      <c r="M751" t="str">
        <f>IF(ISBLANK(ChildSampleReport!B751),"",VLOOKUP(ChildSampleReport!J751,ParentSampleReport!$A$2:$Y$1000,14,))</f>
        <v/>
      </c>
      <c r="N751" t="str">
        <f>IF(ISBLANK(ChildSampleReport!B751),"",VLOOKUP(ChildSampleReport!J751,ParentSampleReport!$A$2:$Y$1000,7,))</f>
        <v/>
      </c>
      <c r="O751" t="str">
        <f>IF(ISBLANK(ChildSampleReport!B751),"",VLOOKUP(ChildSampleReport!J751,ParentSampleReport!$A$2:$Y$1000,6,))</f>
        <v/>
      </c>
      <c r="P751" t="str">
        <f>IF(ISBLANK(ChildSampleReport!B751),"",VLOOKUP(ChildSampleReport!J751,ParentSampleReport!$A$2:$Y$1000,15,))</f>
        <v/>
      </c>
      <c r="Q751" t="str">
        <f>IF(ISBLANK(ChildSampleReport!B751),"",VLOOKUP(ChildSampleReport!J751,ParentSampleReport!$A$2:$Y$1000,17,))</f>
        <v/>
      </c>
      <c r="R751" t="str">
        <f>IF(ISBLANK(ChildSampleReport!B751),"",VLOOKUP(ChildSampleReport!J751,ParentSampleReport!$A$2:$Y$1000,18,))</f>
        <v/>
      </c>
      <c r="S751" t="str">
        <f>IF(ISBLANK(ChildSampleReport!B751),"",VLOOKUP(ChildSampleReport!J751,ParentSampleReport!$A$2:$Y$1000,19,))</f>
        <v/>
      </c>
      <c r="T751" t="str">
        <f>IF(ISBLANK(ChildSampleReport!B751),"",VLOOKUP(ChildSampleReport!J751,ParentSampleReport!$A$2:$Y$1000,20,))</f>
        <v/>
      </c>
      <c r="U751" t="str">
        <f>IF(ISBLANK(ChildSampleReport!B751),"",VLOOKUP(ChildSampleReport!J751,ParentSampleReport!$A$2:$Y$1000,21,))</f>
        <v/>
      </c>
      <c r="V751" t="str">
        <f>IF(ISBLANK(ChildSampleReport!B751),"",VLOOKUP(ChildSampleReport!J751,ParentSampleReport!$A$2:$Y$1000,22,))</f>
        <v/>
      </c>
      <c r="W751" t="str">
        <f>IF(ISBLANK(ChildSampleReport!B751),"",VLOOKUP(ChildSampleReport!J751,ParentSampleReport!$A$2:$Y$1000,23,))</f>
        <v/>
      </c>
      <c r="X751" t="str">
        <f>IF(ISBLANK(ChildSampleReport!B751),"",VLOOKUP(ChildSampleReport!J751,ParentSampleReport!$A$2:$Y$1000,24,))</f>
        <v/>
      </c>
      <c r="Y751" t="str">
        <f>IF(ISBLANK(ChildSampleReport!B751),"",VLOOKUP(ChildSampleReport!J751,ParentSampleReport!$A$2:$Y$1000,25,))</f>
        <v/>
      </c>
    </row>
    <row r="752" spans="1:25">
      <c r="A752" t="str">
        <f>IF(ISBLANK(ChildSampleReport!C752),"",ChildSampleReport!C752)</f>
        <v/>
      </c>
      <c r="B752" t="str">
        <f>IF(ISBLANK(ChildSampleReport!B752),"",ChildSampleReport!B752)</f>
        <v/>
      </c>
      <c r="C752" t="str">
        <f>IF(ISBLANK(ChildSampleReport!E752),"",ChildSampleReport!E752)</f>
        <v/>
      </c>
      <c r="D752" t="str">
        <f>IF(B752="","",IFERROR(VLOOKUP(ChildSampleReport!B752,Randomization!$A$1:$AC$1000,3,),""))</f>
        <v/>
      </c>
      <c r="E752" t="str">
        <f>IF(B752="","",IFERROR(VLOOKUP(ChildSampleReport!B752,Randomization!$A$1:$AC$1000,2,),""))</f>
        <v/>
      </c>
      <c r="F752" t="str">
        <f>IF(ISBLANK(ChildSampleReport!P752),"",ChildSampleReport!P752)</f>
        <v/>
      </c>
      <c r="G752" t="str">
        <f>IF(ISBLANK(ChildSampleReport!O752),"",ChildSampleReport!O752)</f>
        <v/>
      </c>
      <c r="H752" t="str">
        <f>IF(ISBLANK(ChildSampleReport!D752),"",ChildSampleReport!D752)</f>
        <v/>
      </c>
      <c r="I752" t="str">
        <f>IF(ISBLANK(ChildSampleReport!J752),"",ChildSampleReport!J752)</f>
        <v/>
      </c>
      <c r="J752" t="str">
        <f>IF(ISBLANK(ChildSampleReport!B752),"",VLOOKUP(ChildSampleReport!J752,ParentSampleReport!$A$2:$Y$1000,13,))</f>
        <v/>
      </c>
      <c r="K752" t="str">
        <f>IF(ISBLANK(ChildSampleReport!B752),"",VLOOKUP(ChildSampleReport!J752,ParentSampleReport!$A$2:$Y$1000,2,))</f>
        <v/>
      </c>
      <c r="L752" t="str">
        <f>IF(ISBLANK(ChildSampleReport!B752),"",VLOOKUP(ChildSampleReport!J752,ParentSampleReport!$A$2:$Y$1000,4,))</f>
        <v/>
      </c>
      <c r="M752" t="str">
        <f>IF(ISBLANK(ChildSampleReport!B752),"",VLOOKUP(ChildSampleReport!J752,ParentSampleReport!$A$2:$Y$1000,14,))</f>
        <v/>
      </c>
      <c r="N752" t="str">
        <f>IF(ISBLANK(ChildSampleReport!B752),"",VLOOKUP(ChildSampleReport!J752,ParentSampleReport!$A$2:$Y$1000,7,))</f>
        <v/>
      </c>
      <c r="O752" t="str">
        <f>IF(ISBLANK(ChildSampleReport!B752),"",VLOOKUP(ChildSampleReport!J752,ParentSampleReport!$A$2:$Y$1000,6,))</f>
        <v/>
      </c>
      <c r="P752" t="str">
        <f>IF(ISBLANK(ChildSampleReport!B752),"",VLOOKUP(ChildSampleReport!J752,ParentSampleReport!$A$2:$Y$1000,15,))</f>
        <v/>
      </c>
      <c r="Q752" t="str">
        <f>IF(ISBLANK(ChildSampleReport!B752),"",VLOOKUP(ChildSampleReport!J752,ParentSampleReport!$A$2:$Y$1000,17,))</f>
        <v/>
      </c>
      <c r="R752" t="str">
        <f>IF(ISBLANK(ChildSampleReport!B752),"",VLOOKUP(ChildSampleReport!J752,ParentSampleReport!$A$2:$Y$1000,18,))</f>
        <v/>
      </c>
      <c r="S752" t="str">
        <f>IF(ISBLANK(ChildSampleReport!B752),"",VLOOKUP(ChildSampleReport!J752,ParentSampleReport!$A$2:$Y$1000,19,))</f>
        <v/>
      </c>
      <c r="T752" t="str">
        <f>IF(ISBLANK(ChildSampleReport!B752),"",VLOOKUP(ChildSampleReport!J752,ParentSampleReport!$A$2:$Y$1000,20,))</f>
        <v/>
      </c>
      <c r="U752" t="str">
        <f>IF(ISBLANK(ChildSampleReport!B752),"",VLOOKUP(ChildSampleReport!J752,ParentSampleReport!$A$2:$Y$1000,21,))</f>
        <v/>
      </c>
      <c r="V752" t="str">
        <f>IF(ISBLANK(ChildSampleReport!B752),"",VLOOKUP(ChildSampleReport!J752,ParentSampleReport!$A$2:$Y$1000,22,))</f>
        <v/>
      </c>
      <c r="W752" t="str">
        <f>IF(ISBLANK(ChildSampleReport!B752),"",VLOOKUP(ChildSampleReport!J752,ParentSampleReport!$A$2:$Y$1000,23,))</f>
        <v/>
      </c>
      <c r="X752" t="str">
        <f>IF(ISBLANK(ChildSampleReport!B752),"",VLOOKUP(ChildSampleReport!J752,ParentSampleReport!$A$2:$Y$1000,24,))</f>
        <v/>
      </c>
      <c r="Y752" t="str">
        <f>IF(ISBLANK(ChildSampleReport!B752),"",VLOOKUP(ChildSampleReport!J752,ParentSampleReport!$A$2:$Y$1000,25,))</f>
        <v/>
      </c>
    </row>
    <row r="753" spans="1:25">
      <c r="A753" t="str">
        <f>IF(ISBLANK(ChildSampleReport!C753),"",ChildSampleReport!C753)</f>
        <v/>
      </c>
      <c r="B753" t="str">
        <f>IF(ISBLANK(ChildSampleReport!B753),"",ChildSampleReport!B753)</f>
        <v/>
      </c>
      <c r="C753" t="str">
        <f>IF(ISBLANK(ChildSampleReport!E753),"",ChildSampleReport!E753)</f>
        <v/>
      </c>
      <c r="D753" t="str">
        <f>IF(B753="","",IFERROR(VLOOKUP(ChildSampleReport!B753,Randomization!$A$1:$AC$1000,3,),""))</f>
        <v/>
      </c>
      <c r="E753" t="str">
        <f>IF(B753="","",IFERROR(VLOOKUP(ChildSampleReport!B753,Randomization!$A$1:$AC$1000,2,),""))</f>
        <v/>
      </c>
      <c r="F753" t="str">
        <f>IF(ISBLANK(ChildSampleReport!P753),"",ChildSampleReport!P753)</f>
        <v/>
      </c>
      <c r="G753" t="str">
        <f>IF(ISBLANK(ChildSampleReport!O753),"",ChildSampleReport!O753)</f>
        <v/>
      </c>
      <c r="H753" t="str">
        <f>IF(ISBLANK(ChildSampleReport!D753),"",ChildSampleReport!D753)</f>
        <v/>
      </c>
      <c r="I753" t="str">
        <f>IF(ISBLANK(ChildSampleReport!J753),"",ChildSampleReport!J753)</f>
        <v/>
      </c>
      <c r="J753" t="str">
        <f>IF(ISBLANK(ChildSampleReport!B753),"",VLOOKUP(ChildSampleReport!J753,ParentSampleReport!$A$2:$Y$1000,13,))</f>
        <v/>
      </c>
      <c r="K753" t="str">
        <f>IF(ISBLANK(ChildSampleReport!B753),"",VLOOKUP(ChildSampleReport!J753,ParentSampleReport!$A$2:$Y$1000,2,))</f>
        <v/>
      </c>
      <c r="L753" t="str">
        <f>IF(ISBLANK(ChildSampleReport!B753),"",VLOOKUP(ChildSampleReport!J753,ParentSampleReport!$A$2:$Y$1000,4,))</f>
        <v/>
      </c>
      <c r="M753" t="str">
        <f>IF(ISBLANK(ChildSampleReport!B753),"",VLOOKUP(ChildSampleReport!J753,ParentSampleReport!$A$2:$Y$1000,14,))</f>
        <v/>
      </c>
      <c r="N753" t="str">
        <f>IF(ISBLANK(ChildSampleReport!B753),"",VLOOKUP(ChildSampleReport!J753,ParentSampleReport!$A$2:$Y$1000,7,))</f>
        <v/>
      </c>
      <c r="O753" t="str">
        <f>IF(ISBLANK(ChildSampleReport!B753),"",VLOOKUP(ChildSampleReport!J753,ParentSampleReport!$A$2:$Y$1000,6,))</f>
        <v/>
      </c>
      <c r="P753" t="str">
        <f>IF(ISBLANK(ChildSampleReport!B753),"",VLOOKUP(ChildSampleReport!J753,ParentSampleReport!$A$2:$Y$1000,15,))</f>
        <v/>
      </c>
      <c r="Q753" t="str">
        <f>IF(ISBLANK(ChildSampleReport!B753),"",VLOOKUP(ChildSampleReport!J753,ParentSampleReport!$A$2:$Y$1000,17,))</f>
        <v/>
      </c>
      <c r="R753" t="str">
        <f>IF(ISBLANK(ChildSampleReport!B753),"",VLOOKUP(ChildSampleReport!J753,ParentSampleReport!$A$2:$Y$1000,18,))</f>
        <v/>
      </c>
      <c r="S753" t="str">
        <f>IF(ISBLANK(ChildSampleReport!B753),"",VLOOKUP(ChildSampleReport!J753,ParentSampleReport!$A$2:$Y$1000,19,))</f>
        <v/>
      </c>
      <c r="T753" t="str">
        <f>IF(ISBLANK(ChildSampleReport!B753),"",VLOOKUP(ChildSampleReport!J753,ParentSampleReport!$A$2:$Y$1000,20,))</f>
        <v/>
      </c>
      <c r="U753" t="str">
        <f>IF(ISBLANK(ChildSampleReport!B753),"",VLOOKUP(ChildSampleReport!J753,ParentSampleReport!$A$2:$Y$1000,21,))</f>
        <v/>
      </c>
      <c r="V753" t="str">
        <f>IF(ISBLANK(ChildSampleReport!B753),"",VLOOKUP(ChildSampleReport!J753,ParentSampleReport!$A$2:$Y$1000,22,))</f>
        <v/>
      </c>
      <c r="W753" t="str">
        <f>IF(ISBLANK(ChildSampleReport!B753),"",VLOOKUP(ChildSampleReport!J753,ParentSampleReport!$A$2:$Y$1000,23,))</f>
        <v/>
      </c>
      <c r="X753" t="str">
        <f>IF(ISBLANK(ChildSampleReport!B753),"",VLOOKUP(ChildSampleReport!J753,ParentSampleReport!$A$2:$Y$1000,24,))</f>
        <v/>
      </c>
      <c r="Y753" t="str">
        <f>IF(ISBLANK(ChildSampleReport!B753),"",VLOOKUP(ChildSampleReport!J753,ParentSampleReport!$A$2:$Y$1000,25,))</f>
        <v/>
      </c>
    </row>
    <row r="754" spans="1:25">
      <c r="A754" t="str">
        <f>IF(ISBLANK(ChildSampleReport!C754),"",ChildSampleReport!C754)</f>
        <v/>
      </c>
      <c r="B754" t="str">
        <f>IF(ISBLANK(ChildSampleReport!B754),"",ChildSampleReport!B754)</f>
        <v/>
      </c>
      <c r="C754" t="str">
        <f>IF(ISBLANK(ChildSampleReport!E754),"",ChildSampleReport!E754)</f>
        <v/>
      </c>
      <c r="D754" t="str">
        <f>IF(B754="","",IFERROR(VLOOKUP(ChildSampleReport!B754,Randomization!$A$1:$AC$1000,3,),""))</f>
        <v/>
      </c>
      <c r="E754" t="str">
        <f>IF(B754="","",IFERROR(VLOOKUP(ChildSampleReport!B754,Randomization!$A$1:$AC$1000,2,),""))</f>
        <v/>
      </c>
      <c r="F754" t="str">
        <f>IF(ISBLANK(ChildSampleReport!P754),"",ChildSampleReport!P754)</f>
        <v/>
      </c>
      <c r="G754" t="str">
        <f>IF(ISBLANK(ChildSampleReport!O754),"",ChildSampleReport!O754)</f>
        <v/>
      </c>
      <c r="H754" t="str">
        <f>IF(ISBLANK(ChildSampleReport!D754),"",ChildSampleReport!D754)</f>
        <v/>
      </c>
      <c r="I754" t="str">
        <f>IF(ISBLANK(ChildSampleReport!J754),"",ChildSampleReport!J754)</f>
        <v/>
      </c>
      <c r="J754" t="str">
        <f>IF(ISBLANK(ChildSampleReport!B754),"",VLOOKUP(ChildSampleReport!J754,ParentSampleReport!$A$2:$Y$1000,13,))</f>
        <v/>
      </c>
      <c r="K754" t="str">
        <f>IF(ISBLANK(ChildSampleReport!B754),"",VLOOKUP(ChildSampleReport!J754,ParentSampleReport!$A$2:$Y$1000,2,))</f>
        <v/>
      </c>
      <c r="L754" t="str">
        <f>IF(ISBLANK(ChildSampleReport!B754),"",VLOOKUP(ChildSampleReport!J754,ParentSampleReport!$A$2:$Y$1000,4,))</f>
        <v/>
      </c>
      <c r="M754" t="str">
        <f>IF(ISBLANK(ChildSampleReport!B754),"",VLOOKUP(ChildSampleReport!J754,ParentSampleReport!$A$2:$Y$1000,14,))</f>
        <v/>
      </c>
      <c r="N754" t="str">
        <f>IF(ISBLANK(ChildSampleReport!B754),"",VLOOKUP(ChildSampleReport!J754,ParentSampleReport!$A$2:$Y$1000,7,))</f>
        <v/>
      </c>
      <c r="O754" t="str">
        <f>IF(ISBLANK(ChildSampleReport!B754),"",VLOOKUP(ChildSampleReport!J754,ParentSampleReport!$A$2:$Y$1000,6,))</f>
        <v/>
      </c>
      <c r="P754" t="str">
        <f>IF(ISBLANK(ChildSampleReport!B754),"",VLOOKUP(ChildSampleReport!J754,ParentSampleReport!$A$2:$Y$1000,15,))</f>
        <v/>
      </c>
      <c r="Q754" t="str">
        <f>IF(ISBLANK(ChildSampleReport!B754),"",VLOOKUP(ChildSampleReport!J754,ParentSampleReport!$A$2:$Y$1000,17,))</f>
        <v/>
      </c>
      <c r="R754" t="str">
        <f>IF(ISBLANK(ChildSampleReport!B754),"",VLOOKUP(ChildSampleReport!J754,ParentSampleReport!$A$2:$Y$1000,18,))</f>
        <v/>
      </c>
      <c r="S754" t="str">
        <f>IF(ISBLANK(ChildSampleReport!B754),"",VLOOKUP(ChildSampleReport!J754,ParentSampleReport!$A$2:$Y$1000,19,))</f>
        <v/>
      </c>
      <c r="T754" t="str">
        <f>IF(ISBLANK(ChildSampleReport!B754),"",VLOOKUP(ChildSampleReport!J754,ParentSampleReport!$A$2:$Y$1000,20,))</f>
        <v/>
      </c>
      <c r="U754" t="str">
        <f>IF(ISBLANK(ChildSampleReport!B754),"",VLOOKUP(ChildSampleReport!J754,ParentSampleReport!$A$2:$Y$1000,21,))</f>
        <v/>
      </c>
      <c r="V754" t="str">
        <f>IF(ISBLANK(ChildSampleReport!B754),"",VLOOKUP(ChildSampleReport!J754,ParentSampleReport!$A$2:$Y$1000,22,))</f>
        <v/>
      </c>
      <c r="W754" t="str">
        <f>IF(ISBLANK(ChildSampleReport!B754),"",VLOOKUP(ChildSampleReport!J754,ParentSampleReport!$A$2:$Y$1000,23,))</f>
        <v/>
      </c>
      <c r="X754" t="str">
        <f>IF(ISBLANK(ChildSampleReport!B754),"",VLOOKUP(ChildSampleReport!J754,ParentSampleReport!$A$2:$Y$1000,24,))</f>
        <v/>
      </c>
      <c r="Y754" t="str">
        <f>IF(ISBLANK(ChildSampleReport!B754),"",VLOOKUP(ChildSampleReport!J754,ParentSampleReport!$A$2:$Y$1000,25,))</f>
        <v/>
      </c>
    </row>
    <row r="755" spans="1:25">
      <c r="A755" t="str">
        <f>IF(ISBLANK(ChildSampleReport!C755),"",ChildSampleReport!C755)</f>
        <v/>
      </c>
      <c r="B755" t="str">
        <f>IF(ISBLANK(ChildSampleReport!B755),"",ChildSampleReport!B755)</f>
        <v/>
      </c>
      <c r="C755" t="str">
        <f>IF(ISBLANK(ChildSampleReport!E755),"",ChildSampleReport!E755)</f>
        <v/>
      </c>
      <c r="D755" t="str">
        <f>IF(B755="","",IFERROR(VLOOKUP(ChildSampleReport!B755,Randomization!$A$1:$AC$1000,3,),""))</f>
        <v/>
      </c>
      <c r="E755" t="str">
        <f>IF(B755="","",IFERROR(VLOOKUP(ChildSampleReport!B755,Randomization!$A$1:$AC$1000,2,),""))</f>
        <v/>
      </c>
      <c r="F755" t="str">
        <f>IF(ISBLANK(ChildSampleReport!P755),"",ChildSampleReport!P755)</f>
        <v/>
      </c>
      <c r="G755" t="str">
        <f>IF(ISBLANK(ChildSampleReport!O755),"",ChildSampleReport!O755)</f>
        <v/>
      </c>
      <c r="H755" t="str">
        <f>IF(ISBLANK(ChildSampleReport!D755),"",ChildSampleReport!D755)</f>
        <v/>
      </c>
      <c r="I755" t="str">
        <f>IF(ISBLANK(ChildSampleReport!J755),"",ChildSampleReport!J755)</f>
        <v/>
      </c>
      <c r="J755" t="str">
        <f>IF(ISBLANK(ChildSampleReport!B755),"",VLOOKUP(ChildSampleReport!J755,ParentSampleReport!$A$2:$Y$1000,13,))</f>
        <v/>
      </c>
      <c r="K755" t="str">
        <f>IF(ISBLANK(ChildSampleReport!B755),"",VLOOKUP(ChildSampleReport!J755,ParentSampleReport!$A$2:$Y$1000,2,))</f>
        <v/>
      </c>
      <c r="L755" t="str">
        <f>IF(ISBLANK(ChildSampleReport!B755),"",VLOOKUP(ChildSampleReport!J755,ParentSampleReport!$A$2:$Y$1000,4,))</f>
        <v/>
      </c>
      <c r="M755" t="str">
        <f>IF(ISBLANK(ChildSampleReport!B755),"",VLOOKUP(ChildSampleReport!J755,ParentSampleReport!$A$2:$Y$1000,14,))</f>
        <v/>
      </c>
      <c r="N755" t="str">
        <f>IF(ISBLANK(ChildSampleReport!B755),"",VLOOKUP(ChildSampleReport!J755,ParentSampleReport!$A$2:$Y$1000,7,))</f>
        <v/>
      </c>
      <c r="O755" t="str">
        <f>IF(ISBLANK(ChildSampleReport!B755),"",VLOOKUP(ChildSampleReport!J755,ParentSampleReport!$A$2:$Y$1000,6,))</f>
        <v/>
      </c>
      <c r="P755" t="str">
        <f>IF(ISBLANK(ChildSampleReport!B755),"",VLOOKUP(ChildSampleReport!J755,ParentSampleReport!$A$2:$Y$1000,15,))</f>
        <v/>
      </c>
      <c r="Q755" t="str">
        <f>IF(ISBLANK(ChildSampleReport!B755),"",VLOOKUP(ChildSampleReport!J755,ParentSampleReport!$A$2:$Y$1000,17,))</f>
        <v/>
      </c>
      <c r="R755" t="str">
        <f>IF(ISBLANK(ChildSampleReport!B755),"",VLOOKUP(ChildSampleReport!J755,ParentSampleReport!$A$2:$Y$1000,18,))</f>
        <v/>
      </c>
      <c r="S755" t="str">
        <f>IF(ISBLANK(ChildSampleReport!B755),"",VLOOKUP(ChildSampleReport!J755,ParentSampleReport!$A$2:$Y$1000,19,))</f>
        <v/>
      </c>
      <c r="T755" t="str">
        <f>IF(ISBLANK(ChildSampleReport!B755),"",VLOOKUP(ChildSampleReport!J755,ParentSampleReport!$A$2:$Y$1000,20,))</f>
        <v/>
      </c>
      <c r="U755" t="str">
        <f>IF(ISBLANK(ChildSampleReport!B755),"",VLOOKUP(ChildSampleReport!J755,ParentSampleReport!$A$2:$Y$1000,21,))</f>
        <v/>
      </c>
      <c r="V755" t="str">
        <f>IF(ISBLANK(ChildSampleReport!B755),"",VLOOKUP(ChildSampleReport!J755,ParentSampleReport!$A$2:$Y$1000,22,))</f>
        <v/>
      </c>
      <c r="W755" t="str">
        <f>IF(ISBLANK(ChildSampleReport!B755),"",VLOOKUP(ChildSampleReport!J755,ParentSampleReport!$A$2:$Y$1000,23,))</f>
        <v/>
      </c>
      <c r="X755" t="str">
        <f>IF(ISBLANK(ChildSampleReport!B755),"",VLOOKUP(ChildSampleReport!J755,ParentSampleReport!$A$2:$Y$1000,24,))</f>
        <v/>
      </c>
      <c r="Y755" t="str">
        <f>IF(ISBLANK(ChildSampleReport!B755),"",VLOOKUP(ChildSampleReport!J755,ParentSampleReport!$A$2:$Y$1000,25,))</f>
        <v/>
      </c>
    </row>
    <row r="756" spans="1:25">
      <c r="A756" t="str">
        <f>IF(ISBLANK(ChildSampleReport!C756),"",ChildSampleReport!C756)</f>
        <v/>
      </c>
      <c r="B756" t="str">
        <f>IF(ISBLANK(ChildSampleReport!B756),"",ChildSampleReport!B756)</f>
        <v/>
      </c>
      <c r="C756" t="str">
        <f>IF(ISBLANK(ChildSampleReport!E756),"",ChildSampleReport!E756)</f>
        <v/>
      </c>
      <c r="D756" t="str">
        <f>IF(B756="","",IFERROR(VLOOKUP(ChildSampleReport!B756,Randomization!$A$1:$AC$1000,3,),""))</f>
        <v/>
      </c>
      <c r="E756" t="str">
        <f>IF(B756="","",IFERROR(VLOOKUP(ChildSampleReport!B756,Randomization!$A$1:$AC$1000,2,),""))</f>
        <v/>
      </c>
      <c r="F756" t="str">
        <f>IF(ISBLANK(ChildSampleReport!P756),"",ChildSampleReport!P756)</f>
        <v/>
      </c>
      <c r="G756" t="str">
        <f>IF(ISBLANK(ChildSampleReport!O756),"",ChildSampleReport!O756)</f>
        <v/>
      </c>
      <c r="H756" t="str">
        <f>IF(ISBLANK(ChildSampleReport!D756),"",ChildSampleReport!D756)</f>
        <v/>
      </c>
      <c r="I756" t="str">
        <f>IF(ISBLANK(ChildSampleReport!J756),"",ChildSampleReport!J756)</f>
        <v/>
      </c>
      <c r="J756" t="str">
        <f>IF(ISBLANK(ChildSampleReport!B756),"",VLOOKUP(ChildSampleReport!J756,ParentSampleReport!$A$2:$Y$1000,13,))</f>
        <v/>
      </c>
      <c r="K756" t="str">
        <f>IF(ISBLANK(ChildSampleReport!B756),"",VLOOKUP(ChildSampleReport!J756,ParentSampleReport!$A$2:$Y$1000,2,))</f>
        <v/>
      </c>
      <c r="L756" t="str">
        <f>IF(ISBLANK(ChildSampleReport!B756),"",VLOOKUP(ChildSampleReport!J756,ParentSampleReport!$A$2:$Y$1000,4,))</f>
        <v/>
      </c>
      <c r="M756" t="str">
        <f>IF(ISBLANK(ChildSampleReport!B756),"",VLOOKUP(ChildSampleReport!J756,ParentSampleReport!$A$2:$Y$1000,14,))</f>
        <v/>
      </c>
      <c r="N756" t="str">
        <f>IF(ISBLANK(ChildSampleReport!B756),"",VLOOKUP(ChildSampleReport!J756,ParentSampleReport!$A$2:$Y$1000,7,))</f>
        <v/>
      </c>
      <c r="O756" t="str">
        <f>IF(ISBLANK(ChildSampleReport!B756),"",VLOOKUP(ChildSampleReport!J756,ParentSampleReport!$A$2:$Y$1000,6,))</f>
        <v/>
      </c>
      <c r="P756" t="str">
        <f>IF(ISBLANK(ChildSampleReport!B756),"",VLOOKUP(ChildSampleReport!J756,ParentSampleReport!$A$2:$Y$1000,15,))</f>
        <v/>
      </c>
      <c r="Q756" t="str">
        <f>IF(ISBLANK(ChildSampleReport!B756),"",VLOOKUP(ChildSampleReport!J756,ParentSampleReport!$A$2:$Y$1000,17,))</f>
        <v/>
      </c>
      <c r="R756" t="str">
        <f>IF(ISBLANK(ChildSampleReport!B756),"",VLOOKUP(ChildSampleReport!J756,ParentSampleReport!$A$2:$Y$1000,18,))</f>
        <v/>
      </c>
      <c r="S756" t="str">
        <f>IF(ISBLANK(ChildSampleReport!B756),"",VLOOKUP(ChildSampleReport!J756,ParentSampleReport!$A$2:$Y$1000,19,))</f>
        <v/>
      </c>
      <c r="T756" t="str">
        <f>IF(ISBLANK(ChildSampleReport!B756),"",VLOOKUP(ChildSampleReport!J756,ParentSampleReport!$A$2:$Y$1000,20,))</f>
        <v/>
      </c>
      <c r="U756" t="str">
        <f>IF(ISBLANK(ChildSampleReport!B756),"",VLOOKUP(ChildSampleReport!J756,ParentSampleReport!$A$2:$Y$1000,21,))</f>
        <v/>
      </c>
      <c r="V756" t="str">
        <f>IF(ISBLANK(ChildSampleReport!B756),"",VLOOKUP(ChildSampleReport!J756,ParentSampleReport!$A$2:$Y$1000,22,))</f>
        <v/>
      </c>
      <c r="W756" t="str">
        <f>IF(ISBLANK(ChildSampleReport!B756),"",VLOOKUP(ChildSampleReport!J756,ParentSampleReport!$A$2:$Y$1000,23,))</f>
        <v/>
      </c>
      <c r="X756" t="str">
        <f>IF(ISBLANK(ChildSampleReport!B756),"",VLOOKUP(ChildSampleReport!J756,ParentSampleReport!$A$2:$Y$1000,24,))</f>
        <v/>
      </c>
      <c r="Y756" t="str">
        <f>IF(ISBLANK(ChildSampleReport!B756),"",VLOOKUP(ChildSampleReport!J756,ParentSampleReport!$A$2:$Y$1000,25,))</f>
        <v/>
      </c>
    </row>
    <row r="757" spans="1:25">
      <c r="A757" t="str">
        <f>IF(ISBLANK(ChildSampleReport!C757),"",ChildSampleReport!C757)</f>
        <v/>
      </c>
      <c r="B757" t="str">
        <f>IF(ISBLANK(ChildSampleReport!B757),"",ChildSampleReport!B757)</f>
        <v/>
      </c>
      <c r="C757" t="str">
        <f>IF(ISBLANK(ChildSampleReport!E757),"",ChildSampleReport!E757)</f>
        <v/>
      </c>
      <c r="D757" t="str">
        <f>IF(B757="","",IFERROR(VLOOKUP(ChildSampleReport!B757,Randomization!$A$1:$AC$1000,3,),""))</f>
        <v/>
      </c>
      <c r="E757" t="str">
        <f>IF(B757="","",IFERROR(VLOOKUP(ChildSampleReport!B757,Randomization!$A$1:$AC$1000,2,),""))</f>
        <v/>
      </c>
      <c r="F757" t="str">
        <f>IF(ISBLANK(ChildSampleReport!P757),"",ChildSampleReport!P757)</f>
        <v/>
      </c>
      <c r="G757" t="str">
        <f>IF(ISBLANK(ChildSampleReport!O757),"",ChildSampleReport!O757)</f>
        <v/>
      </c>
      <c r="H757" t="str">
        <f>IF(ISBLANK(ChildSampleReport!D757),"",ChildSampleReport!D757)</f>
        <v/>
      </c>
      <c r="I757" t="str">
        <f>IF(ISBLANK(ChildSampleReport!J757),"",ChildSampleReport!J757)</f>
        <v/>
      </c>
      <c r="J757" t="str">
        <f>IF(ISBLANK(ChildSampleReport!B757),"",VLOOKUP(ChildSampleReport!J757,ParentSampleReport!$A$2:$Y$1000,13,))</f>
        <v/>
      </c>
      <c r="K757" t="str">
        <f>IF(ISBLANK(ChildSampleReport!B757),"",VLOOKUP(ChildSampleReport!J757,ParentSampleReport!$A$2:$Y$1000,2,))</f>
        <v/>
      </c>
      <c r="L757" t="str">
        <f>IF(ISBLANK(ChildSampleReport!B757),"",VLOOKUP(ChildSampleReport!J757,ParentSampleReport!$A$2:$Y$1000,4,))</f>
        <v/>
      </c>
      <c r="M757" t="str">
        <f>IF(ISBLANK(ChildSampleReport!B757),"",VLOOKUP(ChildSampleReport!J757,ParentSampleReport!$A$2:$Y$1000,14,))</f>
        <v/>
      </c>
      <c r="N757" t="str">
        <f>IF(ISBLANK(ChildSampleReport!B757),"",VLOOKUP(ChildSampleReport!J757,ParentSampleReport!$A$2:$Y$1000,7,))</f>
        <v/>
      </c>
      <c r="O757" t="str">
        <f>IF(ISBLANK(ChildSampleReport!B757),"",VLOOKUP(ChildSampleReport!J757,ParentSampleReport!$A$2:$Y$1000,6,))</f>
        <v/>
      </c>
      <c r="P757" t="str">
        <f>IF(ISBLANK(ChildSampleReport!B757),"",VLOOKUP(ChildSampleReport!J757,ParentSampleReport!$A$2:$Y$1000,15,))</f>
        <v/>
      </c>
      <c r="Q757" t="str">
        <f>IF(ISBLANK(ChildSampleReport!B757),"",VLOOKUP(ChildSampleReport!J757,ParentSampleReport!$A$2:$Y$1000,17,))</f>
        <v/>
      </c>
      <c r="R757" t="str">
        <f>IF(ISBLANK(ChildSampleReport!B757),"",VLOOKUP(ChildSampleReport!J757,ParentSampleReport!$A$2:$Y$1000,18,))</f>
        <v/>
      </c>
      <c r="S757" t="str">
        <f>IF(ISBLANK(ChildSampleReport!B757),"",VLOOKUP(ChildSampleReport!J757,ParentSampleReport!$A$2:$Y$1000,19,))</f>
        <v/>
      </c>
      <c r="T757" t="str">
        <f>IF(ISBLANK(ChildSampleReport!B757),"",VLOOKUP(ChildSampleReport!J757,ParentSampleReport!$A$2:$Y$1000,20,))</f>
        <v/>
      </c>
      <c r="U757" t="str">
        <f>IF(ISBLANK(ChildSampleReport!B757),"",VLOOKUP(ChildSampleReport!J757,ParentSampleReport!$A$2:$Y$1000,21,))</f>
        <v/>
      </c>
      <c r="V757" t="str">
        <f>IF(ISBLANK(ChildSampleReport!B757),"",VLOOKUP(ChildSampleReport!J757,ParentSampleReport!$A$2:$Y$1000,22,))</f>
        <v/>
      </c>
      <c r="W757" t="str">
        <f>IF(ISBLANK(ChildSampleReport!B757),"",VLOOKUP(ChildSampleReport!J757,ParentSampleReport!$A$2:$Y$1000,23,))</f>
        <v/>
      </c>
      <c r="X757" t="str">
        <f>IF(ISBLANK(ChildSampleReport!B757),"",VLOOKUP(ChildSampleReport!J757,ParentSampleReport!$A$2:$Y$1000,24,))</f>
        <v/>
      </c>
      <c r="Y757" t="str">
        <f>IF(ISBLANK(ChildSampleReport!B757),"",VLOOKUP(ChildSampleReport!J757,ParentSampleReport!$A$2:$Y$1000,25,))</f>
        <v/>
      </c>
    </row>
    <row r="758" spans="1:25">
      <c r="A758" t="str">
        <f>IF(ISBLANK(ChildSampleReport!C758),"",ChildSampleReport!C758)</f>
        <v/>
      </c>
      <c r="B758" t="str">
        <f>IF(ISBLANK(ChildSampleReport!B758),"",ChildSampleReport!B758)</f>
        <v/>
      </c>
      <c r="C758" t="str">
        <f>IF(ISBLANK(ChildSampleReport!E758),"",ChildSampleReport!E758)</f>
        <v/>
      </c>
      <c r="D758" t="str">
        <f>IF(B758="","",IFERROR(VLOOKUP(ChildSampleReport!B758,Randomization!$A$1:$AC$1000,3,),""))</f>
        <v/>
      </c>
      <c r="E758" t="str">
        <f>IF(B758="","",IFERROR(VLOOKUP(ChildSampleReport!B758,Randomization!$A$1:$AC$1000,2,),""))</f>
        <v/>
      </c>
      <c r="F758" t="str">
        <f>IF(ISBLANK(ChildSampleReport!P758),"",ChildSampleReport!P758)</f>
        <v/>
      </c>
      <c r="G758" t="str">
        <f>IF(ISBLANK(ChildSampleReport!O758),"",ChildSampleReport!O758)</f>
        <v/>
      </c>
      <c r="H758" t="str">
        <f>IF(ISBLANK(ChildSampleReport!D758),"",ChildSampleReport!D758)</f>
        <v/>
      </c>
      <c r="I758" t="str">
        <f>IF(ISBLANK(ChildSampleReport!J758),"",ChildSampleReport!J758)</f>
        <v/>
      </c>
      <c r="J758" t="str">
        <f>IF(ISBLANK(ChildSampleReport!B758),"",VLOOKUP(ChildSampleReport!J758,ParentSampleReport!$A$2:$Y$1000,13,))</f>
        <v/>
      </c>
      <c r="K758" t="str">
        <f>IF(ISBLANK(ChildSampleReport!B758),"",VLOOKUP(ChildSampleReport!J758,ParentSampleReport!$A$2:$Y$1000,2,))</f>
        <v/>
      </c>
      <c r="L758" t="str">
        <f>IF(ISBLANK(ChildSampleReport!B758),"",VLOOKUP(ChildSampleReport!J758,ParentSampleReport!$A$2:$Y$1000,4,))</f>
        <v/>
      </c>
      <c r="M758" t="str">
        <f>IF(ISBLANK(ChildSampleReport!B758),"",VLOOKUP(ChildSampleReport!J758,ParentSampleReport!$A$2:$Y$1000,14,))</f>
        <v/>
      </c>
      <c r="N758" t="str">
        <f>IF(ISBLANK(ChildSampleReport!B758),"",VLOOKUP(ChildSampleReport!J758,ParentSampleReport!$A$2:$Y$1000,7,))</f>
        <v/>
      </c>
      <c r="O758" t="str">
        <f>IF(ISBLANK(ChildSampleReport!B758),"",VLOOKUP(ChildSampleReport!J758,ParentSampleReport!$A$2:$Y$1000,6,))</f>
        <v/>
      </c>
      <c r="P758" t="str">
        <f>IF(ISBLANK(ChildSampleReport!B758),"",VLOOKUP(ChildSampleReport!J758,ParentSampleReport!$A$2:$Y$1000,15,))</f>
        <v/>
      </c>
      <c r="Q758" t="str">
        <f>IF(ISBLANK(ChildSampleReport!B758),"",VLOOKUP(ChildSampleReport!J758,ParentSampleReport!$A$2:$Y$1000,17,))</f>
        <v/>
      </c>
      <c r="R758" t="str">
        <f>IF(ISBLANK(ChildSampleReport!B758),"",VLOOKUP(ChildSampleReport!J758,ParentSampleReport!$A$2:$Y$1000,18,))</f>
        <v/>
      </c>
      <c r="S758" t="str">
        <f>IF(ISBLANK(ChildSampleReport!B758),"",VLOOKUP(ChildSampleReport!J758,ParentSampleReport!$A$2:$Y$1000,19,))</f>
        <v/>
      </c>
      <c r="T758" t="str">
        <f>IF(ISBLANK(ChildSampleReport!B758),"",VLOOKUP(ChildSampleReport!J758,ParentSampleReport!$A$2:$Y$1000,20,))</f>
        <v/>
      </c>
      <c r="U758" t="str">
        <f>IF(ISBLANK(ChildSampleReport!B758),"",VLOOKUP(ChildSampleReport!J758,ParentSampleReport!$A$2:$Y$1000,21,))</f>
        <v/>
      </c>
      <c r="V758" t="str">
        <f>IF(ISBLANK(ChildSampleReport!B758),"",VLOOKUP(ChildSampleReport!J758,ParentSampleReport!$A$2:$Y$1000,22,))</f>
        <v/>
      </c>
      <c r="W758" t="str">
        <f>IF(ISBLANK(ChildSampleReport!B758),"",VLOOKUP(ChildSampleReport!J758,ParentSampleReport!$A$2:$Y$1000,23,))</f>
        <v/>
      </c>
      <c r="X758" t="str">
        <f>IF(ISBLANK(ChildSampleReport!B758),"",VLOOKUP(ChildSampleReport!J758,ParentSampleReport!$A$2:$Y$1000,24,))</f>
        <v/>
      </c>
      <c r="Y758" t="str">
        <f>IF(ISBLANK(ChildSampleReport!B758),"",VLOOKUP(ChildSampleReport!J758,ParentSampleReport!$A$2:$Y$1000,25,))</f>
        <v/>
      </c>
    </row>
    <row r="759" spans="1:25">
      <c r="A759" t="str">
        <f>IF(ISBLANK(ChildSampleReport!C759),"",ChildSampleReport!C759)</f>
        <v/>
      </c>
      <c r="B759" t="str">
        <f>IF(ISBLANK(ChildSampleReport!B759),"",ChildSampleReport!B759)</f>
        <v/>
      </c>
      <c r="C759" t="str">
        <f>IF(ISBLANK(ChildSampleReport!E759),"",ChildSampleReport!E759)</f>
        <v/>
      </c>
      <c r="D759" t="str">
        <f>IF(B759="","",IFERROR(VLOOKUP(ChildSampleReport!B759,Randomization!$A$1:$AC$1000,3,),""))</f>
        <v/>
      </c>
      <c r="E759" t="str">
        <f>IF(B759="","",IFERROR(VLOOKUP(ChildSampleReport!B759,Randomization!$A$1:$AC$1000,2,),""))</f>
        <v/>
      </c>
      <c r="F759" t="str">
        <f>IF(ISBLANK(ChildSampleReport!P759),"",ChildSampleReport!P759)</f>
        <v/>
      </c>
      <c r="G759" t="str">
        <f>IF(ISBLANK(ChildSampleReport!O759),"",ChildSampleReport!O759)</f>
        <v/>
      </c>
      <c r="H759" t="str">
        <f>IF(ISBLANK(ChildSampleReport!D759),"",ChildSampleReport!D759)</f>
        <v/>
      </c>
      <c r="I759" t="str">
        <f>IF(ISBLANK(ChildSampleReport!J759),"",ChildSampleReport!J759)</f>
        <v/>
      </c>
      <c r="J759" t="str">
        <f>IF(ISBLANK(ChildSampleReport!B759),"",VLOOKUP(ChildSampleReport!J759,ParentSampleReport!$A$2:$Y$1000,13,))</f>
        <v/>
      </c>
      <c r="K759" t="str">
        <f>IF(ISBLANK(ChildSampleReport!B759),"",VLOOKUP(ChildSampleReport!J759,ParentSampleReport!$A$2:$Y$1000,2,))</f>
        <v/>
      </c>
      <c r="L759" t="str">
        <f>IF(ISBLANK(ChildSampleReport!B759),"",VLOOKUP(ChildSampleReport!J759,ParentSampleReport!$A$2:$Y$1000,4,))</f>
        <v/>
      </c>
      <c r="M759" t="str">
        <f>IF(ISBLANK(ChildSampleReport!B759),"",VLOOKUP(ChildSampleReport!J759,ParentSampleReport!$A$2:$Y$1000,14,))</f>
        <v/>
      </c>
      <c r="N759" t="str">
        <f>IF(ISBLANK(ChildSampleReport!B759),"",VLOOKUP(ChildSampleReport!J759,ParentSampleReport!$A$2:$Y$1000,7,))</f>
        <v/>
      </c>
      <c r="O759" t="str">
        <f>IF(ISBLANK(ChildSampleReport!B759),"",VLOOKUP(ChildSampleReport!J759,ParentSampleReport!$A$2:$Y$1000,6,))</f>
        <v/>
      </c>
      <c r="P759" t="str">
        <f>IF(ISBLANK(ChildSampleReport!B759),"",VLOOKUP(ChildSampleReport!J759,ParentSampleReport!$A$2:$Y$1000,15,))</f>
        <v/>
      </c>
      <c r="Q759" t="str">
        <f>IF(ISBLANK(ChildSampleReport!B759),"",VLOOKUP(ChildSampleReport!J759,ParentSampleReport!$A$2:$Y$1000,17,))</f>
        <v/>
      </c>
      <c r="R759" t="str">
        <f>IF(ISBLANK(ChildSampleReport!B759),"",VLOOKUP(ChildSampleReport!J759,ParentSampleReport!$A$2:$Y$1000,18,))</f>
        <v/>
      </c>
      <c r="S759" t="str">
        <f>IF(ISBLANK(ChildSampleReport!B759),"",VLOOKUP(ChildSampleReport!J759,ParentSampleReport!$A$2:$Y$1000,19,))</f>
        <v/>
      </c>
      <c r="T759" t="str">
        <f>IF(ISBLANK(ChildSampleReport!B759),"",VLOOKUP(ChildSampleReport!J759,ParentSampleReport!$A$2:$Y$1000,20,))</f>
        <v/>
      </c>
      <c r="U759" t="str">
        <f>IF(ISBLANK(ChildSampleReport!B759),"",VLOOKUP(ChildSampleReport!J759,ParentSampleReport!$A$2:$Y$1000,21,))</f>
        <v/>
      </c>
      <c r="V759" t="str">
        <f>IF(ISBLANK(ChildSampleReport!B759),"",VLOOKUP(ChildSampleReport!J759,ParentSampleReport!$A$2:$Y$1000,22,))</f>
        <v/>
      </c>
      <c r="W759" t="str">
        <f>IF(ISBLANK(ChildSampleReport!B759),"",VLOOKUP(ChildSampleReport!J759,ParentSampleReport!$A$2:$Y$1000,23,))</f>
        <v/>
      </c>
      <c r="X759" t="str">
        <f>IF(ISBLANK(ChildSampleReport!B759),"",VLOOKUP(ChildSampleReport!J759,ParentSampleReport!$A$2:$Y$1000,24,))</f>
        <v/>
      </c>
      <c r="Y759" t="str">
        <f>IF(ISBLANK(ChildSampleReport!B759),"",VLOOKUP(ChildSampleReport!J759,ParentSampleReport!$A$2:$Y$1000,25,))</f>
        <v/>
      </c>
    </row>
    <row r="760" spans="1:25">
      <c r="A760" t="str">
        <f>IF(ISBLANK(ChildSampleReport!C760),"",ChildSampleReport!C760)</f>
        <v/>
      </c>
      <c r="B760" t="str">
        <f>IF(ISBLANK(ChildSampleReport!B760),"",ChildSampleReport!B760)</f>
        <v/>
      </c>
      <c r="C760" t="str">
        <f>IF(ISBLANK(ChildSampleReport!E760),"",ChildSampleReport!E760)</f>
        <v/>
      </c>
      <c r="D760" t="str">
        <f>IF(B760="","",IFERROR(VLOOKUP(ChildSampleReport!B760,Randomization!$A$1:$AC$1000,3,),""))</f>
        <v/>
      </c>
      <c r="E760" t="str">
        <f>IF(B760="","",IFERROR(VLOOKUP(ChildSampleReport!B760,Randomization!$A$1:$AC$1000,2,),""))</f>
        <v/>
      </c>
      <c r="F760" t="str">
        <f>IF(ISBLANK(ChildSampleReport!P760),"",ChildSampleReport!P760)</f>
        <v/>
      </c>
      <c r="G760" t="str">
        <f>IF(ISBLANK(ChildSampleReport!O760),"",ChildSampleReport!O760)</f>
        <v/>
      </c>
      <c r="H760" t="str">
        <f>IF(ISBLANK(ChildSampleReport!D760),"",ChildSampleReport!D760)</f>
        <v/>
      </c>
      <c r="I760" t="str">
        <f>IF(ISBLANK(ChildSampleReport!J760),"",ChildSampleReport!J760)</f>
        <v/>
      </c>
      <c r="J760" t="str">
        <f>IF(ISBLANK(ChildSampleReport!B760),"",VLOOKUP(ChildSampleReport!J760,ParentSampleReport!$A$2:$Y$1000,13,))</f>
        <v/>
      </c>
      <c r="K760" t="str">
        <f>IF(ISBLANK(ChildSampleReport!B760),"",VLOOKUP(ChildSampleReport!J760,ParentSampleReport!$A$2:$Y$1000,2,))</f>
        <v/>
      </c>
      <c r="L760" t="str">
        <f>IF(ISBLANK(ChildSampleReport!B760),"",VLOOKUP(ChildSampleReport!J760,ParentSampleReport!$A$2:$Y$1000,4,))</f>
        <v/>
      </c>
      <c r="M760" t="str">
        <f>IF(ISBLANK(ChildSampleReport!B760),"",VLOOKUP(ChildSampleReport!J760,ParentSampleReport!$A$2:$Y$1000,14,))</f>
        <v/>
      </c>
      <c r="N760" t="str">
        <f>IF(ISBLANK(ChildSampleReport!B760),"",VLOOKUP(ChildSampleReport!J760,ParentSampleReport!$A$2:$Y$1000,7,))</f>
        <v/>
      </c>
      <c r="O760" t="str">
        <f>IF(ISBLANK(ChildSampleReport!B760),"",VLOOKUP(ChildSampleReport!J760,ParentSampleReport!$A$2:$Y$1000,6,))</f>
        <v/>
      </c>
      <c r="P760" t="str">
        <f>IF(ISBLANK(ChildSampleReport!B760),"",VLOOKUP(ChildSampleReport!J760,ParentSampleReport!$A$2:$Y$1000,15,))</f>
        <v/>
      </c>
      <c r="Q760" t="str">
        <f>IF(ISBLANK(ChildSampleReport!B760),"",VLOOKUP(ChildSampleReport!J760,ParentSampleReport!$A$2:$Y$1000,17,))</f>
        <v/>
      </c>
      <c r="R760" t="str">
        <f>IF(ISBLANK(ChildSampleReport!B760),"",VLOOKUP(ChildSampleReport!J760,ParentSampleReport!$A$2:$Y$1000,18,))</f>
        <v/>
      </c>
      <c r="S760" t="str">
        <f>IF(ISBLANK(ChildSampleReport!B760),"",VLOOKUP(ChildSampleReport!J760,ParentSampleReport!$A$2:$Y$1000,19,))</f>
        <v/>
      </c>
      <c r="T760" t="str">
        <f>IF(ISBLANK(ChildSampleReport!B760),"",VLOOKUP(ChildSampleReport!J760,ParentSampleReport!$A$2:$Y$1000,20,))</f>
        <v/>
      </c>
      <c r="U760" t="str">
        <f>IF(ISBLANK(ChildSampleReport!B760),"",VLOOKUP(ChildSampleReport!J760,ParentSampleReport!$A$2:$Y$1000,21,))</f>
        <v/>
      </c>
      <c r="V760" t="str">
        <f>IF(ISBLANK(ChildSampleReport!B760),"",VLOOKUP(ChildSampleReport!J760,ParentSampleReport!$A$2:$Y$1000,22,))</f>
        <v/>
      </c>
      <c r="W760" t="str">
        <f>IF(ISBLANK(ChildSampleReport!B760),"",VLOOKUP(ChildSampleReport!J760,ParentSampleReport!$A$2:$Y$1000,23,))</f>
        <v/>
      </c>
      <c r="X760" t="str">
        <f>IF(ISBLANK(ChildSampleReport!B760),"",VLOOKUP(ChildSampleReport!J760,ParentSampleReport!$A$2:$Y$1000,24,))</f>
        <v/>
      </c>
      <c r="Y760" t="str">
        <f>IF(ISBLANK(ChildSampleReport!B760),"",VLOOKUP(ChildSampleReport!J760,ParentSampleReport!$A$2:$Y$1000,25,))</f>
        <v/>
      </c>
    </row>
    <row r="761" spans="1:25">
      <c r="A761" t="str">
        <f>IF(ISBLANK(ChildSampleReport!C761),"",ChildSampleReport!C761)</f>
        <v/>
      </c>
      <c r="B761" t="str">
        <f>IF(ISBLANK(ChildSampleReport!B761),"",ChildSampleReport!B761)</f>
        <v/>
      </c>
      <c r="C761" t="str">
        <f>IF(ISBLANK(ChildSampleReport!E761),"",ChildSampleReport!E761)</f>
        <v/>
      </c>
      <c r="D761" t="str">
        <f>IF(B761="","",IFERROR(VLOOKUP(ChildSampleReport!B761,Randomization!$A$1:$AC$1000,3,),""))</f>
        <v/>
      </c>
      <c r="E761" t="str">
        <f>IF(B761="","",IFERROR(VLOOKUP(ChildSampleReport!B761,Randomization!$A$1:$AC$1000,2,),""))</f>
        <v/>
      </c>
      <c r="F761" t="str">
        <f>IF(ISBLANK(ChildSampleReport!P761),"",ChildSampleReport!P761)</f>
        <v/>
      </c>
      <c r="G761" t="str">
        <f>IF(ISBLANK(ChildSampleReport!O761),"",ChildSampleReport!O761)</f>
        <v/>
      </c>
      <c r="H761" t="str">
        <f>IF(ISBLANK(ChildSampleReport!D761),"",ChildSampleReport!D761)</f>
        <v/>
      </c>
      <c r="I761" t="str">
        <f>IF(ISBLANK(ChildSampleReport!J761),"",ChildSampleReport!J761)</f>
        <v/>
      </c>
      <c r="J761" t="str">
        <f>IF(ISBLANK(ChildSampleReport!B761),"",VLOOKUP(ChildSampleReport!J761,ParentSampleReport!$A$2:$Y$1000,13,))</f>
        <v/>
      </c>
      <c r="K761" t="str">
        <f>IF(ISBLANK(ChildSampleReport!B761),"",VLOOKUP(ChildSampleReport!J761,ParentSampleReport!$A$2:$Y$1000,2,))</f>
        <v/>
      </c>
      <c r="L761" t="str">
        <f>IF(ISBLANK(ChildSampleReport!B761),"",VLOOKUP(ChildSampleReport!J761,ParentSampleReport!$A$2:$Y$1000,4,))</f>
        <v/>
      </c>
      <c r="M761" t="str">
        <f>IF(ISBLANK(ChildSampleReport!B761),"",VLOOKUP(ChildSampleReport!J761,ParentSampleReport!$A$2:$Y$1000,14,))</f>
        <v/>
      </c>
      <c r="N761" t="str">
        <f>IF(ISBLANK(ChildSampleReport!B761),"",VLOOKUP(ChildSampleReport!J761,ParentSampleReport!$A$2:$Y$1000,7,))</f>
        <v/>
      </c>
      <c r="O761" t="str">
        <f>IF(ISBLANK(ChildSampleReport!B761),"",VLOOKUP(ChildSampleReport!J761,ParentSampleReport!$A$2:$Y$1000,6,))</f>
        <v/>
      </c>
      <c r="P761" t="str">
        <f>IF(ISBLANK(ChildSampleReport!B761),"",VLOOKUP(ChildSampleReport!J761,ParentSampleReport!$A$2:$Y$1000,15,))</f>
        <v/>
      </c>
      <c r="Q761" t="str">
        <f>IF(ISBLANK(ChildSampleReport!B761),"",VLOOKUP(ChildSampleReport!J761,ParentSampleReport!$A$2:$Y$1000,17,))</f>
        <v/>
      </c>
      <c r="R761" t="str">
        <f>IF(ISBLANK(ChildSampleReport!B761),"",VLOOKUP(ChildSampleReport!J761,ParentSampleReport!$A$2:$Y$1000,18,))</f>
        <v/>
      </c>
      <c r="S761" t="str">
        <f>IF(ISBLANK(ChildSampleReport!B761),"",VLOOKUP(ChildSampleReport!J761,ParentSampleReport!$A$2:$Y$1000,19,))</f>
        <v/>
      </c>
      <c r="T761" t="str">
        <f>IF(ISBLANK(ChildSampleReport!B761),"",VLOOKUP(ChildSampleReport!J761,ParentSampleReport!$A$2:$Y$1000,20,))</f>
        <v/>
      </c>
      <c r="U761" t="str">
        <f>IF(ISBLANK(ChildSampleReport!B761),"",VLOOKUP(ChildSampleReport!J761,ParentSampleReport!$A$2:$Y$1000,21,))</f>
        <v/>
      </c>
      <c r="V761" t="str">
        <f>IF(ISBLANK(ChildSampleReport!B761),"",VLOOKUP(ChildSampleReport!J761,ParentSampleReport!$A$2:$Y$1000,22,))</f>
        <v/>
      </c>
      <c r="W761" t="str">
        <f>IF(ISBLANK(ChildSampleReport!B761),"",VLOOKUP(ChildSampleReport!J761,ParentSampleReport!$A$2:$Y$1000,23,))</f>
        <v/>
      </c>
      <c r="X761" t="str">
        <f>IF(ISBLANK(ChildSampleReport!B761),"",VLOOKUP(ChildSampleReport!J761,ParentSampleReport!$A$2:$Y$1000,24,))</f>
        <v/>
      </c>
      <c r="Y761" t="str">
        <f>IF(ISBLANK(ChildSampleReport!B761),"",VLOOKUP(ChildSampleReport!J761,ParentSampleReport!$A$2:$Y$1000,25,))</f>
        <v/>
      </c>
    </row>
    <row r="762" spans="1:25">
      <c r="A762" t="str">
        <f>IF(ISBLANK(ChildSampleReport!C762),"",ChildSampleReport!C762)</f>
        <v/>
      </c>
      <c r="B762" t="str">
        <f>IF(ISBLANK(ChildSampleReport!B762),"",ChildSampleReport!B762)</f>
        <v/>
      </c>
      <c r="C762" t="str">
        <f>IF(ISBLANK(ChildSampleReport!E762),"",ChildSampleReport!E762)</f>
        <v/>
      </c>
      <c r="D762" t="str">
        <f>IF(B762="","",IFERROR(VLOOKUP(ChildSampleReport!B762,Randomization!$A$1:$AC$1000,3,),""))</f>
        <v/>
      </c>
      <c r="E762" t="str">
        <f>IF(B762="","",IFERROR(VLOOKUP(ChildSampleReport!B762,Randomization!$A$1:$AC$1000,2,),""))</f>
        <v/>
      </c>
      <c r="F762" t="str">
        <f>IF(ISBLANK(ChildSampleReport!P762),"",ChildSampleReport!P762)</f>
        <v/>
      </c>
      <c r="G762" t="str">
        <f>IF(ISBLANK(ChildSampleReport!O762),"",ChildSampleReport!O762)</f>
        <v/>
      </c>
      <c r="H762" t="str">
        <f>IF(ISBLANK(ChildSampleReport!D762),"",ChildSampleReport!D762)</f>
        <v/>
      </c>
      <c r="I762" t="str">
        <f>IF(ISBLANK(ChildSampleReport!J762),"",ChildSampleReport!J762)</f>
        <v/>
      </c>
      <c r="J762" t="str">
        <f>IF(ISBLANK(ChildSampleReport!B762),"",VLOOKUP(ChildSampleReport!J762,ParentSampleReport!$A$2:$Y$1000,13,))</f>
        <v/>
      </c>
      <c r="K762" t="str">
        <f>IF(ISBLANK(ChildSampleReport!B762),"",VLOOKUP(ChildSampleReport!J762,ParentSampleReport!$A$2:$Y$1000,2,))</f>
        <v/>
      </c>
      <c r="L762" t="str">
        <f>IF(ISBLANK(ChildSampleReport!B762),"",VLOOKUP(ChildSampleReport!J762,ParentSampleReport!$A$2:$Y$1000,4,))</f>
        <v/>
      </c>
      <c r="M762" t="str">
        <f>IF(ISBLANK(ChildSampleReport!B762),"",VLOOKUP(ChildSampleReport!J762,ParentSampleReport!$A$2:$Y$1000,14,))</f>
        <v/>
      </c>
      <c r="N762" t="str">
        <f>IF(ISBLANK(ChildSampleReport!B762),"",VLOOKUP(ChildSampleReport!J762,ParentSampleReport!$A$2:$Y$1000,7,))</f>
        <v/>
      </c>
      <c r="O762" t="str">
        <f>IF(ISBLANK(ChildSampleReport!B762),"",VLOOKUP(ChildSampleReport!J762,ParentSampleReport!$A$2:$Y$1000,6,))</f>
        <v/>
      </c>
      <c r="P762" t="str">
        <f>IF(ISBLANK(ChildSampleReport!B762),"",VLOOKUP(ChildSampleReport!J762,ParentSampleReport!$A$2:$Y$1000,15,))</f>
        <v/>
      </c>
      <c r="Q762" t="str">
        <f>IF(ISBLANK(ChildSampleReport!B762),"",VLOOKUP(ChildSampleReport!J762,ParentSampleReport!$A$2:$Y$1000,17,))</f>
        <v/>
      </c>
      <c r="R762" t="str">
        <f>IF(ISBLANK(ChildSampleReport!B762),"",VLOOKUP(ChildSampleReport!J762,ParentSampleReport!$A$2:$Y$1000,18,))</f>
        <v/>
      </c>
      <c r="S762" t="str">
        <f>IF(ISBLANK(ChildSampleReport!B762),"",VLOOKUP(ChildSampleReport!J762,ParentSampleReport!$A$2:$Y$1000,19,))</f>
        <v/>
      </c>
      <c r="T762" t="str">
        <f>IF(ISBLANK(ChildSampleReport!B762),"",VLOOKUP(ChildSampleReport!J762,ParentSampleReport!$A$2:$Y$1000,20,))</f>
        <v/>
      </c>
      <c r="U762" t="str">
        <f>IF(ISBLANK(ChildSampleReport!B762),"",VLOOKUP(ChildSampleReport!J762,ParentSampleReport!$A$2:$Y$1000,21,))</f>
        <v/>
      </c>
      <c r="V762" t="str">
        <f>IF(ISBLANK(ChildSampleReport!B762),"",VLOOKUP(ChildSampleReport!J762,ParentSampleReport!$A$2:$Y$1000,22,))</f>
        <v/>
      </c>
      <c r="W762" t="str">
        <f>IF(ISBLANK(ChildSampleReport!B762),"",VLOOKUP(ChildSampleReport!J762,ParentSampleReport!$A$2:$Y$1000,23,))</f>
        <v/>
      </c>
      <c r="X762" t="str">
        <f>IF(ISBLANK(ChildSampleReport!B762),"",VLOOKUP(ChildSampleReport!J762,ParentSampleReport!$A$2:$Y$1000,24,))</f>
        <v/>
      </c>
      <c r="Y762" t="str">
        <f>IF(ISBLANK(ChildSampleReport!B762),"",VLOOKUP(ChildSampleReport!J762,ParentSampleReport!$A$2:$Y$1000,25,))</f>
        <v/>
      </c>
    </row>
    <row r="763" spans="1:25">
      <c r="A763" t="str">
        <f>IF(ISBLANK(ChildSampleReport!C763),"",ChildSampleReport!C763)</f>
        <v/>
      </c>
      <c r="B763" t="str">
        <f>IF(ISBLANK(ChildSampleReport!B763),"",ChildSampleReport!B763)</f>
        <v/>
      </c>
      <c r="C763" t="str">
        <f>IF(ISBLANK(ChildSampleReport!E763),"",ChildSampleReport!E763)</f>
        <v/>
      </c>
      <c r="D763" t="str">
        <f>IF(B763="","",IFERROR(VLOOKUP(ChildSampleReport!B763,Randomization!$A$1:$AC$1000,3,),""))</f>
        <v/>
      </c>
      <c r="E763" t="str">
        <f>IF(B763="","",IFERROR(VLOOKUP(ChildSampleReport!B763,Randomization!$A$1:$AC$1000,2,),""))</f>
        <v/>
      </c>
      <c r="F763" t="str">
        <f>IF(ISBLANK(ChildSampleReport!P763),"",ChildSampleReport!P763)</f>
        <v/>
      </c>
      <c r="G763" t="str">
        <f>IF(ISBLANK(ChildSampleReport!O763),"",ChildSampleReport!O763)</f>
        <v/>
      </c>
      <c r="H763" t="str">
        <f>IF(ISBLANK(ChildSampleReport!D763),"",ChildSampleReport!D763)</f>
        <v/>
      </c>
      <c r="I763" t="str">
        <f>IF(ISBLANK(ChildSampleReport!J763),"",ChildSampleReport!J763)</f>
        <v/>
      </c>
      <c r="J763" t="str">
        <f>IF(ISBLANK(ChildSampleReport!B763),"",VLOOKUP(ChildSampleReport!J763,ParentSampleReport!$A$2:$Y$1000,13,))</f>
        <v/>
      </c>
      <c r="K763" t="str">
        <f>IF(ISBLANK(ChildSampleReport!B763),"",VLOOKUP(ChildSampleReport!J763,ParentSampleReport!$A$2:$Y$1000,2,))</f>
        <v/>
      </c>
      <c r="L763" t="str">
        <f>IF(ISBLANK(ChildSampleReport!B763),"",VLOOKUP(ChildSampleReport!J763,ParentSampleReport!$A$2:$Y$1000,4,))</f>
        <v/>
      </c>
      <c r="M763" t="str">
        <f>IF(ISBLANK(ChildSampleReport!B763),"",VLOOKUP(ChildSampleReport!J763,ParentSampleReport!$A$2:$Y$1000,14,))</f>
        <v/>
      </c>
      <c r="N763" t="str">
        <f>IF(ISBLANK(ChildSampleReport!B763),"",VLOOKUP(ChildSampleReport!J763,ParentSampleReport!$A$2:$Y$1000,7,))</f>
        <v/>
      </c>
      <c r="O763" t="str">
        <f>IF(ISBLANK(ChildSampleReport!B763),"",VLOOKUP(ChildSampleReport!J763,ParentSampleReport!$A$2:$Y$1000,6,))</f>
        <v/>
      </c>
      <c r="P763" t="str">
        <f>IF(ISBLANK(ChildSampleReport!B763),"",VLOOKUP(ChildSampleReport!J763,ParentSampleReport!$A$2:$Y$1000,15,))</f>
        <v/>
      </c>
      <c r="Q763" t="str">
        <f>IF(ISBLANK(ChildSampleReport!B763),"",VLOOKUP(ChildSampleReport!J763,ParentSampleReport!$A$2:$Y$1000,17,))</f>
        <v/>
      </c>
      <c r="R763" t="str">
        <f>IF(ISBLANK(ChildSampleReport!B763),"",VLOOKUP(ChildSampleReport!J763,ParentSampleReport!$A$2:$Y$1000,18,))</f>
        <v/>
      </c>
      <c r="S763" t="str">
        <f>IF(ISBLANK(ChildSampleReport!B763),"",VLOOKUP(ChildSampleReport!J763,ParentSampleReport!$A$2:$Y$1000,19,))</f>
        <v/>
      </c>
      <c r="T763" t="str">
        <f>IF(ISBLANK(ChildSampleReport!B763),"",VLOOKUP(ChildSampleReport!J763,ParentSampleReport!$A$2:$Y$1000,20,))</f>
        <v/>
      </c>
      <c r="U763" t="str">
        <f>IF(ISBLANK(ChildSampleReport!B763),"",VLOOKUP(ChildSampleReport!J763,ParentSampleReport!$A$2:$Y$1000,21,))</f>
        <v/>
      </c>
      <c r="V763" t="str">
        <f>IF(ISBLANK(ChildSampleReport!B763),"",VLOOKUP(ChildSampleReport!J763,ParentSampleReport!$A$2:$Y$1000,22,))</f>
        <v/>
      </c>
      <c r="W763" t="str">
        <f>IF(ISBLANK(ChildSampleReport!B763),"",VLOOKUP(ChildSampleReport!J763,ParentSampleReport!$A$2:$Y$1000,23,))</f>
        <v/>
      </c>
      <c r="X763" t="str">
        <f>IF(ISBLANK(ChildSampleReport!B763),"",VLOOKUP(ChildSampleReport!J763,ParentSampleReport!$A$2:$Y$1000,24,))</f>
        <v/>
      </c>
      <c r="Y763" t="str">
        <f>IF(ISBLANK(ChildSampleReport!B763),"",VLOOKUP(ChildSampleReport!J763,ParentSampleReport!$A$2:$Y$1000,25,))</f>
        <v/>
      </c>
    </row>
    <row r="764" spans="1:25">
      <c r="A764" t="str">
        <f>IF(ISBLANK(ChildSampleReport!C764),"",ChildSampleReport!C764)</f>
        <v/>
      </c>
      <c r="B764" t="str">
        <f>IF(ISBLANK(ChildSampleReport!B764),"",ChildSampleReport!B764)</f>
        <v/>
      </c>
      <c r="C764" t="str">
        <f>IF(ISBLANK(ChildSampleReport!E764),"",ChildSampleReport!E764)</f>
        <v/>
      </c>
      <c r="D764" t="str">
        <f>IF(B764="","",IFERROR(VLOOKUP(ChildSampleReport!B764,Randomization!$A$1:$AC$1000,3,),""))</f>
        <v/>
      </c>
      <c r="E764" t="str">
        <f>IF(B764="","",IFERROR(VLOOKUP(ChildSampleReport!B764,Randomization!$A$1:$AC$1000,2,),""))</f>
        <v/>
      </c>
      <c r="F764" t="str">
        <f>IF(ISBLANK(ChildSampleReport!P764),"",ChildSampleReport!P764)</f>
        <v/>
      </c>
      <c r="G764" t="str">
        <f>IF(ISBLANK(ChildSampleReport!O764),"",ChildSampleReport!O764)</f>
        <v/>
      </c>
      <c r="H764" t="str">
        <f>IF(ISBLANK(ChildSampleReport!D764),"",ChildSampleReport!D764)</f>
        <v/>
      </c>
      <c r="I764" t="str">
        <f>IF(ISBLANK(ChildSampleReport!J764),"",ChildSampleReport!J764)</f>
        <v/>
      </c>
      <c r="J764" t="str">
        <f>IF(ISBLANK(ChildSampleReport!B764),"",VLOOKUP(ChildSampleReport!J764,ParentSampleReport!$A$2:$Y$1000,13,))</f>
        <v/>
      </c>
      <c r="K764" t="str">
        <f>IF(ISBLANK(ChildSampleReport!B764),"",VLOOKUP(ChildSampleReport!J764,ParentSampleReport!$A$2:$Y$1000,2,))</f>
        <v/>
      </c>
      <c r="L764" t="str">
        <f>IF(ISBLANK(ChildSampleReport!B764),"",VLOOKUP(ChildSampleReport!J764,ParentSampleReport!$A$2:$Y$1000,4,))</f>
        <v/>
      </c>
      <c r="M764" t="str">
        <f>IF(ISBLANK(ChildSampleReport!B764),"",VLOOKUP(ChildSampleReport!J764,ParentSampleReport!$A$2:$Y$1000,14,))</f>
        <v/>
      </c>
      <c r="N764" t="str">
        <f>IF(ISBLANK(ChildSampleReport!B764),"",VLOOKUP(ChildSampleReport!J764,ParentSampleReport!$A$2:$Y$1000,7,))</f>
        <v/>
      </c>
      <c r="O764" t="str">
        <f>IF(ISBLANK(ChildSampleReport!B764),"",VLOOKUP(ChildSampleReport!J764,ParentSampleReport!$A$2:$Y$1000,6,))</f>
        <v/>
      </c>
      <c r="P764" t="str">
        <f>IF(ISBLANK(ChildSampleReport!B764),"",VLOOKUP(ChildSampleReport!J764,ParentSampleReport!$A$2:$Y$1000,15,))</f>
        <v/>
      </c>
      <c r="Q764" t="str">
        <f>IF(ISBLANK(ChildSampleReport!B764),"",VLOOKUP(ChildSampleReport!J764,ParentSampleReport!$A$2:$Y$1000,17,))</f>
        <v/>
      </c>
      <c r="R764" t="str">
        <f>IF(ISBLANK(ChildSampleReport!B764),"",VLOOKUP(ChildSampleReport!J764,ParentSampleReport!$A$2:$Y$1000,18,))</f>
        <v/>
      </c>
      <c r="S764" t="str">
        <f>IF(ISBLANK(ChildSampleReport!B764),"",VLOOKUP(ChildSampleReport!J764,ParentSampleReport!$A$2:$Y$1000,19,))</f>
        <v/>
      </c>
      <c r="T764" t="str">
        <f>IF(ISBLANK(ChildSampleReport!B764),"",VLOOKUP(ChildSampleReport!J764,ParentSampleReport!$A$2:$Y$1000,20,))</f>
        <v/>
      </c>
      <c r="U764" t="str">
        <f>IF(ISBLANK(ChildSampleReport!B764),"",VLOOKUP(ChildSampleReport!J764,ParentSampleReport!$A$2:$Y$1000,21,))</f>
        <v/>
      </c>
      <c r="V764" t="str">
        <f>IF(ISBLANK(ChildSampleReport!B764),"",VLOOKUP(ChildSampleReport!J764,ParentSampleReport!$A$2:$Y$1000,22,))</f>
        <v/>
      </c>
      <c r="W764" t="str">
        <f>IF(ISBLANK(ChildSampleReport!B764),"",VLOOKUP(ChildSampleReport!J764,ParentSampleReport!$A$2:$Y$1000,23,))</f>
        <v/>
      </c>
      <c r="X764" t="str">
        <f>IF(ISBLANK(ChildSampleReport!B764),"",VLOOKUP(ChildSampleReport!J764,ParentSampleReport!$A$2:$Y$1000,24,))</f>
        <v/>
      </c>
      <c r="Y764" t="str">
        <f>IF(ISBLANK(ChildSampleReport!B764),"",VLOOKUP(ChildSampleReport!J764,ParentSampleReport!$A$2:$Y$1000,25,))</f>
        <v/>
      </c>
    </row>
    <row r="765" spans="1:25">
      <c r="A765" t="str">
        <f>IF(ISBLANK(ChildSampleReport!C765),"",ChildSampleReport!C765)</f>
        <v/>
      </c>
      <c r="B765" t="str">
        <f>IF(ISBLANK(ChildSampleReport!B765),"",ChildSampleReport!B765)</f>
        <v/>
      </c>
      <c r="C765" t="str">
        <f>IF(ISBLANK(ChildSampleReport!E765),"",ChildSampleReport!E765)</f>
        <v/>
      </c>
      <c r="D765" t="str">
        <f>IF(B765="","",IFERROR(VLOOKUP(ChildSampleReport!B765,Randomization!$A$1:$AC$1000,3,),""))</f>
        <v/>
      </c>
      <c r="E765" t="str">
        <f>IF(B765="","",IFERROR(VLOOKUP(ChildSampleReport!B765,Randomization!$A$1:$AC$1000,2,),""))</f>
        <v/>
      </c>
      <c r="F765" t="str">
        <f>IF(ISBLANK(ChildSampleReport!P765),"",ChildSampleReport!P765)</f>
        <v/>
      </c>
      <c r="G765" t="str">
        <f>IF(ISBLANK(ChildSampleReport!O765),"",ChildSampleReport!O765)</f>
        <v/>
      </c>
      <c r="H765" t="str">
        <f>IF(ISBLANK(ChildSampleReport!D765),"",ChildSampleReport!D765)</f>
        <v/>
      </c>
      <c r="I765" t="str">
        <f>IF(ISBLANK(ChildSampleReport!J765),"",ChildSampleReport!J765)</f>
        <v/>
      </c>
      <c r="J765" t="str">
        <f>IF(ISBLANK(ChildSampleReport!B765),"",VLOOKUP(ChildSampleReport!J765,ParentSampleReport!$A$2:$Y$1000,13,))</f>
        <v/>
      </c>
      <c r="K765" t="str">
        <f>IF(ISBLANK(ChildSampleReport!B765),"",VLOOKUP(ChildSampleReport!J765,ParentSampleReport!$A$2:$Y$1000,2,))</f>
        <v/>
      </c>
      <c r="L765" t="str">
        <f>IF(ISBLANK(ChildSampleReport!B765),"",VLOOKUP(ChildSampleReport!J765,ParentSampleReport!$A$2:$Y$1000,4,))</f>
        <v/>
      </c>
      <c r="M765" t="str">
        <f>IF(ISBLANK(ChildSampleReport!B765),"",VLOOKUP(ChildSampleReport!J765,ParentSampleReport!$A$2:$Y$1000,14,))</f>
        <v/>
      </c>
      <c r="N765" t="str">
        <f>IF(ISBLANK(ChildSampleReport!B765),"",VLOOKUP(ChildSampleReport!J765,ParentSampleReport!$A$2:$Y$1000,7,))</f>
        <v/>
      </c>
      <c r="O765" t="str">
        <f>IF(ISBLANK(ChildSampleReport!B765),"",VLOOKUP(ChildSampleReport!J765,ParentSampleReport!$A$2:$Y$1000,6,))</f>
        <v/>
      </c>
      <c r="P765" t="str">
        <f>IF(ISBLANK(ChildSampleReport!B765),"",VLOOKUP(ChildSampleReport!J765,ParentSampleReport!$A$2:$Y$1000,15,))</f>
        <v/>
      </c>
      <c r="Q765" t="str">
        <f>IF(ISBLANK(ChildSampleReport!B765),"",VLOOKUP(ChildSampleReport!J765,ParentSampleReport!$A$2:$Y$1000,17,))</f>
        <v/>
      </c>
      <c r="R765" t="str">
        <f>IF(ISBLANK(ChildSampleReport!B765),"",VLOOKUP(ChildSampleReport!J765,ParentSampleReport!$A$2:$Y$1000,18,))</f>
        <v/>
      </c>
      <c r="S765" t="str">
        <f>IF(ISBLANK(ChildSampleReport!B765),"",VLOOKUP(ChildSampleReport!J765,ParentSampleReport!$A$2:$Y$1000,19,))</f>
        <v/>
      </c>
      <c r="T765" t="str">
        <f>IF(ISBLANK(ChildSampleReport!B765),"",VLOOKUP(ChildSampleReport!J765,ParentSampleReport!$A$2:$Y$1000,20,))</f>
        <v/>
      </c>
      <c r="U765" t="str">
        <f>IF(ISBLANK(ChildSampleReport!B765),"",VLOOKUP(ChildSampleReport!J765,ParentSampleReport!$A$2:$Y$1000,21,))</f>
        <v/>
      </c>
      <c r="V765" t="str">
        <f>IF(ISBLANK(ChildSampleReport!B765),"",VLOOKUP(ChildSampleReport!J765,ParentSampleReport!$A$2:$Y$1000,22,))</f>
        <v/>
      </c>
      <c r="W765" t="str">
        <f>IF(ISBLANK(ChildSampleReport!B765),"",VLOOKUP(ChildSampleReport!J765,ParentSampleReport!$A$2:$Y$1000,23,))</f>
        <v/>
      </c>
      <c r="X765" t="str">
        <f>IF(ISBLANK(ChildSampleReport!B765),"",VLOOKUP(ChildSampleReport!J765,ParentSampleReport!$A$2:$Y$1000,24,))</f>
        <v/>
      </c>
      <c r="Y765" t="str">
        <f>IF(ISBLANK(ChildSampleReport!B765),"",VLOOKUP(ChildSampleReport!J765,ParentSampleReport!$A$2:$Y$1000,25,))</f>
        <v/>
      </c>
    </row>
    <row r="766" spans="1:25">
      <c r="A766" t="str">
        <f>IF(ISBLANK(ChildSampleReport!C766),"",ChildSampleReport!C766)</f>
        <v/>
      </c>
      <c r="B766" t="str">
        <f>IF(ISBLANK(ChildSampleReport!B766),"",ChildSampleReport!B766)</f>
        <v/>
      </c>
      <c r="C766" t="str">
        <f>IF(ISBLANK(ChildSampleReport!E766),"",ChildSampleReport!E766)</f>
        <v/>
      </c>
      <c r="D766" t="str">
        <f>IF(B766="","",IFERROR(VLOOKUP(ChildSampleReport!B766,Randomization!$A$1:$AC$1000,3,),""))</f>
        <v/>
      </c>
      <c r="E766" t="str">
        <f>IF(B766="","",IFERROR(VLOOKUP(ChildSampleReport!B766,Randomization!$A$1:$AC$1000,2,),""))</f>
        <v/>
      </c>
      <c r="F766" t="str">
        <f>IF(ISBLANK(ChildSampleReport!P766),"",ChildSampleReport!P766)</f>
        <v/>
      </c>
      <c r="G766" t="str">
        <f>IF(ISBLANK(ChildSampleReport!O766),"",ChildSampleReport!O766)</f>
        <v/>
      </c>
      <c r="H766" t="str">
        <f>IF(ISBLANK(ChildSampleReport!D766),"",ChildSampleReport!D766)</f>
        <v/>
      </c>
      <c r="I766" t="str">
        <f>IF(ISBLANK(ChildSampleReport!J766),"",ChildSampleReport!J766)</f>
        <v/>
      </c>
      <c r="J766" t="str">
        <f>IF(ISBLANK(ChildSampleReport!B766),"",VLOOKUP(ChildSampleReport!J766,ParentSampleReport!$A$2:$Y$1000,13,))</f>
        <v/>
      </c>
      <c r="K766" t="str">
        <f>IF(ISBLANK(ChildSampleReport!B766),"",VLOOKUP(ChildSampleReport!J766,ParentSampleReport!$A$2:$Y$1000,2,))</f>
        <v/>
      </c>
      <c r="L766" t="str">
        <f>IF(ISBLANK(ChildSampleReport!B766),"",VLOOKUP(ChildSampleReport!J766,ParentSampleReport!$A$2:$Y$1000,4,))</f>
        <v/>
      </c>
      <c r="M766" t="str">
        <f>IF(ISBLANK(ChildSampleReport!B766),"",VLOOKUP(ChildSampleReport!J766,ParentSampleReport!$A$2:$Y$1000,14,))</f>
        <v/>
      </c>
      <c r="N766" t="str">
        <f>IF(ISBLANK(ChildSampleReport!B766),"",VLOOKUP(ChildSampleReport!J766,ParentSampleReport!$A$2:$Y$1000,7,))</f>
        <v/>
      </c>
      <c r="O766" t="str">
        <f>IF(ISBLANK(ChildSampleReport!B766),"",VLOOKUP(ChildSampleReport!J766,ParentSampleReport!$A$2:$Y$1000,6,))</f>
        <v/>
      </c>
      <c r="P766" t="str">
        <f>IF(ISBLANK(ChildSampleReport!B766),"",VLOOKUP(ChildSampleReport!J766,ParentSampleReport!$A$2:$Y$1000,15,))</f>
        <v/>
      </c>
      <c r="Q766" t="str">
        <f>IF(ISBLANK(ChildSampleReport!B766),"",VLOOKUP(ChildSampleReport!J766,ParentSampleReport!$A$2:$Y$1000,17,))</f>
        <v/>
      </c>
      <c r="R766" t="str">
        <f>IF(ISBLANK(ChildSampleReport!B766),"",VLOOKUP(ChildSampleReport!J766,ParentSampleReport!$A$2:$Y$1000,18,))</f>
        <v/>
      </c>
      <c r="S766" t="str">
        <f>IF(ISBLANK(ChildSampleReport!B766),"",VLOOKUP(ChildSampleReport!J766,ParentSampleReport!$A$2:$Y$1000,19,))</f>
        <v/>
      </c>
      <c r="T766" t="str">
        <f>IF(ISBLANK(ChildSampleReport!B766),"",VLOOKUP(ChildSampleReport!J766,ParentSampleReport!$A$2:$Y$1000,20,))</f>
        <v/>
      </c>
      <c r="U766" t="str">
        <f>IF(ISBLANK(ChildSampleReport!B766),"",VLOOKUP(ChildSampleReport!J766,ParentSampleReport!$A$2:$Y$1000,21,))</f>
        <v/>
      </c>
      <c r="V766" t="str">
        <f>IF(ISBLANK(ChildSampleReport!B766),"",VLOOKUP(ChildSampleReport!J766,ParentSampleReport!$A$2:$Y$1000,22,))</f>
        <v/>
      </c>
      <c r="W766" t="str">
        <f>IF(ISBLANK(ChildSampleReport!B766),"",VLOOKUP(ChildSampleReport!J766,ParentSampleReport!$A$2:$Y$1000,23,))</f>
        <v/>
      </c>
      <c r="X766" t="str">
        <f>IF(ISBLANK(ChildSampleReport!B766),"",VLOOKUP(ChildSampleReport!J766,ParentSampleReport!$A$2:$Y$1000,24,))</f>
        <v/>
      </c>
      <c r="Y766" t="str">
        <f>IF(ISBLANK(ChildSampleReport!B766),"",VLOOKUP(ChildSampleReport!J766,ParentSampleReport!$A$2:$Y$1000,25,))</f>
        <v/>
      </c>
    </row>
    <row r="767" spans="1:25">
      <c r="A767" t="str">
        <f>IF(ISBLANK(ChildSampleReport!C767),"",ChildSampleReport!C767)</f>
        <v/>
      </c>
      <c r="B767" t="str">
        <f>IF(ISBLANK(ChildSampleReport!B767),"",ChildSampleReport!B767)</f>
        <v/>
      </c>
      <c r="C767" t="str">
        <f>IF(ISBLANK(ChildSampleReport!E767),"",ChildSampleReport!E767)</f>
        <v/>
      </c>
      <c r="D767" t="str">
        <f>IF(B767="","",IFERROR(VLOOKUP(ChildSampleReport!B767,Randomization!$A$1:$AC$1000,3,),""))</f>
        <v/>
      </c>
      <c r="E767" t="str">
        <f>IF(B767="","",IFERROR(VLOOKUP(ChildSampleReport!B767,Randomization!$A$1:$AC$1000,2,),""))</f>
        <v/>
      </c>
      <c r="F767" t="str">
        <f>IF(ISBLANK(ChildSampleReport!P767),"",ChildSampleReport!P767)</f>
        <v/>
      </c>
      <c r="G767" t="str">
        <f>IF(ISBLANK(ChildSampleReport!O767),"",ChildSampleReport!O767)</f>
        <v/>
      </c>
      <c r="H767" t="str">
        <f>IF(ISBLANK(ChildSampleReport!D767),"",ChildSampleReport!D767)</f>
        <v/>
      </c>
      <c r="I767" t="str">
        <f>IF(ISBLANK(ChildSampleReport!J767),"",ChildSampleReport!J767)</f>
        <v/>
      </c>
      <c r="J767" t="str">
        <f>IF(ISBLANK(ChildSampleReport!B767),"",VLOOKUP(ChildSampleReport!J767,ParentSampleReport!$A$2:$Y$1000,13,))</f>
        <v/>
      </c>
      <c r="K767" t="str">
        <f>IF(ISBLANK(ChildSampleReport!B767),"",VLOOKUP(ChildSampleReport!J767,ParentSampleReport!$A$2:$Y$1000,2,))</f>
        <v/>
      </c>
      <c r="L767" t="str">
        <f>IF(ISBLANK(ChildSampleReport!B767),"",VLOOKUP(ChildSampleReport!J767,ParentSampleReport!$A$2:$Y$1000,4,))</f>
        <v/>
      </c>
      <c r="M767" t="str">
        <f>IF(ISBLANK(ChildSampleReport!B767),"",VLOOKUP(ChildSampleReport!J767,ParentSampleReport!$A$2:$Y$1000,14,))</f>
        <v/>
      </c>
      <c r="N767" t="str">
        <f>IF(ISBLANK(ChildSampleReport!B767),"",VLOOKUP(ChildSampleReport!J767,ParentSampleReport!$A$2:$Y$1000,7,))</f>
        <v/>
      </c>
      <c r="O767" t="str">
        <f>IF(ISBLANK(ChildSampleReport!B767),"",VLOOKUP(ChildSampleReport!J767,ParentSampleReport!$A$2:$Y$1000,6,))</f>
        <v/>
      </c>
      <c r="P767" t="str">
        <f>IF(ISBLANK(ChildSampleReport!B767),"",VLOOKUP(ChildSampleReport!J767,ParentSampleReport!$A$2:$Y$1000,15,))</f>
        <v/>
      </c>
      <c r="Q767" t="str">
        <f>IF(ISBLANK(ChildSampleReport!B767),"",VLOOKUP(ChildSampleReport!J767,ParentSampleReport!$A$2:$Y$1000,17,))</f>
        <v/>
      </c>
      <c r="R767" t="str">
        <f>IF(ISBLANK(ChildSampleReport!B767),"",VLOOKUP(ChildSampleReport!J767,ParentSampleReport!$A$2:$Y$1000,18,))</f>
        <v/>
      </c>
      <c r="S767" t="str">
        <f>IF(ISBLANK(ChildSampleReport!B767),"",VLOOKUP(ChildSampleReport!J767,ParentSampleReport!$A$2:$Y$1000,19,))</f>
        <v/>
      </c>
      <c r="T767" t="str">
        <f>IF(ISBLANK(ChildSampleReport!B767),"",VLOOKUP(ChildSampleReport!J767,ParentSampleReport!$A$2:$Y$1000,20,))</f>
        <v/>
      </c>
      <c r="U767" t="str">
        <f>IF(ISBLANK(ChildSampleReport!B767),"",VLOOKUP(ChildSampleReport!J767,ParentSampleReport!$A$2:$Y$1000,21,))</f>
        <v/>
      </c>
      <c r="V767" t="str">
        <f>IF(ISBLANK(ChildSampleReport!B767),"",VLOOKUP(ChildSampleReport!J767,ParentSampleReport!$A$2:$Y$1000,22,))</f>
        <v/>
      </c>
      <c r="W767" t="str">
        <f>IF(ISBLANK(ChildSampleReport!B767),"",VLOOKUP(ChildSampleReport!J767,ParentSampleReport!$A$2:$Y$1000,23,))</f>
        <v/>
      </c>
      <c r="X767" t="str">
        <f>IF(ISBLANK(ChildSampleReport!B767),"",VLOOKUP(ChildSampleReport!J767,ParentSampleReport!$A$2:$Y$1000,24,))</f>
        <v/>
      </c>
      <c r="Y767" t="str">
        <f>IF(ISBLANK(ChildSampleReport!B767),"",VLOOKUP(ChildSampleReport!J767,ParentSampleReport!$A$2:$Y$1000,25,))</f>
        <v/>
      </c>
    </row>
    <row r="768" spans="1:25">
      <c r="A768" t="str">
        <f>IF(ISBLANK(ChildSampleReport!C768),"",ChildSampleReport!C768)</f>
        <v/>
      </c>
      <c r="B768" t="str">
        <f>IF(ISBLANK(ChildSampleReport!B768),"",ChildSampleReport!B768)</f>
        <v/>
      </c>
      <c r="C768" t="str">
        <f>IF(ISBLANK(ChildSampleReport!E768),"",ChildSampleReport!E768)</f>
        <v/>
      </c>
      <c r="D768" t="str">
        <f>IF(B768="","",IFERROR(VLOOKUP(ChildSampleReport!B768,Randomization!$A$1:$AC$1000,3,),""))</f>
        <v/>
      </c>
      <c r="E768" t="str">
        <f>IF(B768="","",IFERROR(VLOOKUP(ChildSampleReport!B768,Randomization!$A$1:$AC$1000,2,),""))</f>
        <v/>
      </c>
      <c r="F768" t="str">
        <f>IF(ISBLANK(ChildSampleReport!P768),"",ChildSampleReport!P768)</f>
        <v/>
      </c>
      <c r="G768" t="str">
        <f>IF(ISBLANK(ChildSampleReport!O768),"",ChildSampleReport!O768)</f>
        <v/>
      </c>
      <c r="H768" t="str">
        <f>IF(ISBLANK(ChildSampleReport!D768),"",ChildSampleReport!D768)</f>
        <v/>
      </c>
      <c r="I768" t="str">
        <f>IF(ISBLANK(ChildSampleReport!J768),"",ChildSampleReport!J768)</f>
        <v/>
      </c>
      <c r="J768" t="str">
        <f>IF(ISBLANK(ChildSampleReport!B768),"",VLOOKUP(ChildSampleReport!J768,ParentSampleReport!$A$2:$Y$1000,13,))</f>
        <v/>
      </c>
      <c r="K768" t="str">
        <f>IF(ISBLANK(ChildSampleReport!B768),"",VLOOKUP(ChildSampleReport!J768,ParentSampleReport!$A$2:$Y$1000,2,))</f>
        <v/>
      </c>
      <c r="L768" t="str">
        <f>IF(ISBLANK(ChildSampleReport!B768),"",VLOOKUP(ChildSampleReport!J768,ParentSampleReport!$A$2:$Y$1000,4,))</f>
        <v/>
      </c>
      <c r="M768" t="str">
        <f>IF(ISBLANK(ChildSampleReport!B768),"",VLOOKUP(ChildSampleReport!J768,ParentSampleReport!$A$2:$Y$1000,14,))</f>
        <v/>
      </c>
      <c r="N768" t="str">
        <f>IF(ISBLANK(ChildSampleReport!B768),"",VLOOKUP(ChildSampleReport!J768,ParentSampleReport!$A$2:$Y$1000,7,))</f>
        <v/>
      </c>
      <c r="O768" t="str">
        <f>IF(ISBLANK(ChildSampleReport!B768),"",VLOOKUP(ChildSampleReport!J768,ParentSampleReport!$A$2:$Y$1000,6,))</f>
        <v/>
      </c>
      <c r="P768" t="str">
        <f>IF(ISBLANK(ChildSampleReport!B768),"",VLOOKUP(ChildSampleReport!J768,ParentSampleReport!$A$2:$Y$1000,15,))</f>
        <v/>
      </c>
      <c r="Q768" t="str">
        <f>IF(ISBLANK(ChildSampleReport!B768),"",VLOOKUP(ChildSampleReport!J768,ParentSampleReport!$A$2:$Y$1000,17,))</f>
        <v/>
      </c>
      <c r="R768" t="str">
        <f>IF(ISBLANK(ChildSampleReport!B768),"",VLOOKUP(ChildSampleReport!J768,ParentSampleReport!$A$2:$Y$1000,18,))</f>
        <v/>
      </c>
      <c r="S768" t="str">
        <f>IF(ISBLANK(ChildSampleReport!B768),"",VLOOKUP(ChildSampleReport!J768,ParentSampleReport!$A$2:$Y$1000,19,))</f>
        <v/>
      </c>
      <c r="T768" t="str">
        <f>IF(ISBLANK(ChildSampleReport!B768),"",VLOOKUP(ChildSampleReport!J768,ParentSampleReport!$A$2:$Y$1000,20,))</f>
        <v/>
      </c>
      <c r="U768" t="str">
        <f>IF(ISBLANK(ChildSampleReport!B768),"",VLOOKUP(ChildSampleReport!J768,ParentSampleReport!$A$2:$Y$1000,21,))</f>
        <v/>
      </c>
      <c r="V768" t="str">
        <f>IF(ISBLANK(ChildSampleReport!B768),"",VLOOKUP(ChildSampleReport!J768,ParentSampleReport!$A$2:$Y$1000,22,))</f>
        <v/>
      </c>
      <c r="W768" t="str">
        <f>IF(ISBLANK(ChildSampleReport!B768),"",VLOOKUP(ChildSampleReport!J768,ParentSampleReport!$A$2:$Y$1000,23,))</f>
        <v/>
      </c>
      <c r="X768" t="str">
        <f>IF(ISBLANK(ChildSampleReport!B768),"",VLOOKUP(ChildSampleReport!J768,ParentSampleReport!$A$2:$Y$1000,24,))</f>
        <v/>
      </c>
      <c r="Y768" t="str">
        <f>IF(ISBLANK(ChildSampleReport!B768),"",VLOOKUP(ChildSampleReport!J768,ParentSampleReport!$A$2:$Y$1000,25,))</f>
        <v/>
      </c>
    </row>
    <row r="769" spans="1:25">
      <c r="A769" t="str">
        <f>IF(ISBLANK(ChildSampleReport!C769),"",ChildSampleReport!C769)</f>
        <v/>
      </c>
      <c r="B769" t="str">
        <f>IF(ISBLANK(ChildSampleReport!B769),"",ChildSampleReport!B769)</f>
        <v/>
      </c>
      <c r="C769" t="str">
        <f>IF(ISBLANK(ChildSampleReport!E769),"",ChildSampleReport!E769)</f>
        <v/>
      </c>
      <c r="D769" t="str">
        <f>IF(B769="","",IFERROR(VLOOKUP(ChildSampleReport!B769,Randomization!$A$1:$AC$1000,3,),""))</f>
        <v/>
      </c>
      <c r="E769" t="str">
        <f>IF(B769="","",IFERROR(VLOOKUP(ChildSampleReport!B769,Randomization!$A$1:$AC$1000,2,),""))</f>
        <v/>
      </c>
      <c r="F769" t="str">
        <f>IF(ISBLANK(ChildSampleReport!P769),"",ChildSampleReport!P769)</f>
        <v/>
      </c>
      <c r="G769" t="str">
        <f>IF(ISBLANK(ChildSampleReport!O769),"",ChildSampleReport!O769)</f>
        <v/>
      </c>
      <c r="H769" t="str">
        <f>IF(ISBLANK(ChildSampleReport!D769),"",ChildSampleReport!D769)</f>
        <v/>
      </c>
      <c r="I769" t="str">
        <f>IF(ISBLANK(ChildSampleReport!J769),"",ChildSampleReport!J769)</f>
        <v/>
      </c>
      <c r="J769" t="str">
        <f>IF(ISBLANK(ChildSampleReport!B769),"",VLOOKUP(ChildSampleReport!J769,ParentSampleReport!$A$2:$Y$1000,13,))</f>
        <v/>
      </c>
      <c r="K769" t="str">
        <f>IF(ISBLANK(ChildSampleReport!B769),"",VLOOKUP(ChildSampleReport!J769,ParentSampleReport!$A$2:$Y$1000,2,))</f>
        <v/>
      </c>
      <c r="L769" t="str">
        <f>IF(ISBLANK(ChildSampleReport!B769),"",VLOOKUP(ChildSampleReport!J769,ParentSampleReport!$A$2:$Y$1000,4,))</f>
        <v/>
      </c>
      <c r="M769" t="str">
        <f>IF(ISBLANK(ChildSampleReport!B769),"",VLOOKUP(ChildSampleReport!J769,ParentSampleReport!$A$2:$Y$1000,14,))</f>
        <v/>
      </c>
      <c r="N769" t="str">
        <f>IF(ISBLANK(ChildSampleReport!B769),"",VLOOKUP(ChildSampleReport!J769,ParentSampleReport!$A$2:$Y$1000,7,))</f>
        <v/>
      </c>
      <c r="O769" t="str">
        <f>IF(ISBLANK(ChildSampleReport!B769),"",VLOOKUP(ChildSampleReport!J769,ParentSampleReport!$A$2:$Y$1000,6,))</f>
        <v/>
      </c>
      <c r="P769" t="str">
        <f>IF(ISBLANK(ChildSampleReport!B769),"",VLOOKUP(ChildSampleReport!J769,ParentSampleReport!$A$2:$Y$1000,15,))</f>
        <v/>
      </c>
      <c r="Q769" t="str">
        <f>IF(ISBLANK(ChildSampleReport!B769),"",VLOOKUP(ChildSampleReport!J769,ParentSampleReport!$A$2:$Y$1000,17,))</f>
        <v/>
      </c>
      <c r="R769" t="str">
        <f>IF(ISBLANK(ChildSampleReport!B769),"",VLOOKUP(ChildSampleReport!J769,ParentSampleReport!$A$2:$Y$1000,18,))</f>
        <v/>
      </c>
      <c r="S769" t="str">
        <f>IF(ISBLANK(ChildSampleReport!B769),"",VLOOKUP(ChildSampleReport!J769,ParentSampleReport!$A$2:$Y$1000,19,))</f>
        <v/>
      </c>
      <c r="T769" t="str">
        <f>IF(ISBLANK(ChildSampleReport!B769),"",VLOOKUP(ChildSampleReport!J769,ParentSampleReport!$A$2:$Y$1000,20,))</f>
        <v/>
      </c>
      <c r="U769" t="str">
        <f>IF(ISBLANK(ChildSampleReport!B769),"",VLOOKUP(ChildSampleReport!J769,ParentSampleReport!$A$2:$Y$1000,21,))</f>
        <v/>
      </c>
      <c r="V769" t="str">
        <f>IF(ISBLANK(ChildSampleReport!B769),"",VLOOKUP(ChildSampleReport!J769,ParentSampleReport!$A$2:$Y$1000,22,))</f>
        <v/>
      </c>
      <c r="W769" t="str">
        <f>IF(ISBLANK(ChildSampleReport!B769),"",VLOOKUP(ChildSampleReport!J769,ParentSampleReport!$A$2:$Y$1000,23,))</f>
        <v/>
      </c>
      <c r="X769" t="str">
        <f>IF(ISBLANK(ChildSampleReport!B769),"",VLOOKUP(ChildSampleReport!J769,ParentSampleReport!$A$2:$Y$1000,24,))</f>
        <v/>
      </c>
      <c r="Y769" t="str">
        <f>IF(ISBLANK(ChildSampleReport!B769),"",VLOOKUP(ChildSampleReport!J769,ParentSampleReport!$A$2:$Y$1000,25,))</f>
        <v/>
      </c>
    </row>
    <row r="770" spans="1:25">
      <c r="A770" t="str">
        <f>IF(ISBLANK(ChildSampleReport!C770),"",ChildSampleReport!C770)</f>
        <v/>
      </c>
      <c r="B770" t="str">
        <f>IF(ISBLANK(ChildSampleReport!B770),"",ChildSampleReport!B770)</f>
        <v/>
      </c>
      <c r="C770" t="str">
        <f>IF(ISBLANK(ChildSampleReport!E770),"",ChildSampleReport!E770)</f>
        <v/>
      </c>
      <c r="D770" t="str">
        <f>IF(B770="","",IFERROR(VLOOKUP(ChildSampleReport!B770,Randomization!$A$1:$AC$1000,3,),""))</f>
        <v/>
      </c>
      <c r="E770" t="str">
        <f>IF(B770="","",IFERROR(VLOOKUP(ChildSampleReport!B770,Randomization!$A$1:$AC$1000,2,),""))</f>
        <v/>
      </c>
      <c r="F770" t="str">
        <f>IF(ISBLANK(ChildSampleReport!P770),"",ChildSampleReport!P770)</f>
        <v/>
      </c>
      <c r="G770" t="str">
        <f>IF(ISBLANK(ChildSampleReport!O770),"",ChildSampleReport!O770)</f>
        <v/>
      </c>
      <c r="H770" t="str">
        <f>IF(ISBLANK(ChildSampleReport!D770),"",ChildSampleReport!D770)</f>
        <v/>
      </c>
      <c r="I770" t="str">
        <f>IF(ISBLANK(ChildSampleReport!J770),"",ChildSampleReport!J770)</f>
        <v/>
      </c>
      <c r="J770" t="str">
        <f>IF(ISBLANK(ChildSampleReport!B770),"",VLOOKUP(ChildSampleReport!J770,ParentSampleReport!$A$2:$Y$1000,13,))</f>
        <v/>
      </c>
      <c r="K770" t="str">
        <f>IF(ISBLANK(ChildSampleReport!B770),"",VLOOKUP(ChildSampleReport!J770,ParentSampleReport!$A$2:$Y$1000,2,))</f>
        <v/>
      </c>
      <c r="L770" t="str">
        <f>IF(ISBLANK(ChildSampleReport!B770),"",VLOOKUP(ChildSampleReport!J770,ParentSampleReport!$A$2:$Y$1000,4,))</f>
        <v/>
      </c>
      <c r="M770" t="str">
        <f>IF(ISBLANK(ChildSampleReport!B770),"",VLOOKUP(ChildSampleReport!J770,ParentSampleReport!$A$2:$Y$1000,14,))</f>
        <v/>
      </c>
      <c r="N770" t="str">
        <f>IF(ISBLANK(ChildSampleReport!B770),"",VLOOKUP(ChildSampleReport!J770,ParentSampleReport!$A$2:$Y$1000,7,))</f>
        <v/>
      </c>
      <c r="O770" t="str">
        <f>IF(ISBLANK(ChildSampleReport!B770),"",VLOOKUP(ChildSampleReport!J770,ParentSampleReport!$A$2:$Y$1000,6,))</f>
        <v/>
      </c>
      <c r="P770" t="str">
        <f>IF(ISBLANK(ChildSampleReport!B770),"",VLOOKUP(ChildSampleReport!J770,ParentSampleReport!$A$2:$Y$1000,15,))</f>
        <v/>
      </c>
      <c r="Q770" t="str">
        <f>IF(ISBLANK(ChildSampleReport!B770),"",VLOOKUP(ChildSampleReport!J770,ParentSampleReport!$A$2:$Y$1000,17,))</f>
        <v/>
      </c>
      <c r="R770" t="str">
        <f>IF(ISBLANK(ChildSampleReport!B770),"",VLOOKUP(ChildSampleReport!J770,ParentSampleReport!$A$2:$Y$1000,18,))</f>
        <v/>
      </c>
      <c r="S770" t="str">
        <f>IF(ISBLANK(ChildSampleReport!B770),"",VLOOKUP(ChildSampleReport!J770,ParentSampleReport!$A$2:$Y$1000,19,))</f>
        <v/>
      </c>
      <c r="T770" t="str">
        <f>IF(ISBLANK(ChildSampleReport!B770),"",VLOOKUP(ChildSampleReport!J770,ParentSampleReport!$A$2:$Y$1000,20,))</f>
        <v/>
      </c>
      <c r="U770" t="str">
        <f>IF(ISBLANK(ChildSampleReport!B770),"",VLOOKUP(ChildSampleReport!J770,ParentSampleReport!$A$2:$Y$1000,21,))</f>
        <v/>
      </c>
      <c r="V770" t="str">
        <f>IF(ISBLANK(ChildSampleReport!B770),"",VLOOKUP(ChildSampleReport!J770,ParentSampleReport!$A$2:$Y$1000,22,))</f>
        <v/>
      </c>
      <c r="W770" t="str">
        <f>IF(ISBLANK(ChildSampleReport!B770),"",VLOOKUP(ChildSampleReport!J770,ParentSampleReport!$A$2:$Y$1000,23,))</f>
        <v/>
      </c>
      <c r="X770" t="str">
        <f>IF(ISBLANK(ChildSampleReport!B770),"",VLOOKUP(ChildSampleReport!J770,ParentSampleReport!$A$2:$Y$1000,24,))</f>
        <v/>
      </c>
      <c r="Y770" t="str">
        <f>IF(ISBLANK(ChildSampleReport!B770),"",VLOOKUP(ChildSampleReport!J770,ParentSampleReport!$A$2:$Y$1000,25,))</f>
        <v/>
      </c>
    </row>
    <row r="771" spans="1:25">
      <c r="A771" t="str">
        <f>IF(ISBLANK(ChildSampleReport!C771),"",ChildSampleReport!C771)</f>
        <v/>
      </c>
      <c r="B771" t="str">
        <f>IF(ISBLANK(ChildSampleReport!B771),"",ChildSampleReport!B771)</f>
        <v/>
      </c>
      <c r="C771" t="str">
        <f>IF(ISBLANK(ChildSampleReport!E771),"",ChildSampleReport!E771)</f>
        <v/>
      </c>
      <c r="D771" t="str">
        <f>IF(B771="","",IFERROR(VLOOKUP(ChildSampleReport!B771,Randomization!$A$1:$AC$1000,3,),""))</f>
        <v/>
      </c>
      <c r="E771" t="str">
        <f>IF(B771="","",IFERROR(VLOOKUP(ChildSampleReport!B771,Randomization!$A$1:$AC$1000,2,),""))</f>
        <v/>
      </c>
      <c r="F771" t="str">
        <f>IF(ISBLANK(ChildSampleReport!P771),"",ChildSampleReport!P771)</f>
        <v/>
      </c>
      <c r="G771" t="str">
        <f>IF(ISBLANK(ChildSampleReport!O771),"",ChildSampleReport!O771)</f>
        <v/>
      </c>
      <c r="H771" t="str">
        <f>IF(ISBLANK(ChildSampleReport!D771),"",ChildSampleReport!D771)</f>
        <v/>
      </c>
      <c r="I771" t="str">
        <f>IF(ISBLANK(ChildSampleReport!J771),"",ChildSampleReport!J771)</f>
        <v/>
      </c>
      <c r="J771" t="str">
        <f>IF(ISBLANK(ChildSampleReport!B771),"",VLOOKUP(ChildSampleReport!J771,ParentSampleReport!$A$2:$Y$1000,13,))</f>
        <v/>
      </c>
      <c r="K771" t="str">
        <f>IF(ISBLANK(ChildSampleReport!B771),"",VLOOKUP(ChildSampleReport!J771,ParentSampleReport!$A$2:$Y$1000,2,))</f>
        <v/>
      </c>
      <c r="L771" t="str">
        <f>IF(ISBLANK(ChildSampleReport!B771),"",VLOOKUP(ChildSampleReport!J771,ParentSampleReport!$A$2:$Y$1000,4,))</f>
        <v/>
      </c>
      <c r="M771" t="str">
        <f>IF(ISBLANK(ChildSampleReport!B771),"",VLOOKUP(ChildSampleReport!J771,ParentSampleReport!$A$2:$Y$1000,14,))</f>
        <v/>
      </c>
      <c r="N771" t="str">
        <f>IF(ISBLANK(ChildSampleReport!B771),"",VLOOKUP(ChildSampleReport!J771,ParentSampleReport!$A$2:$Y$1000,7,))</f>
        <v/>
      </c>
      <c r="O771" t="str">
        <f>IF(ISBLANK(ChildSampleReport!B771),"",VLOOKUP(ChildSampleReport!J771,ParentSampleReport!$A$2:$Y$1000,6,))</f>
        <v/>
      </c>
      <c r="P771" t="str">
        <f>IF(ISBLANK(ChildSampleReport!B771),"",VLOOKUP(ChildSampleReport!J771,ParentSampleReport!$A$2:$Y$1000,15,))</f>
        <v/>
      </c>
      <c r="Q771" t="str">
        <f>IF(ISBLANK(ChildSampleReport!B771),"",VLOOKUP(ChildSampleReport!J771,ParentSampleReport!$A$2:$Y$1000,17,))</f>
        <v/>
      </c>
      <c r="R771" t="str">
        <f>IF(ISBLANK(ChildSampleReport!B771),"",VLOOKUP(ChildSampleReport!J771,ParentSampleReport!$A$2:$Y$1000,18,))</f>
        <v/>
      </c>
      <c r="S771" t="str">
        <f>IF(ISBLANK(ChildSampleReport!B771),"",VLOOKUP(ChildSampleReport!J771,ParentSampleReport!$A$2:$Y$1000,19,))</f>
        <v/>
      </c>
      <c r="T771" t="str">
        <f>IF(ISBLANK(ChildSampleReport!B771),"",VLOOKUP(ChildSampleReport!J771,ParentSampleReport!$A$2:$Y$1000,20,))</f>
        <v/>
      </c>
      <c r="U771" t="str">
        <f>IF(ISBLANK(ChildSampleReport!B771),"",VLOOKUP(ChildSampleReport!J771,ParentSampleReport!$A$2:$Y$1000,21,))</f>
        <v/>
      </c>
      <c r="V771" t="str">
        <f>IF(ISBLANK(ChildSampleReport!B771),"",VLOOKUP(ChildSampleReport!J771,ParentSampleReport!$A$2:$Y$1000,22,))</f>
        <v/>
      </c>
      <c r="W771" t="str">
        <f>IF(ISBLANK(ChildSampleReport!B771),"",VLOOKUP(ChildSampleReport!J771,ParentSampleReport!$A$2:$Y$1000,23,))</f>
        <v/>
      </c>
      <c r="X771" t="str">
        <f>IF(ISBLANK(ChildSampleReport!B771),"",VLOOKUP(ChildSampleReport!J771,ParentSampleReport!$A$2:$Y$1000,24,))</f>
        <v/>
      </c>
      <c r="Y771" t="str">
        <f>IF(ISBLANK(ChildSampleReport!B771),"",VLOOKUP(ChildSampleReport!J771,ParentSampleReport!$A$2:$Y$1000,25,))</f>
        <v/>
      </c>
    </row>
    <row r="772" spans="1:25">
      <c r="A772" t="str">
        <f>IF(ISBLANK(ChildSampleReport!C772),"",ChildSampleReport!C772)</f>
        <v/>
      </c>
      <c r="B772" t="str">
        <f>IF(ISBLANK(ChildSampleReport!B772),"",ChildSampleReport!B772)</f>
        <v/>
      </c>
      <c r="C772" t="str">
        <f>IF(ISBLANK(ChildSampleReport!E772),"",ChildSampleReport!E772)</f>
        <v/>
      </c>
      <c r="D772" t="str">
        <f>IF(B772="","",IFERROR(VLOOKUP(ChildSampleReport!B772,Randomization!$A$1:$AC$1000,3,),""))</f>
        <v/>
      </c>
      <c r="E772" t="str">
        <f>IF(B772="","",IFERROR(VLOOKUP(ChildSampleReport!B772,Randomization!$A$1:$AC$1000,2,),""))</f>
        <v/>
      </c>
      <c r="F772" t="str">
        <f>IF(ISBLANK(ChildSampleReport!P772),"",ChildSampleReport!P772)</f>
        <v/>
      </c>
      <c r="G772" t="str">
        <f>IF(ISBLANK(ChildSampleReport!O772),"",ChildSampleReport!O772)</f>
        <v/>
      </c>
      <c r="H772" t="str">
        <f>IF(ISBLANK(ChildSampleReport!D772),"",ChildSampleReport!D772)</f>
        <v/>
      </c>
      <c r="I772" t="str">
        <f>IF(ISBLANK(ChildSampleReport!J772),"",ChildSampleReport!J772)</f>
        <v/>
      </c>
      <c r="J772" t="str">
        <f>IF(ISBLANK(ChildSampleReport!B772),"",VLOOKUP(ChildSampleReport!J772,ParentSampleReport!$A$2:$Y$1000,13,))</f>
        <v/>
      </c>
      <c r="K772" t="str">
        <f>IF(ISBLANK(ChildSampleReport!B772),"",VLOOKUP(ChildSampleReport!J772,ParentSampleReport!$A$2:$Y$1000,2,))</f>
        <v/>
      </c>
      <c r="L772" t="str">
        <f>IF(ISBLANK(ChildSampleReport!B772),"",VLOOKUP(ChildSampleReport!J772,ParentSampleReport!$A$2:$Y$1000,4,))</f>
        <v/>
      </c>
      <c r="M772" t="str">
        <f>IF(ISBLANK(ChildSampleReport!B772),"",VLOOKUP(ChildSampleReport!J772,ParentSampleReport!$A$2:$Y$1000,14,))</f>
        <v/>
      </c>
      <c r="N772" t="str">
        <f>IF(ISBLANK(ChildSampleReport!B772),"",VLOOKUP(ChildSampleReport!J772,ParentSampleReport!$A$2:$Y$1000,7,))</f>
        <v/>
      </c>
      <c r="O772" t="str">
        <f>IF(ISBLANK(ChildSampleReport!B772),"",VLOOKUP(ChildSampleReport!J772,ParentSampleReport!$A$2:$Y$1000,6,))</f>
        <v/>
      </c>
      <c r="P772" t="str">
        <f>IF(ISBLANK(ChildSampleReport!B772),"",VLOOKUP(ChildSampleReport!J772,ParentSampleReport!$A$2:$Y$1000,15,))</f>
        <v/>
      </c>
      <c r="Q772" t="str">
        <f>IF(ISBLANK(ChildSampleReport!B772),"",VLOOKUP(ChildSampleReport!J772,ParentSampleReport!$A$2:$Y$1000,17,))</f>
        <v/>
      </c>
      <c r="R772" t="str">
        <f>IF(ISBLANK(ChildSampleReport!B772),"",VLOOKUP(ChildSampleReport!J772,ParentSampleReport!$A$2:$Y$1000,18,))</f>
        <v/>
      </c>
      <c r="S772" t="str">
        <f>IF(ISBLANK(ChildSampleReport!B772),"",VLOOKUP(ChildSampleReport!J772,ParentSampleReport!$A$2:$Y$1000,19,))</f>
        <v/>
      </c>
      <c r="T772" t="str">
        <f>IF(ISBLANK(ChildSampleReport!B772),"",VLOOKUP(ChildSampleReport!J772,ParentSampleReport!$A$2:$Y$1000,20,))</f>
        <v/>
      </c>
      <c r="U772" t="str">
        <f>IF(ISBLANK(ChildSampleReport!B772),"",VLOOKUP(ChildSampleReport!J772,ParentSampleReport!$A$2:$Y$1000,21,))</f>
        <v/>
      </c>
      <c r="V772" t="str">
        <f>IF(ISBLANK(ChildSampleReport!B772),"",VLOOKUP(ChildSampleReport!J772,ParentSampleReport!$A$2:$Y$1000,22,))</f>
        <v/>
      </c>
      <c r="W772" t="str">
        <f>IF(ISBLANK(ChildSampleReport!B772),"",VLOOKUP(ChildSampleReport!J772,ParentSampleReport!$A$2:$Y$1000,23,))</f>
        <v/>
      </c>
      <c r="X772" t="str">
        <f>IF(ISBLANK(ChildSampleReport!B772),"",VLOOKUP(ChildSampleReport!J772,ParentSampleReport!$A$2:$Y$1000,24,))</f>
        <v/>
      </c>
      <c r="Y772" t="str">
        <f>IF(ISBLANK(ChildSampleReport!B772),"",VLOOKUP(ChildSampleReport!J772,ParentSampleReport!$A$2:$Y$1000,25,))</f>
        <v/>
      </c>
    </row>
    <row r="773" spans="1:25">
      <c r="A773" t="str">
        <f>IF(ISBLANK(ChildSampleReport!C773),"",ChildSampleReport!C773)</f>
        <v/>
      </c>
      <c r="B773" t="str">
        <f>IF(ISBLANK(ChildSampleReport!B773),"",ChildSampleReport!B773)</f>
        <v/>
      </c>
      <c r="C773" t="str">
        <f>IF(ISBLANK(ChildSampleReport!E773),"",ChildSampleReport!E773)</f>
        <v/>
      </c>
      <c r="D773" t="str">
        <f>IF(B773="","",IFERROR(VLOOKUP(ChildSampleReport!B773,Randomization!$A$1:$AC$1000,3,),""))</f>
        <v/>
      </c>
      <c r="E773" t="str">
        <f>IF(B773="","",IFERROR(VLOOKUP(ChildSampleReport!B773,Randomization!$A$1:$AC$1000,2,),""))</f>
        <v/>
      </c>
      <c r="F773" t="str">
        <f>IF(ISBLANK(ChildSampleReport!P773),"",ChildSampleReport!P773)</f>
        <v/>
      </c>
      <c r="G773" t="str">
        <f>IF(ISBLANK(ChildSampleReport!O773),"",ChildSampleReport!O773)</f>
        <v/>
      </c>
      <c r="H773" t="str">
        <f>IF(ISBLANK(ChildSampleReport!D773),"",ChildSampleReport!D773)</f>
        <v/>
      </c>
      <c r="I773" t="str">
        <f>IF(ISBLANK(ChildSampleReport!J773),"",ChildSampleReport!J773)</f>
        <v/>
      </c>
      <c r="J773" t="str">
        <f>IF(ISBLANK(ChildSampleReport!B773),"",VLOOKUP(ChildSampleReport!J773,ParentSampleReport!$A$2:$Y$1000,13,))</f>
        <v/>
      </c>
      <c r="K773" t="str">
        <f>IF(ISBLANK(ChildSampleReport!B773),"",VLOOKUP(ChildSampleReport!J773,ParentSampleReport!$A$2:$Y$1000,2,))</f>
        <v/>
      </c>
      <c r="L773" t="str">
        <f>IF(ISBLANK(ChildSampleReport!B773),"",VLOOKUP(ChildSampleReport!J773,ParentSampleReport!$A$2:$Y$1000,4,))</f>
        <v/>
      </c>
      <c r="M773" t="str">
        <f>IF(ISBLANK(ChildSampleReport!B773),"",VLOOKUP(ChildSampleReport!J773,ParentSampleReport!$A$2:$Y$1000,14,))</f>
        <v/>
      </c>
      <c r="N773" t="str">
        <f>IF(ISBLANK(ChildSampleReport!B773),"",VLOOKUP(ChildSampleReport!J773,ParentSampleReport!$A$2:$Y$1000,7,))</f>
        <v/>
      </c>
      <c r="O773" t="str">
        <f>IF(ISBLANK(ChildSampleReport!B773),"",VLOOKUP(ChildSampleReport!J773,ParentSampleReport!$A$2:$Y$1000,6,))</f>
        <v/>
      </c>
      <c r="P773" t="str">
        <f>IF(ISBLANK(ChildSampleReport!B773),"",VLOOKUP(ChildSampleReport!J773,ParentSampleReport!$A$2:$Y$1000,15,))</f>
        <v/>
      </c>
      <c r="Q773" t="str">
        <f>IF(ISBLANK(ChildSampleReport!B773),"",VLOOKUP(ChildSampleReport!J773,ParentSampleReport!$A$2:$Y$1000,17,))</f>
        <v/>
      </c>
      <c r="R773" t="str">
        <f>IF(ISBLANK(ChildSampleReport!B773),"",VLOOKUP(ChildSampleReport!J773,ParentSampleReport!$A$2:$Y$1000,18,))</f>
        <v/>
      </c>
      <c r="S773" t="str">
        <f>IF(ISBLANK(ChildSampleReport!B773),"",VLOOKUP(ChildSampleReport!J773,ParentSampleReport!$A$2:$Y$1000,19,))</f>
        <v/>
      </c>
      <c r="T773" t="str">
        <f>IF(ISBLANK(ChildSampleReport!B773),"",VLOOKUP(ChildSampleReport!J773,ParentSampleReport!$A$2:$Y$1000,20,))</f>
        <v/>
      </c>
      <c r="U773" t="str">
        <f>IF(ISBLANK(ChildSampleReport!B773),"",VLOOKUP(ChildSampleReport!J773,ParentSampleReport!$A$2:$Y$1000,21,))</f>
        <v/>
      </c>
      <c r="V773" t="str">
        <f>IF(ISBLANK(ChildSampleReport!B773),"",VLOOKUP(ChildSampleReport!J773,ParentSampleReport!$A$2:$Y$1000,22,))</f>
        <v/>
      </c>
      <c r="W773" t="str">
        <f>IF(ISBLANK(ChildSampleReport!B773),"",VLOOKUP(ChildSampleReport!J773,ParentSampleReport!$A$2:$Y$1000,23,))</f>
        <v/>
      </c>
      <c r="X773" t="str">
        <f>IF(ISBLANK(ChildSampleReport!B773),"",VLOOKUP(ChildSampleReport!J773,ParentSampleReport!$A$2:$Y$1000,24,))</f>
        <v/>
      </c>
      <c r="Y773" t="str">
        <f>IF(ISBLANK(ChildSampleReport!B773),"",VLOOKUP(ChildSampleReport!J773,ParentSampleReport!$A$2:$Y$1000,25,))</f>
        <v/>
      </c>
    </row>
    <row r="774" spans="1:25">
      <c r="A774" t="str">
        <f>IF(ISBLANK(ChildSampleReport!C774),"",ChildSampleReport!C774)</f>
        <v/>
      </c>
      <c r="B774" t="str">
        <f>IF(ISBLANK(ChildSampleReport!B774),"",ChildSampleReport!B774)</f>
        <v/>
      </c>
      <c r="C774" t="str">
        <f>IF(ISBLANK(ChildSampleReport!E774),"",ChildSampleReport!E774)</f>
        <v/>
      </c>
      <c r="D774" t="str">
        <f>IF(B774="","",IFERROR(VLOOKUP(ChildSampleReport!B774,Randomization!$A$1:$AC$1000,3,),""))</f>
        <v/>
      </c>
      <c r="E774" t="str">
        <f>IF(B774="","",IFERROR(VLOOKUP(ChildSampleReport!B774,Randomization!$A$1:$AC$1000,2,),""))</f>
        <v/>
      </c>
      <c r="F774" t="str">
        <f>IF(ISBLANK(ChildSampleReport!P774),"",ChildSampleReport!P774)</f>
        <v/>
      </c>
      <c r="G774" t="str">
        <f>IF(ISBLANK(ChildSampleReport!O774),"",ChildSampleReport!O774)</f>
        <v/>
      </c>
      <c r="H774" t="str">
        <f>IF(ISBLANK(ChildSampleReport!D774),"",ChildSampleReport!D774)</f>
        <v/>
      </c>
      <c r="I774" t="str">
        <f>IF(ISBLANK(ChildSampleReport!J774),"",ChildSampleReport!J774)</f>
        <v/>
      </c>
      <c r="J774" t="str">
        <f>IF(ISBLANK(ChildSampleReport!B774),"",VLOOKUP(ChildSampleReport!J774,ParentSampleReport!$A$2:$Y$1000,13,))</f>
        <v/>
      </c>
      <c r="K774" t="str">
        <f>IF(ISBLANK(ChildSampleReport!B774),"",VLOOKUP(ChildSampleReport!J774,ParentSampleReport!$A$2:$Y$1000,2,))</f>
        <v/>
      </c>
      <c r="L774" t="str">
        <f>IF(ISBLANK(ChildSampleReport!B774),"",VLOOKUP(ChildSampleReport!J774,ParentSampleReport!$A$2:$Y$1000,4,))</f>
        <v/>
      </c>
      <c r="M774" t="str">
        <f>IF(ISBLANK(ChildSampleReport!B774),"",VLOOKUP(ChildSampleReport!J774,ParentSampleReport!$A$2:$Y$1000,14,))</f>
        <v/>
      </c>
      <c r="N774" t="str">
        <f>IF(ISBLANK(ChildSampleReport!B774),"",VLOOKUP(ChildSampleReport!J774,ParentSampleReport!$A$2:$Y$1000,7,))</f>
        <v/>
      </c>
      <c r="O774" t="str">
        <f>IF(ISBLANK(ChildSampleReport!B774),"",VLOOKUP(ChildSampleReport!J774,ParentSampleReport!$A$2:$Y$1000,6,))</f>
        <v/>
      </c>
      <c r="P774" t="str">
        <f>IF(ISBLANK(ChildSampleReport!B774),"",VLOOKUP(ChildSampleReport!J774,ParentSampleReport!$A$2:$Y$1000,15,))</f>
        <v/>
      </c>
      <c r="Q774" t="str">
        <f>IF(ISBLANK(ChildSampleReport!B774),"",VLOOKUP(ChildSampleReport!J774,ParentSampleReport!$A$2:$Y$1000,17,))</f>
        <v/>
      </c>
      <c r="R774" t="str">
        <f>IF(ISBLANK(ChildSampleReport!B774),"",VLOOKUP(ChildSampleReport!J774,ParentSampleReport!$A$2:$Y$1000,18,))</f>
        <v/>
      </c>
      <c r="S774" t="str">
        <f>IF(ISBLANK(ChildSampleReport!B774),"",VLOOKUP(ChildSampleReport!J774,ParentSampleReport!$A$2:$Y$1000,19,))</f>
        <v/>
      </c>
      <c r="T774" t="str">
        <f>IF(ISBLANK(ChildSampleReport!B774),"",VLOOKUP(ChildSampleReport!J774,ParentSampleReport!$A$2:$Y$1000,20,))</f>
        <v/>
      </c>
      <c r="U774" t="str">
        <f>IF(ISBLANK(ChildSampleReport!B774),"",VLOOKUP(ChildSampleReport!J774,ParentSampleReport!$A$2:$Y$1000,21,))</f>
        <v/>
      </c>
      <c r="V774" t="str">
        <f>IF(ISBLANK(ChildSampleReport!B774),"",VLOOKUP(ChildSampleReport!J774,ParentSampleReport!$A$2:$Y$1000,22,))</f>
        <v/>
      </c>
      <c r="W774" t="str">
        <f>IF(ISBLANK(ChildSampleReport!B774),"",VLOOKUP(ChildSampleReport!J774,ParentSampleReport!$A$2:$Y$1000,23,))</f>
        <v/>
      </c>
      <c r="X774" t="str">
        <f>IF(ISBLANK(ChildSampleReport!B774),"",VLOOKUP(ChildSampleReport!J774,ParentSampleReport!$A$2:$Y$1000,24,))</f>
        <v/>
      </c>
      <c r="Y774" t="str">
        <f>IF(ISBLANK(ChildSampleReport!B774),"",VLOOKUP(ChildSampleReport!J774,ParentSampleReport!$A$2:$Y$1000,25,))</f>
        <v/>
      </c>
    </row>
    <row r="775" spans="1:25">
      <c r="A775" t="str">
        <f>IF(ISBLANK(ChildSampleReport!C775),"",ChildSampleReport!C775)</f>
        <v/>
      </c>
      <c r="B775" t="str">
        <f>IF(ISBLANK(ChildSampleReport!B775),"",ChildSampleReport!B775)</f>
        <v/>
      </c>
      <c r="C775" t="str">
        <f>IF(ISBLANK(ChildSampleReport!E775),"",ChildSampleReport!E775)</f>
        <v/>
      </c>
      <c r="D775" t="str">
        <f>IF(B775="","",IFERROR(VLOOKUP(ChildSampleReport!B775,Randomization!$A$1:$AC$1000,3,),""))</f>
        <v/>
      </c>
      <c r="E775" t="str">
        <f>IF(B775="","",IFERROR(VLOOKUP(ChildSampleReport!B775,Randomization!$A$1:$AC$1000,2,),""))</f>
        <v/>
      </c>
      <c r="F775" t="str">
        <f>IF(ISBLANK(ChildSampleReport!P775),"",ChildSampleReport!P775)</f>
        <v/>
      </c>
      <c r="G775" t="str">
        <f>IF(ISBLANK(ChildSampleReport!O775),"",ChildSampleReport!O775)</f>
        <v/>
      </c>
      <c r="H775" t="str">
        <f>IF(ISBLANK(ChildSampleReport!D775),"",ChildSampleReport!D775)</f>
        <v/>
      </c>
      <c r="I775" t="str">
        <f>IF(ISBLANK(ChildSampleReport!J775),"",ChildSampleReport!J775)</f>
        <v/>
      </c>
      <c r="J775" t="str">
        <f>IF(ISBLANK(ChildSampleReport!B775),"",VLOOKUP(ChildSampleReport!J775,ParentSampleReport!$A$2:$Y$1000,13,))</f>
        <v/>
      </c>
      <c r="K775" t="str">
        <f>IF(ISBLANK(ChildSampleReport!B775),"",VLOOKUP(ChildSampleReport!J775,ParentSampleReport!$A$2:$Y$1000,2,))</f>
        <v/>
      </c>
      <c r="L775" t="str">
        <f>IF(ISBLANK(ChildSampleReport!B775),"",VLOOKUP(ChildSampleReport!J775,ParentSampleReport!$A$2:$Y$1000,4,))</f>
        <v/>
      </c>
      <c r="M775" t="str">
        <f>IF(ISBLANK(ChildSampleReport!B775),"",VLOOKUP(ChildSampleReport!J775,ParentSampleReport!$A$2:$Y$1000,14,))</f>
        <v/>
      </c>
      <c r="N775" t="str">
        <f>IF(ISBLANK(ChildSampleReport!B775),"",VLOOKUP(ChildSampleReport!J775,ParentSampleReport!$A$2:$Y$1000,7,))</f>
        <v/>
      </c>
      <c r="O775" t="str">
        <f>IF(ISBLANK(ChildSampleReport!B775),"",VLOOKUP(ChildSampleReport!J775,ParentSampleReport!$A$2:$Y$1000,6,))</f>
        <v/>
      </c>
      <c r="P775" t="str">
        <f>IF(ISBLANK(ChildSampleReport!B775),"",VLOOKUP(ChildSampleReport!J775,ParentSampleReport!$A$2:$Y$1000,15,))</f>
        <v/>
      </c>
      <c r="Q775" t="str">
        <f>IF(ISBLANK(ChildSampleReport!B775),"",VLOOKUP(ChildSampleReport!J775,ParentSampleReport!$A$2:$Y$1000,17,))</f>
        <v/>
      </c>
      <c r="R775" t="str">
        <f>IF(ISBLANK(ChildSampleReport!B775),"",VLOOKUP(ChildSampleReport!J775,ParentSampleReport!$A$2:$Y$1000,18,))</f>
        <v/>
      </c>
      <c r="S775" t="str">
        <f>IF(ISBLANK(ChildSampleReport!B775),"",VLOOKUP(ChildSampleReport!J775,ParentSampleReport!$A$2:$Y$1000,19,))</f>
        <v/>
      </c>
      <c r="T775" t="str">
        <f>IF(ISBLANK(ChildSampleReport!B775),"",VLOOKUP(ChildSampleReport!J775,ParentSampleReport!$A$2:$Y$1000,20,))</f>
        <v/>
      </c>
      <c r="U775" t="str">
        <f>IF(ISBLANK(ChildSampleReport!B775),"",VLOOKUP(ChildSampleReport!J775,ParentSampleReport!$A$2:$Y$1000,21,))</f>
        <v/>
      </c>
      <c r="V775" t="str">
        <f>IF(ISBLANK(ChildSampleReport!B775),"",VLOOKUP(ChildSampleReport!J775,ParentSampleReport!$A$2:$Y$1000,22,))</f>
        <v/>
      </c>
      <c r="W775" t="str">
        <f>IF(ISBLANK(ChildSampleReport!B775),"",VLOOKUP(ChildSampleReport!J775,ParentSampleReport!$A$2:$Y$1000,23,))</f>
        <v/>
      </c>
      <c r="X775" t="str">
        <f>IF(ISBLANK(ChildSampleReport!B775),"",VLOOKUP(ChildSampleReport!J775,ParentSampleReport!$A$2:$Y$1000,24,))</f>
        <v/>
      </c>
      <c r="Y775" t="str">
        <f>IF(ISBLANK(ChildSampleReport!B775),"",VLOOKUP(ChildSampleReport!J775,ParentSampleReport!$A$2:$Y$1000,25,))</f>
        <v/>
      </c>
    </row>
    <row r="776" spans="1:25">
      <c r="A776" t="str">
        <f>IF(ISBLANK(ChildSampleReport!C776),"",ChildSampleReport!C776)</f>
        <v/>
      </c>
      <c r="B776" t="str">
        <f>IF(ISBLANK(ChildSampleReport!B776),"",ChildSampleReport!B776)</f>
        <v/>
      </c>
      <c r="C776" t="str">
        <f>IF(ISBLANK(ChildSampleReport!E776),"",ChildSampleReport!E776)</f>
        <v/>
      </c>
      <c r="D776" t="str">
        <f>IF(B776="","",IFERROR(VLOOKUP(ChildSampleReport!B776,Randomization!$A$1:$AC$1000,3,),""))</f>
        <v/>
      </c>
      <c r="E776" t="str">
        <f>IF(B776="","",IFERROR(VLOOKUP(ChildSampleReport!B776,Randomization!$A$1:$AC$1000,2,),""))</f>
        <v/>
      </c>
      <c r="F776" t="str">
        <f>IF(ISBLANK(ChildSampleReport!P776),"",ChildSampleReport!P776)</f>
        <v/>
      </c>
      <c r="G776" t="str">
        <f>IF(ISBLANK(ChildSampleReport!O776),"",ChildSampleReport!O776)</f>
        <v/>
      </c>
      <c r="H776" t="str">
        <f>IF(ISBLANK(ChildSampleReport!D776),"",ChildSampleReport!D776)</f>
        <v/>
      </c>
      <c r="I776" t="str">
        <f>IF(ISBLANK(ChildSampleReport!J776),"",ChildSampleReport!J776)</f>
        <v/>
      </c>
      <c r="J776" t="str">
        <f>IF(ISBLANK(ChildSampleReport!B776),"",VLOOKUP(ChildSampleReport!J776,ParentSampleReport!$A$2:$Y$1000,13,))</f>
        <v/>
      </c>
      <c r="K776" t="str">
        <f>IF(ISBLANK(ChildSampleReport!B776),"",VLOOKUP(ChildSampleReport!J776,ParentSampleReport!$A$2:$Y$1000,2,))</f>
        <v/>
      </c>
      <c r="L776" t="str">
        <f>IF(ISBLANK(ChildSampleReport!B776),"",VLOOKUP(ChildSampleReport!J776,ParentSampleReport!$A$2:$Y$1000,4,))</f>
        <v/>
      </c>
      <c r="M776" t="str">
        <f>IF(ISBLANK(ChildSampleReport!B776),"",VLOOKUP(ChildSampleReport!J776,ParentSampleReport!$A$2:$Y$1000,14,))</f>
        <v/>
      </c>
      <c r="N776" t="str">
        <f>IF(ISBLANK(ChildSampleReport!B776),"",VLOOKUP(ChildSampleReport!J776,ParentSampleReport!$A$2:$Y$1000,7,))</f>
        <v/>
      </c>
      <c r="O776" t="str">
        <f>IF(ISBLANK(ChildSampleReport!B776),"",VLOOKUP(ChildSampleReport!J776,ParentSampleReport!$A$2:$Y$1000,6,))</f>
        <v/>
      </c>
      <c r="P776" t="str">
        <f>IF(ISBLANK(ChildSampleReport!B776),"",VLOOKUP(ChildSampleReport!J776,ParentSampleReport!$A$2:$Y$1000,15,))</f>
        <v/>
      </c>
      <c r="Q776" t="str">
        <f>IF(ISBLANK(ChildSampleReport!B776),"",VLOOKUP(ChildSampleReport!J776,ParentSampleReport!$A$2:$Y$1000,17,))</f>
        <v/>
      </c>
      <c r="R776" t="str">
        <f>IF(ISBLANK(ChildSampleReport!B776),"",VLOOKUP(ChildSampleReport!J776,ParentSampleReport!$A$2:$Y$1000,18,))</f>
        <v/>
      </c>
      <c r="S776" t="str">
        <f>IF(ISBLANK(ChildSampleReport!B776),"",VLOOKUP(ChildSampleReport!J776,ParentSampleReport!$A$2:$Y$1000,19,))</f>
        <v/>
      </c>
      <c r="T776" t="str">
        <f>IF(ISBLANK(ChildSampleReport!B776),"",VLOOKUP(ChildSampleReport!J776,ParentSampleReport!$A$2:$Y$1000,20,))</f>
        <v/>
      </c>
      <c r="U776" t="str">
        <f>IF(ISBLANK(ChildSampleReport!B776),"",VLOOKUP(ChildSampleReport!J776,ParentSampleReport!$A$2:$Y$1000,21,))</f>
        <v/>
      </c>
      <c r="V776" t="str">
        <f>IF(ISBLANK(ChildSampleReport!B776),"",VLOOKUP(ChildSampleReport!J776,ParentSampleReport!$A$2:$Y$1000,22,))</f>
        <v/>
      </c>
      <c r="W776" t="str">
        <f>IF(ISBLANK(ChildSampleReport!B776),"",VLOOKUP(ChildSampleReport!J776,ParentSampleReport!$A$2:$Y$1000,23,))</f>
        <v/>
      </c>
      <c r="X776" t="str">
        <f>IF(ISBLANK(ChildSampleReport!B776),"",VLOOKUP(ChildSampleReport!J776,ParentSampleReport!$A$2:$Y$1000,24,))</f>
        <v/>
      </c>
      <c r="Y776" t="str">
        <f>IF(ISBLANK(ChildSampleReport!B776),"",VLOOKUP(ChildSampleReport!J776,ParentSampleReport!$A$2:$Y$1000,25,))</f>
        <v/>
      </c>
    </row>
    <row r="777" spans="1:25">
      <c r="A777" t="str">
        <f>IF(ISBLANK(ChildSampleReport!C777),"",ChildSampleReport!C777)</f>
        <v/>
      </c>
      <c r="B777" t="str">
        <f>IF(ISBLANK(ChildSampleReport!B777),"",ChildSampleReport!B777)</f>
        <v/>
      </c>
      <c r="C777" t="str">
        <f>IF(ISBLANK(ChildSampleReport!E777),"",ChildSampleReport!E777)</f>
        <v/>
      </c>
      <c r="D777" t="str">
        <f>IF(B777="","",IFERROR(VLOOKUP(ChildSampleReport!B777,Randomization!$A$1:$AC$1000,3,),""))</f>
        <v/>
      </c>
      <c r="E777" t="str">
        <f>IF(B777="","",IFERROR(VLOOKUP(ChildSampleReport!B777,Randomization!$A$1:$AC$1000,2,),""))</f>
        <v/>
      </c>
      <c r="F777" t="str">
        <f>IF(ISBLANK(ChildSampleReport!P777),"",ChildSampleReport!P777)</f>
        <v/>
      </c>
      <c r="G777" t="str">
        <f>IF(ISBLANK(ChildSampleReport!O777),"",ChildSampleReport!O777)</f>
        <v/>
      </c>
      <c r="H777" t="str">
        <f>IF(ISBLANK(ChildSampleReport!D777),"",ChildSampleReport!D777)</f>
        <v/>
      </c>
      <c r="I777" t="str">
        <f>IF(ISBLANK(ChildSampleReport!J777),"",ChildSampleReport!J777)</f>
        <v/>
      </c>
      <c r="J777" t="str">
        <f>IF(ISBLANK(ChildSampleReport!B777),"",VLOOKUP(ChildSampleReport!J777,ParentSampleReport!$A$2:$Y$1000,13,))</f>
        <v/>
      </c>
      <c r="K777" t="str">
        <f>IF(ISBLANK(ChildSampleReport!B777),"",VLOOKUP(ChildSampleReport!J777,ParentSampleReport!$A$2:$Y$1000,2,))</f>
        <v/>
      </c>
      <c r="L777" t="str">
        <f>IF(ISBLANK(ChildSampleReport!B777),"",VLOOKUP(ChildSampleReport!J777,ParentSampleReport!$A$2:$Y$1000,4,))</f>
        <v/>
      </c>
      <c r="M777" t="str">
        <f>IF(ISBLANK(ChildSampleReport!B777),"",VLOOKUP(ChildSampleReport!J777,ParentSampleReport!$A$2:$Y$1000,14,))</f>
        <v/>
      </c>
      <c r="N777" t="str">
        <f>IF(ISBLANK(ChildSampleReport!B777),"",VLOOKUP(ChildSampleReport!J777,ParentSampleReport!$A$2:$Y$1000,7,))</f>
        <v/>
      </c>
      <c r="O777" t="str">
        <f>IF(ISBLANK(ChildSampleReport!B777),"",VLOOKUP(ChildSampleReport!J777,ParentSampleReport!$A$2:$Y$1000,6,))</f>
        <v/>
      </c>
      <c r="P777" t="str">
        <f>IF(ISBLANK(ChildSampleReport!B777),"",VLOOKUP(ChildSampleReport!J777,ParentSampleReport!$A$2:$Y$1000,15,))</f>
        <v/>
      </c>
      <c r="Q777" t="str">
        <f>IF(ISBLANK(ChildSampleReport!B777),"",VLOOKUP(ChildSampleReport!J777,ParentSampleReport!$A$2:$Y$1000,17,))</f>
        <v/>
      </c>
      <c r="R777" t="str">
        <f>IF(ISBLANK(ChildSampleReport!B777),"",VLOOKUP(ChildSampleReport!J777,ParentSampleReport!$A$2:$Y$1000,18,))</f>
        <v/>
      </c>
      <c r="S777" t="str">
        <f>IF(ISBLANK(ChildSampleReport!B777),"",VLOOKUP(ChildSampleReport!J777,ParentSampleReport!$A$2:$Y$1000,19,))</f>
        <v/>
      </c>
      <c r="T777" t="str">
        <f>IF(ISBLANK(ChildSampleReport!B777),"",VLOOKUP(ChildSampleReport!J777,ParentSampleReport!$A$2:$Y$1000,20,))</f>
        <v/>
      </c>
      <c r="U777" t="str">
        <f>IF(ISBLANK(ChildSampleReport!B777),"",VLOOKUP(ChildSampleReport!J777,ParentSampleReport!$A$2:$Y$1000,21,))</f>
        <v/>
      </c>
      <c r="V777" t="str">
        <f>IF(ISBLANK(ChildSampleReport!B777),"",VLOOKUP(ChildSampleReport!J777,ParentSampleReport!$A$2:$Y$1000,22,))</f>
        <v/>
      </c>
      <c r="W777" t="str">
        <f>IF(ISBLANK(ChildSampleReport!B777),"",VLOOKUP(ChildSampleReport!J777,ParentSampleReport!$A$2:$Y$1000,23,))</f>
        <v/>
      </c>
      <c r="X777" t="str">
        <f>IF(ISBLANK(ChildSampleReport!B777),"",VLOOKUP(ChildSampleReport!J777,ParentSampleReport!$A$2:$Y$1000,24,))</f>
        <v/>
      </c>
      <c r="Y777" t="str">
        <f>IF(ISBLANK(ChildSampleReport!B777),"",VLOOKUP(ChildSampleReport!J777,ParentSampleReport!$A$2:$Y$1000,25,))</f>
        <v/>
      </c>
    </row>
    <row r="778" spans="1:25">
      <c r="A778" t="str">
        <f>IF(ISBLANK(ChildSampleReport!C778),"",ChildSampleReport!C778)</f>
        <v/>
      </c>
      <c r="B778" t="str">
        <f>IF(ISBLANK(ChildSampleReport!B778),"",ChildSampleReport!B778)</f>
        <v/>
      </c>
      <c r="C778" t="str">
        <f>IF(ISBLANK(ChildSampleReport!E778),"",ChildSampleReport!E778)</f>
        <v/>
      </c>
      <c r="D778" t="str">
        <f>IF(B778="","",IFERROR(VLOOKUP(ChildSampleReport!B778,Randomization!$A$1:$AC$1000,3,),""))</f>
        <v/>
      </c>
      <c r="E778" t="str">
        <f>IF(B778="","",IFERROR(VLOOKUP(ChildSampleReport!B778,Randomization!$A$1:$AC$1000,2,),""))</f>
        <v/>
      </c>
      <c r="F778" t="str">
        <f>IF(ISBLANK(ChildSampleReport!P778),"",ChildSampleReport!P778)</f>
        <v/>
      </c>
      <c r="G778" t="str">
        <f>IF(ISBLANK(ChildSampleReport!O778),"",ChildSampleReport!O778)</f>
        <v/>
      </c>
      <c r="H778" t="str">
        <f>IF(ISBLANK(ChildSampleReport!D778),"",ChildSampleReport!D778)</f>
        <v/>
      </c>
      <c r="I778" t="str">
        <f>IF(ISBLANK(ChildSampleReport!J778),"",ChildSampleReport!J778)</f>
        <v/>
      </c>
      <c r="J778" t="str">
        <f>IF(ISBLANK(ChildSampleReport!B778),"",VLOOKUP(ChildSampleReport!J778,ParentSampleReport!$A$2:$Y$1000,13,))</f>
        <v/>
      </c>
      <c r="K778" t="str">
        <f>IF(ISBLANK(ChildSampleReport!B778),"",VLOOKUP(ChildSampleReport!J778,ParentSampleReport!$A$2:$Y$1000,2,))</f>
        <v/>
      </c>
      <c r="L778" t="str">
        <f>IF(ISBLANK(ChildSampleReport!B778),"",VLOOKUP(ChildSampleReport!J778,ParentSampleReport!$A$2:$Y$1000,4,))</f>
        <v/>
      </c>
      <c r="M778" t="str">
        <f>IF(ISBLANK(ChildSampleReport!B778),"",VLOOKUP(ChildSampleReport!J778,ParentSampleReport!$A$2:$Y$1000,14,))</f>
        <v/>
      </c>
      <c r="N778" t="str">
        <f>IF(ISBLANK(ChildSampleReport!B778),"",VLOOKUP(ChildSampleReport!J778,ParentSampleReport!$A$2:$Y$1000,7,))</f>
        <v/>
      </c>
      <c r="O778" t="str">
        <f>IF(ISBLANK(ChildSampleReport!B778),"",VLOOKUP(ChildSampleReport!J778,ParentSampleReport!$A$2:$Y$1000,6,))</f>
        <v/>
      </c>
      <c r="P778" t="str">
        <f>IF(ISBLANK(ChildSampleReport!B778),"",VLOOKUP(ChildSampleReport!J778,ParentSampleReport!$A$2:$Y$1000,15,))</f>
        <v/>
      </c>
      <c r="Q778" t="str">
        <f>IF(ISBLANK(ChildSampleReport!B778),"",VLOOKUP(ChildSampleReport!J778,ParentSampleReport!$A$2:$Y$1000,17,))</f>
        <v/>
      </c>
      <c r="R778" t="str">
        <f>IF(ISBLANK(ChildSampleReport!B778),"",VLOOKUP(ChildSampleReport!J778,ParentSampleReport!$A$2:$Y$1000,18,))</f>
        <v/>
      </c>
      <c r="S778" t="str">
        <f>IF(ISBLANK(ChildSampleReport!B778),"",VLOOKUP(ChildSampleReport!J778,ParentSampleReport!$A$2:$Y$1000,19,))</f>
        <v/>
      </c>
      <c r="T778" t="str">
        <f>IF(ISBLANK(ChildSampleReport!B778),"",VLOOKUP(ChildSampleReport!J778,ParentSampleReport!$A$2:$Y$1000,20,))</f>
        <v/>
      </c>
      <c r="U778" t="str">
        <f>IF(ISBLANK(ChildSampleReport!B778),"",VLOOKUP(ChildSampleReport!J778,ParentSampleReport!$A$2:$Y$1000,21,))</f>
        <v/>
      </c>
      <c r="V778" t="str">
        <f>IF(ISBLANK(ChildSampleReport!B778),"",VLOOKUP(ChildSampleReport!J778,ParentSampleReport!$A$2:$Y$1000,22,))</f>
        <v/>
      </c>
      <c r="W778" t="str">
        <f>IF(ISBLANK(ChildSampleReport!B778),"",VLOOKUP(ChildSampleReport!J778,ParentSampleReport!$A$2:$Y$1000,23,))</f>
        <v/>
      </c>
      <c r="X778" t="str">
        <f>IF(ISBLANK(ChildSampleReport!B778),"",VLOOKUP(ChildSampleReport!J778,ParentSampleReport!$A$2:$Y$1000,24,))</f>
        <v/>
      </c>
      <c r="Y778" t="str">
        <f>IF(ISBLANK(ChildSampleReport!B778),"",VLOOKUP(ChildSampleReport!J778,ParentSampleReport!$A$2:$Y$1000,25,))</f>
        <v/>
      </c>
    </row>
    <row r="779" spans="1:25">
      <c r="A779" t="str">
        <f>IF(ISBLANK(ChildSampleReport!C779),"",ChildSampleReport!C779)</f>
        <v/>
      </c>
      <c r="B779" t="str">
        <f>IF(ISBLANK(ChildSampleReport!B779),"",ChildSampleReport!B779)</f>
        <v/>
      </c>
      <c r="C779" t="str">
        <f>IF(ISBLANK(ChildSampleReport!E779),"",ChildSampleReport!E779)</f>
        <v/>
      </c>
      <c r="D779" t="str">
        <f>IF(B779="","",IFERROR(VLOOKUP(ChildSampleReport!B779,Randomization!$A$1:$AC$1000,3,),""))</f>
        <v/>
      </c>
      <c r="E779" t="str">
        <f>IF(B779="","",IFERROR(VLOOKUP(ChildSampleReport!B779,Randomization!$A$1:$AC$1000,2,),""))</f>
        <v/>
      </c>
      <c r="F779" t="str">
        <f>IF(ISBLANK(ChildSampleReport!P779),"",ChildSampleReport!P779)</f>
        <v/>
      </c>
      <c r="G779" t="str">
        <f>IF(ISBLANK(ChildSampleReport!O779),"",ChildSampleReport!O779)</f>
        <v/>
      </c>
      <c r="H779" t="str">
        <f>IF(ISBLANK(ChildSampleReport!D779),"",ChildSampleReport!D779)</f>
        <v/>
      </c>
      <c r="I779" t="str">
        <f>IF(ISBLANK(ChildSampleReport!J779),"",ChildSampleReport!J779)</f>
        <v/>
      </c>
      <c r="J779" t="str">
        <f>IF(ISBLANK(ChildSampleReport!B779),"",VLOOKUP(ChildSampleReport!J779,ParentSampleReport!$A$2:$Y$1000,13,))</f>
        <v/>
      </c>
      <c r="K779" t="str">
        <f>IF(ISBLANK(ChildSampleReport!B779),"",VLOOKUP(ChildSampleReport!J779,ParentSampleReport!$A$2:$Y$1000,2,))</f>
        <v/>
      </c>
      <c r="L779" t="str">
        <f>IF(ISBLANK(ChildSampleReport!B779),"",VLOOKUP(ChildSampleReport!J779,ParentSampleReport!$A$2:$Y$1000,4,))</f>
        <v/>
      </c>
      <c r="M779" t="str">
        <f>IF(ISBLANK(ChildSampleReport!B779),"",VLOOKUP(ChildSampleReport!J779,ParentSampleReport!$A$2:$Y$1000,14,))</f>
        <v/>
      </c>
      <c r="N779" t="str">
        <f>IF(ISBLANK(ChildSampleReport!B779),"",VLOOKUP(ChildSampleReport!J779,ParentSampleReport!$A$2:$Y$1000,7,))</f>
        <v/>
      </c>
      <c r="O779" t="str">
        <f>IF(ISBLANK(ChildSampleReport!B779),"",VLOOKUP(ChildSampleReport!J779,ParentSampleReport!$A$2:$Y$1000,6,))</f>
        <v/>
      </c>
      <c r="P779" t="str">
        <f>IF(ISBLANK(ChildSampleReport!B779),"",VLOOKUP(ChildSampleReport!J779,ParentSampleReport!$A$2:$Y$1000,15,))</f>
        <v/>
      </c>
      <c r="Q779" t="str">
        <f>IF(ISBLANK(ChildSampleReport!B779),"",VLOOKUP(ChildSampleReport!J779,ParentSampleReport!$A$2:$Y$1000,17,))</f>
        <v/>
      </c>
      <c r="R779" t="str">
        <f>IF(ISBLANK(ChildSampleReport!B779),"",VLOOKUP(ChildSampleReport!J779,ParentSampleReport!$A$2:$Y$1000,18,))</f>
        <v/>
      </c>
      <c r="S779" t="str">
        <f>IF(ISBLANK(ChildSampleReport!B779),"",VLOOKUP(ChildSampleReport!J779,ParentSampleReport!$A$2:$Y$1000,19,))</f>
        <v/>
      </c>
      <c r="T779" t="str">
        <f>IF(ISBLANK(ChildSampleReport!B779),"",VLOOKUP(ChildSampleReport!J779,ParentSampleReport!$A$2:$Y$1000,20,))</f>
        <v/>
      </c>
      <c r="U779" t="str">
        <f>IF(ISBLANK(ChildSampleReport!B779),"",VLOOKUP(ChildSampleReport!J779,ParentSampleReport!$A$2:$Y$1000,21,))</f>
        <v/>
      </c>
      <c r="V779" t="str">
        <f>IF(ISBLANK(ChildSampleReport!B779),"",VLOOKUP(ChildSampleReport!J779,ParentSampleReport!$A$2:$Y$1000,22,))</f>
        <v/>
      </c>
      <c r="W779" t="str">
        <f>IF(ISBLANK(ChildSampleReport!B779),"",VLOOKUP(ChildSampleReport!J779,ParentSampleReport!$A$2:$Y$1000,23,))</f>
        <v/>
      </c>
      <c r="X779" t="str">
        <f>IF(ISBLANK(ChildSampleReport!B779),"",VLOOKUP(ChildSampleReport!J779,ParentSampleReport!$A$2:$Y$1000,24,))</f>
        <v/>
      </c>
      <c r="Y779" t="str">
        <f>IF(ISBLANK(ChildSampleReport!B779),"",VLOOKUP(ChildSampleReport!J779,ParentSampleReport!$A$2:$Y$1000,25,))</f>
        <v/>
      </c>
    </row>
    <row r="780" spans="1:25">
      <c r="A780" t="str">
        <f>IF(ISBLANK(ChildSampleReport!C780),"",ChildSampleReport!C780)</f>
        <v/>
      </c>
      <c r="B780" t="str">
        <f>IF(ISBLANK(ChildSampleReport!B780),"",ChildSampleReport!B780)</f>
        <v/>
      </c>
      <c r="C780" t="str">
        <f>IF(ISBLANK(ChildSampleReport!E780),"",ChildSampleReport!E780)</f>
        <v/>
      </c>
      <c r="D780" t="str">
        <f>IF(B780="","",IFERROR(VLOOKUP(ChildSampleReport!B780,Randomization!$A$1:$AC$1000,3,),""))</f>
        <v/>
      </c>
      <c r="E780" t="str">
        <f>IF(B780="","",IFERROR(VLOOKUP(ChildSampleReport!B780,Randomization!$A$1:$AC$1000,2,),""))</f>
        <v/>
      </c>
      <c r="F780" t="str">
        <f>IF(ISBLANK(ChildSampleReport!P780),"",ChildSampleReport!P780)</f>
        <v/>
      </c>
      <c r="G780" t="str">
        <f>IF(ISBLANK(ChildSampleReport!O780),"",ChildSampleReport!O780)</f>
        <v/>
      </c>
      <c r="H780" t="str">
        <f>IF(ISBLANK(ChildSampleReport!D780),"",ChildSampleReport!D780)</f>
        <v/>
      </c>
      <c r="I780" t="str">
        <f>IF(ISBLANK(ChildSampleReport!J780),"",ChildSampleReport!J780)</f>
        <v/>
      </c>
      <c r="J780" t="str">
        <f>IF(ISBLANK(ChildSampleReport!B780),"",VLOOKUP(ChildSampleReport!J780,ParentSampleReport!$A$2:$Y$1000,13,))</f>
        <v/>
      </c>
      <c r="K780" t="str">
        <f>IF(ISBLANK(ChildSampleReport!B780),"",VLOOKUP(ChildSampleReport!J780,ParentSampleReport!$A$2:$Y$1000,2,))</f>
        <v/>
      </c>
      <c r="L780" t="str">
        <f>IF(ISBLANK(ChildSampleReport!B780),"",VLOOKUP(ChildSampleReport!J780,ParentSampleReport!$A$2:$Y$1000,4,))</f>
        <v/>
      </c>
      <c r="M780" t="str">
        <f>IF(ISBLANK(ChildSampleReport!B780),"",VLOOKUP(ChildSampleReport!J780,ParentSampleReport!$A$2:$Y$1000,14,))</f>
        <v/>
      </c>
      <c r="N780" t="str">
        <f>IF(ISBLANK(ChildSampleReport!B780),"",VLOOKUP(ChildSampleReport!J780,ParentSampleReport!$A$2:$Y$1000,7,))</f>
        <v/>
      </c>
      <c r="O780" t="str">
        <f>IF(ISBLANK(ChildSampleReport!B780),"",VLOOKUP(ChildSampleReport!J780,ParentSampleReport!$A$2:$Y$1000,6,))</f>
        <v/>
      </c>
      <c r="P780" t="str">
        <f>IF(ISBLANK(ChildSampleReport!B780),"",VLOOKUP(ChildSampleReport!J780,ParentSampleReport!$A$2:$Y$1000,15,))</f>
        <v/>
      </c>
      <c r="Q780" t="str">
        <f>IF(ISBLANK(ChildSampleReport!B780),"",VLOOKUP(ChildSampleReport!J780,ParentSampleReport!$A$2:$Y$1000,17,))</f>
        <v/>
      </c>
      <c r="R780" t="str">
        <f>IF(ISBLANK(ChildSampleReport!B780),"",VLOOKUP(ChildSampleReport!J780,ParentSampleReport!$A$2:$Y$1000,18,))</f>
        <v/>
      </c>
      <c r="S780" t="str">
        <f>IF(ISBLANK(ChildSampleReport!B780),"",VLOOKUP(ChildSampleReport!J780,ParentSampleReport!$A$2:$Y$1000,19,))</f>
        <v/>
      </c>
      <c r="T780" t="str">
        <f>IF(ISBLANK(ChildSampleReport!B780),"",VLOOKUP(ChildSampleReport!J780,ParentSampleReport!$A$2:$Y$1000,20,))</f>
        <v/>
      </c>
      <c r="U780" t="str">
        <f>IF(ISBLANK(ChildSampleReport!B780),"",VLOOKUP(ChildSampleReport!J780,ParentSampleReport!$A$2:$Y$1000,21,))</f>
        <v/>
      </c>
      <c r="V780" t="str">
        <f>IF(ISBLANK(ChildSampleReport!B780),"",VLOOKUP(ChildSampleReport!J780,ParentSampleReport!$A$2:$Y$1000,22,))</f>
        <v/>
      </c>
      <c r="W780" t="str">
        <f>IF(ISBLANK(ChildSampleReport!B780),"",VLOOKUP(ChildSampleReport!J780,ParentSampleReport!$A$2:$Y$1000,23,))</f>
        <v/>
      </c>
      <c r="X780" t="str">
        <f>IF(ISBLANK(ChildSampleReport!B780),"",VLOOKUP(ChildSampleReport!J780,ParentSampleReport!$A$2:$Y$1000,24,))</f>
        <v/>
      </c>
      <c r="Y780" t="str">
        <f>IF(ISBLANK(ChildSampleReport!B780),"",VLOOKUP(ChildSampleReport!J780,ParentSampleReport!$A$2:$Y$1000,25,))</f>
        <v/>
      </c>
    </row>
    <row r="781" spans="1:25">
      <c r="A781" t="str">
        <f>IF(ISBLANK(ChildSampleReport!C781),"",ChildSampleReport!C781)</f>
        <v/>
      </c>
      <c r="B781" t="str">
        <f>IF(ISBLANK(ChildSampleReport!B781),"",ChildSampleReport!B781)</f>
        <v/>
      </c>
      <c r="C781" t="str">
        <f>IF(ISBLANK(ChildSampleReport!E781),"",ChildSampleReport!E781)</f>
        <v/>
      </c>
      <c r="D781" t="str">
        <f>IF(B781="","",IFERROR(VLOOKUP(ChildSampleReport!B781,Randomization!$A$1:$AC$1000,3,),""))</f>
        <v/>
      </c>
      <c r="E781" t="str">
        <f>IF(B781="","",IFERROR(VLOOKUP(ChildSampleReport!B781,Randomization!$A$1:$AC$1000,2,),""))</f>
        <v/>
      </c>
      <c r="F781" t="str">
        <f>IF(ISBLANK(ChildSampleReport!P781),"",ChildSampleReport!P781)</f>
        <v/>
      </c>
      <c r="G781" t="str">
        <f>IF(ISBLANK(ChildSampleReport!O781),"",ChildSampleReport!O781)</f>
        <v/>
      </c>
      <c r="H781" t="str">
        <f>IF(ISBLANK(ChildSampleReport!D781),"",ChildSampleReport!D781)</f>
        <v/>
      </c>
      <c r="I781" t="str">
        <f>IF(ISBLANK(ChildSampleReport!J781),"",ChildSampleReport!J781)</f>
        <v/>
      </c>
      <c r="J781" t="str">
        <f>IF(ISBLANK(ChildSampleReport!B781),"",VLOOKUP(ChildSampleReport!J781,ParentSampleReport!$A$2:$Y$1000,13,))</f>
        <v/>
      </c>
      <c r="K781" t="str">
        <f>IF(ISBLANK(ChildSampleReport!B781),"",VLOOKUP(ChildSampleReport!J781,ParentSampleReport!$A$2:$Y$1000,2,))</f>
        <v/>
      </c>
      <c r="L781" t="str">
        <f>IF(ISBLANK(ChildSampleReport!B781),"",VLOOKUP(ChildSampleReport!J781,ParentSampleReport!$A$2:$Y$1000,4,))</f>
        <v/>
      </c>
      <c r="M781" t="str">
        <f>IF(ISBLANK(ChildSampleReport!B781),"",VLOOKUP(ChildSampleReport!J781,ParentSampleReport!$A$2:$Y$1000,14,))</f>
        <v/>
      </c>
      <c r="N781" t="str">
        <f>IF(ISBLANK(ChildSampleReport!B781),"",VLOOKUP(ChildSampleReport!J781,ParentSampleReport!$A$2:$Y$1000,7,))</f>
        <v/>
      </c>
      <c r="O781" t="str">
        <f>IF(ISBLANK(ChildSampleReport!B781),"",VLOOKUP(ChildSampleReport!J781,ParentSampleReport!$A$2:$Y$1000,6,))</f>
        <v/>
      </c>
      <c r="P781" t="str">
        <f>IF(ISBLANK(ChildSampleReport!B781),"",VLOOKUP(ChildSampleReport!J781,ParentSampleReport!$A$2:$Y$1000,15,))</f>
        <v/>
      </c>
      <c r="Q781" t="str">
        <f>IF(ISBLANK(ChildSampleReport!B781),"",VLOOKUP(ChildSampleReport!J781,ParentSampleReport!$A$2:$Y$1000,17,))</f>
        <v/>
      </c>
      <c r="R781" t="str">
        <f>IF(ISBLANK(ChildSampleReport!B781),"",VLOOKUP(ChildSampleReport!J781,ParentSampleReport!$A$2:$Y$1000,18,))</f>
        <v/>
      </c>
      <c r="S781" t="str">
        <f>IF(ISBLANK(ChildSampleReport!B781),"",VLOOKUP(ChildSampleReport!J781,ParentSampleReport!$A$2:$Y$1000,19,))</f>
        <v/>
      </c>
      <c r="T781" t="str">
        <f>IF(ISBLANK(ChildSampleReport!B781),"",VLOOKUP(ChildSampleReport!J781,ParentSampleReport!$A$2:$Y$1000,20,))</f>
        <v/>
      </c>
      <c r="U781" t="str">
        <f>IF(ISBLANK(ChildSampleReport!B781),"",VLOOKUP(ChildSampleReport!J781,ParentSampleReport!$A$2:$Y$1000,21,))</f>
        <v/>
      </c>
      <c r="V781" t="str">
        <f>IF(ISBLANK(ChildSampleReport!B781),"",VLOOKUP(ChildSampleReport!J781,ParentSampleReport!$A$2:$Y$1000,22,))</f>
        <v/>
      </c>
      <c r="W781" t="str">
        <f>IF(ISBLANK(ChildSampleReport!B781),"",VLOOKUP(ChildSampleReport!J781,ParentSampleReport!$A$2:$Y$1000,23,))</f>
        <v/>
      </c>
      <c r="X781" t="str">
        <f>IF(ISBLANK(ChildSampleReport!B781),"",VLOOKUP(ChildSampleReport!J781,ParentSampleReport!$A$2:$Y$1000,24,))</f>
        <v/>
      </c>
      <c r="Y781" t="str">
        <f>IF(ISBLANK(ChildSampleReport!B781),"",VLOOKUP(ChildSampleReport!J781,ParentSampleReport!$A$2:$Y$1000,25,))</f>
        <v/>
      </c>
    </row>
    <row r="782" spans="1:25">
      <c r="A782" t="str">
        <f>IF(ISBLANK(ChildSampleReport!C782),"",ChildSampleReport!C782)</f>
        <v/>
      </c>
      <c r="B782" t="str">
        <f>IF(ISBLANK(ChildSampleReport!B782),"",ChildSampleReport!B782)</f>
        <v/>
      </c>
      <c r="C782" t="str">
        <f>IF(ISBLANK(ChildSampleReport!E782),"",ChildSampleReport!E782)</f>
        <v/>
      </c>
      <c r="D782" t="str">
        <f>IF(B782="","",IFERROR(VLOOKUP(ChildSampleReport!B782,Randomization!$A$1:$AC$1000,3,),""))</f>
        <v/>
      </c>
      <c r="E782" t="str">
        <f>IF(B782="","",IFERROR(VLOOKUP(ChildSampleReport!B782,Randomization!$A$1:$AC$1000,2,),""))</f>
        <v/>
      </c>
      <c r="F782" t="str">
        <f>IF(ISBLANK(ChildSampleReport!P782),"",ChildSampleReport!P782)</f>
        <v/>
      </c>
      <c r="G782" t="str">
        <f>IF(ISBLANK(ChildSampleReport!O782),"",ChildSampleReport!O782)</f>
        <v/>
      </c>
      <c r="H782" t="str">
        <f>IF(ISBLANK(ChildSampleReport!D782),"",ChildSampleReport!D782)</f>
        <v/>
      </c>
      <c r="I782" t="str">
        <f>IF(ISBLANK(ChildSampleReport!J782),"",ChildSampleReport!J782)</f>
        <v/>
      </c>
      <c r="J782" t="str">
        <f>IF(ISBLANK(ChildSampleReport!B782),"",VLOOKUP(ChildSampleReport!J782,ParentSampleReport!$A$2:$Y$1000,13,))</f>
        <v/>
      </c>
      <c r="K782" t="str">
        <f>IF(ISBLANK(ChildSampleReport!B782),"",VLOOKUP(ChildSampleReport!J782,ParentSampleReport!$A$2:$Y$1000,2,))</f>
        <v/>
      </c>
      <c r="L782" t="str">
        <f>IF(ISBLANK(ChildSampleReport!B782),"",VLOOKUP(ChildSampleReport!J782,ParentSampleReport!$A$2:$Y$1000,4,))</f>
        <v/>
      </c>
      <c r="M782" t="str">
        <f>IF(ISBLANK(ChildSampleReport!B782),"",VLOOKUP(ChildSampleReport!J782,ParentSampleReport!$A$2:$Y$1000,14,))</f>
        <v/>
      </c>
      <c r="N782" t="str">
        <f>IF(ISBLANK(ChildSampleReport!B782),"",VLOOKUP(ChildSampleReport!J782,ParentSampleReport!$A$2:$Y$1000,7,))</f>
        <v/>
      </c>
      <c r="O782" t="str">
        <f>IF(ISBLANK(ChildSampleReport!B782),"",VLOOKUP(ChildSampleReport!J782,ParentSampleReport!$A$2:$Y$1000,6,))</f>
        <v/>
      </c>
      <c r="P782" t="str">
        <f>IF(ISBLANK(ChildSampleReport!B782),"",VLOOKUP(ChildSampleReport!J782,ParentSampleReport!$A$2:$Y$1000,15,))</f>
        <v/>
      </c>
      <c r="Q782" t="str">
        <f>IF(ISBLANK(ChildSampleReport!B782),"",VLOOKUP(ChildSampleReport!J782,ParentSampleReport!$A$2:$Y$1000,17,))</f>
        <v/>
      </c>
      <c r="R782" t="str">
        <f>IF(ISBLANK(ChildSampleReport!B782),"",VLOOKUP(ChildSampleReport!J782,ParentSampleReport!$A$2:$Y$1000,18,))</f>
        <v/>
      </c>
      <c r="S782" t="str">
        <f>IF(ISBLANK(ChildSampleReport!B782),"",VLOOKUP(ChildSampleReport!J782,ParentSampleReport!$A$2:$Y$1000,19,))</f>
        <v/>
      </c>
      <c r="T782" t="str">
        <f>IF(ISBLANK(ChildSampleReport!B782),"",VLOOKUP(ChildSampleReport!J782,ParentSampleReport!$A$2:$Y$1000,20,))</f>
        <v/>
      </c>
      <c r="U782" t="str">
        <f>IF(ISBLANK(ChildSampleReport!B782),"",VLOOKUP(ChildSampleReport!J782,ParentSampleReport!$A$2:$Y$1000,21,))</f>
        <v/>
      </c>
      <c r="V782" t="str">
        <f>IF(ISBLANK(ChildSampleReport!B782),"",VLOOKUP(ChildSampleReport!J782,ParentSampleReport!$A$2:$Y$1000,22,))</f>
        <v/>
      </c>
      <c r="W782" t="str">
        <f>IF(ISBLANK(ChildSampleReport!B782),"",VLOOKUP(ChildSampleReport!J782,ParentSampleReport!$A$2:$Y$1000,23,))</f>
        <v/>
      </c>
      <c r="X782" t="str">
        <f>IF(ISBLANK(ChildSampleReport!B782),"",VLOOKUP(ChildSampleReport!J782,ParentSampleReport!$A$2:$Y$1000,24,))</f>
        <v/>
      </c>
      <c r="Y782" t="str">
        <f>IF(ISBLANK(ChildSampleReport!B782),"",VLOOKUP(ChildSampleReport!J782,ParentSampleReport!$A$2:$Y$1000,25,))</f>
        <v/>
      </c>
    </row>
    <row r="783" spans="1:25">
      <c r="A783" t="str">
        <f>IF(ISBLANK(ChildSampleReport!C783),"",ChildSampleReport!C783)</f>
        <v/>
      </c>
      <c r="B783" t="str">
        <f>IF(ISBLANK(ChildSampleReport!B783),"",ChildSampleReport!B783)</f>
        <v/>
      </c>
      <c r="C783" t="str">
        <f>IF(ISBLANK(ChildSampleReport!E783),"",ChildSampleReport!E783)</f>
        <v/>
      </c>
      <c r="D783" t="str">
        <f>IF(B783="","",IFERROR(VLOOKUP(ChildSampleReport!B783,Randomization!$A$1:$AC$1000,3,),""))</f>
        <v/>
      </c>
      <c r="E783" t="str">
        <f>IF(B783="","",IFERROR(VLOOKUP(ChildSampleReport!B783,Randomization!$A$1:$AC$1000,2,),""))</f>
        <v/>
      </c>
      <c r="F783" t="str">
        <f>IF(ISBLANK(ChildSampleReport!P783),"",ChildSampleReport!P783)</f>
        <v/>
      </c>
      <c r="G783" t="str">
        <f>IF(ISBLANK(ChildSampleReport!O783),"",ChildSampleReport!O783)</f>
        <v/>
      </c>
      <c r="H783" t="str">
        <f>IF(ISBLANK(ChildSampleReport!D783),"",ChildSampleReport!D783)</f>
        <v/>
      </c>
      <c r="I783" t="str">
        <f>IF(ISBLANK(ChildSampleReport!J783),"",ChildSampleReport!J783)</f>
        <v/>
      </c>
      <c r="J783" t="str">
        <f>IF(ISBLANK(ChildSampleReport!B783),"",VLOOKUP(ChildSampleReport!J783,ParentSampleReport!$A$2:$Y$1000,13,))</f>
        <v/>
      </c>
      <c r="K783" t="str">
        <f>IF(ISBLANK(ChildSampleReport!B783),"",VLOOKUP(ChildSampleReport!J783,ParentSampleReport!$A$2:$Y$1000,2,))</f>
        <v/>
      </c>
      <c r="L783" t="str">
        <f>IF(ISBLANK(ChildSampleReport!B783),"",VLOOKUP(ChildSampleReport!J783,ParentSampleReport!$A$2:$Y$1000,4,))</f>
        <v/>
      </c>
      <c r="M783" t="str">
        <f>IF(ISBLANK(ChildSampleReport!B783),"",VLOOKUP(ChildSampleReport!J783,ParentSampleReport!$A$2:$Y$1000,14,))</f>
        <v/>
      </c>
      <c r="N783" t="str">
        <f>IF(ISBLANK(ChildSampleReport!B783),"",VLOOKUP(ChildSampleReport!J783,ParentSampleReport!$A$2:$Y$1000,7,))</f>
        <v/>
      </c>
      <c r="O783" t="str">
        <f>IF(ISBLANK(ChildSampleReport!B783),"",VLOOKUP(ChildSampleReport!J783,ParentSampleReport!$A$2:$Y$1000,6,))</f>
        <v/>
      </c>
      <c r="P783" t="str">
        <f>IF(ISBLANK(ChildSampleReport!B783),"",VLOOKUP(ChildSampleReport!J783,ParentSampleReport!$A$2:$Y$1000,15,))</f>
        <v/>
      </c>
      <c r="Q783" t="str">
        <f>IF(ISBLANK(ChildSampleReport!B783),"",VLOOKUP(ChildSampleReport!J783,ParentSampleReport!$A$2:$Y$1000,17,))</f>
        <v/>
      </c>
      <c r="R783" t="str">
        <f>IF(ISBLANK(ChildSampleReport!B783),"",VLOOKUP(ChildSampleReport!J783,ParentSampleReport!$A$2:$Y$1000,18,))</f>
        <v/>
      </c>
      <c r="S783" t="str">
        <f>IF(ISBLANK(ChildSampleReport!B783),"",VLOOKUP(ChildSampleReport!J783,ParentSampleReport!$A$2:$Y$1000,19,))</f>
        <v/>
      </c>
      <c r="T783" t="str">
        <f>IF(ISBLANK(ChildSampleReport!B783),"",VLOOKUP(ChildSampleReport!J783,ParentSampleReport!$A$2:$Y$1000,20,))</f>
        <v/>
      </c>
      <c r="U783" t="str">
        <f>IF(ISBLANK(ChildSampleReport!B783),"",VLOOKUP(ChildSampleReport!J783,ParentSampleReport!$A$2:$Y$1000,21,))</f>
        <v/>
      </c>
      <c r="V783" t="str">
        <f>IF(ISBLANK(ChildSampleReport!B783),"",VLOOKUP(ChildSampleReport!J783,ParentSampleReport!$A$2:$Y$1000,22,))</f>
        <v/>
      </c>
      <c r="W783" t="str">
        <f>IF(ISBLANK(ChildSampleReport!B783),"",VLOOKUP(ChildSampleReport!J783,ParentSampleReport!$A$2:$Y$1000,23,))</f>
        <v/>
      </c>
      <c r="X783" t="str">
        <f>IF(ISBLANK(ChildSampleReport!B783),"",VLOOKUP(ChildSampleReport!J783,ParentSampleReport!$A$2:$Y$1000,24,))</f>
        <v/>
      </c>
      <c r="Y783" t="str">
        <f>IF(ISBLANK(ChildSampleReport!B783),"",VLOOKUP(ChildSampleReport!J783,ParentSampleReport!$A$2:$Y$1000,25,))</f>
        <v/>
      </c>
    </row>
    <row r="784" spans="1:25">
      <c r="A784" t="str">
        <f>IF(ISBLANK(ChildSampleReport!C784),"",ChildSampleReport!C784)</f>
        <v/>
      </c>
      <c r="B784" t="str">
        <f>IF(ISBLANK(ChildSampleReport!B784),"",ChildSampleReport!B784)</f>
        <v/>
      </c>
      <c r="C784" t="str">
        <f>IF(ISBLANK(ChildSampleReport!E784),"",ChildSampleReport!E784)</f>
        <v/>
      </c>
      <c r="D784" t="str">
        <f>IF(B784="","",IFERROR(VLOOKUP(ChildSampleReport!B784,Randomization!$A$1:$AC$1000,3,),""))</f>
        <v/>
      </c>
      <c r="E784" t="str">
        <f>IF(B784="","",IFERROR(VLOOKUP(ChildSampleReport!B784,Randomization!$A$1:$AC$1000,2,),""))</f>
        <v/>
      </c>
      <c r="F784" t="str">
        <f>IF(ISBLANK(ChildSampleReport!P784),"",ChildSampleReport!P784)</f>
        <v/>
      </c>
      <c r="G784" t="str">
        <f>IF(ISBLANK(ChildSampleReport!O784),"",ChildSampleReport!O784)</f>
        <v/>
      </c>
      <c r="H784" t="str">
        <f>IF(ISBLANK(ChildSampleReport!D784),"",ChildSampleReport!D784)</f>
        <v/>
      </c>
      <c r="I784" t="str">
        <f>IF(ISBLANK(ChildSampleReport!J784),"",ChildSampleReport!J784)</f>
        <v/>
      </c>
      <c r="J784" t="str">
        <f>IF(ISBLANK(ChildSampleReport!B784),"",VLOOKUP(ChildSampleReport!J784,ParentSampleReport!$A$2:$Y$1000,13,))</f>
        <v/>
      </c>
      <c r="K784" t="str">
        <f>IF(ISBLANK(ChildSampleReport!B784),"",VLOOKUP(ChildSampleReport!J784,ParentSampleReport!$A$2:$Y$1000,2,))</f>
        <v/>
      </c>
      <c r="L784" t="str">
        <f>IF(ISBLANK(ChildSampleReport!B784),"",VLOOKUP(ChildSampleReport!J784,ParentSampleReport!$A$2:$Y$1000,4,))</f>
        <v/>
      </c>
      <c r="M784" t="str">
        <f>IF(ISBLANK(ChildSampleReport!B784),"",VLOOKUP(ChildSampleReport!J784,ParentSampleReport!$A$2:$Y$1000,14,))</f>
        <v/>
      </c>
      <c r="N784" t="str">
        <f>IF(ISBLANK(ChildSampleReport!B784),"",VLOOKUP(ChildSampleReport!J784,ParentSampleReport!$A$2:$Y$1000,7,))</f>
        <v/>
      </c>
      <c r="O784" t="str">
        <f>IF(ISBLANK(ChildSampleReport!B784),"",VLOOKUP(ChildSampleReport!J784,ParentSampleReport!$A$2:$Y$1000,6,))</f>
        <v/>
      </c>
      <c r="P784" t="str">
        <f>IF(ISBLANK(ChildSampleReport!B784),"",VLOOKUP(ChildSampleReport!J784,ParentSampleReport!$A$2:$Y$1000,15,))</f>
        <v/>
      </c>
      <c r="Q784" t="str">
        <f>IF(ISBLANK(ChildSampleReport!B784),"",VLOOKUP(ChildSampleReport!J784,ParentSampleReport!$A$2:$Y$1000,17,))</f>
        <v/>
      </c>
      <c r="R784" t="str">
        <f>IF(ISBLANK(ChildSampleReport!B784),"",VLOOKUP(ChildSampleReport!J784,ParentSampleReport!$A$2:$Y$1000,18,))</f>
        <v/>
      </c>
      <c r="S784" t="str">
        <f>IF(ISBLANK(ChildSampleReport!B784),"",VLOOKUP(ChildSampleReport!J784,ParentSampleReport!$A$2:$Y$1000,19,))</f>
        <v/>
      </c>
      <c r="T784" t="str">
        <f>IF(ISBLANK(ChildSampleReport!B784),"",VLOOKUP(ChildSampleReport!J784,ParentSampleReport!$A$2:$Y$1000,20,))</f>
        <v/>
      </c>
      <c r="U784" t="str">
        <f>IF(ISBLANK(ChildSampleReport!B784),"",VLOOKUP(ChildSampleReport!J784,ParentSampleReport!$A$2:$Y$1000,21,))</f>
        <v/>
      </c>
      <c r="V784" t="str">
        <f>IF(ISBLANK(ChildSampleReport!B784),"",VLOOKUP(ChildSampleReport!J784,ParentSampleReport!$A$2:$Y$1000,22,))</f>
        <v/>
      </c>
      <c r="W784" t="str">
        <f>IF(ISBLANK(ChildSampleReport!B784),"",VLOOKUP(ChildSampleReport!J784,ParentSampleReport!$A$2:$Y$1000,23,))</f>
        <v/>
      </c>
      <c r="X784" t="str">
        <f>IF(ISBLANK(ChildSampleReport!B784),"",VLOOKUP(ChildSampleReport!J784,ParentSampleReport!$A$2:$Y$1000,24,))</f>
        <v/>
      </c>
      <c r="Y784" t="str">
        <f>IF(ISBLANK(ChildSampleReport!B784),"",VLOOKUP(ChildSampleReport!J784,ParentSampleReport!$A$2:$Y$1000,25,))</f>
        <v/>
      </c>
    </row>
    <row r="785" spans="1:25">
      <c r="A785" t="str">
        <f>IF(ISBLANK(ChildSampleReport!C785),"",ChildSampleReport!C785)</f>
        <v/>
      </c>
      <c r="B785" t="str">
        <f>IF(ISBLANK(ChildSampleReport!B785),"",ChildSampleReport!B785)</f>
        <v/>
      </c>
      <c r="C785" t="str">
        <f>IF(ISBLANK(ChildSampleReport!E785),"",ChildSampleReport!E785)</f>
        <v/>
      </c>
      <c r="D785" t="str">
        <f>IF(B785="","",IFERROR(VLOOKUP(ChildSampleReport!B785,Randomization!$A$1:$AC$1000,3,),""))</f>
        <v/>
      </c>
      <c r="E785" t="str">
        <f>IF(B785="","",IFERROR(VLOOKUP(ChildSampleReport!B785,Randomization!$A$1:$AC$1000,2,),""))</f>
        <v/>
      </c>
      <c r="F785" t="str">
        <f>IF(ISBLANK(ChildSampleReport!P785),"",ChildSampleReport!P785)</f>
        <v/>
      </c>
      <c r="G785" t="str">
        <f>IF(ISBLANK(ChildSampleReport!O785),"",ChildSampleReport!O785)</f>
        <v/>
      </c>
      <c r="H785" t="str">
        <f>IF(ISBLANK(ChildSampleReport!D785),"",ChildSampleReport!D785)</f>
        <v/>
      </c>
      <c r="I785" t="str">
        <f>IF(ISBLANK(ChildSampleReport!J785),"",ChildSampleReport!J785)</f>
        <v/>
      </c>
      <c r="J785" t="str">
        <f>IF(ISBLANK(ChildSampleReport!B785),"",VLOOKUP(ChildSampleReport!J785,ParentSampleReport!$A$2:$Y$1000,13,))</f>
        <v/>
      </c>
      <c r="K785" t="str">
        <f>IF(ISBLANK(ChildSampleReport!B785),"",VLOOKUP(ChildSampleReport!J785,ParentSampleReport!$A$2:$Y$1000,2,))</f>
        <v/>
      </c>
      <c r="L785" t="str">
        <f>IF(ISBLANK(ChildSampleReport!B785),"",VLOOKUP(ChildSampleReport!J785,ParentSampleReport!$A$2:$Y$1000,4,))</f>
        <v/>
      </c>
      <c r="M785" t="str">
        <f>IF(ISBLANK(ChildSampleReport!B785),"",VLOOKUP(ChildSampleReport!J785,ParentSampleReport!$A$2:$Y$1000,14,))</f>
        <v/>
      </c>
      <c r="N785" t="str">
        <f>IF(ISBLANK(ChildSampleReport!B785),"",VLOOKUP(ChildSampleReport!J785,ParentSampleReport!$A$2:$Y$1000,7,))</f>
        <v/>
      </c>
      <c r="O785" t="str">
        <f>IF(ISBLANK(ChildSampleReport!B785),"",VLOOKUP(ChildSampleReport!J785,ParentSampleReport!$A$2:$Y$1000,6,))</f>
        <v/>
      </c>
      <c r="P785" t="str">
        <f>IF(ISBLANK(ChildSampleReport!B785),"",VLOOKUP(ChildSampleReport!J785,ParentSampleReport!$A$2:$Y$1000,15,))</f>
        <v/>
      </c>
      <c r="Q785" t="str">
        <f>IF(ISBLANK(ChildSampleReport!B785),"",VLOOKUP(ChildSampleReport!J785,ParentSampleReport!$A$2:$Y$1000,17,))</f>
        <v/>
      </c>
      <c r="R785" t="str">
        <f>IF(ISBLANK(ChildSampleReport!B785),"",VLOOKUP(ChildSampleReport!J785,ParentSampleReport!$A$2:$Y$1000,18,))</f>
        <v/>
      </c>
      <c r="S785" t="str">
        <f>IF(ISBLANK(ChildSampleReport!B785),"",VLOOKUP(ChildSampleReport!J785,ParentSampleReport!$A$2:$Y$1000,19,))</f>
        <v/>
      </c>
      <c r="T785" t="str">
        <f>IF(ISBLANK(ChildSampleReport!B785),"",VLOOKUP(ChildSampleReport!J785,ParentSampleReport!$A$2:$Y$1000,20,))</f>
        <v/>
      </c>
      <c r="U785" t="str">
        <f>IF(ISBLANK(ChildSampleReport!B785),"",VLOOKUP(ChildSampleReport!J785,ParentSampleReport!$A$2:$Y$1000,21,))</f>
        <v/>
      </c>
      <c r="V785" t="str">
        <f>IF(ISBLANK(ChildSampleReport!B785),"",VLOOKUP(ChildSampleReport!J785,ParentSampleReport!$A$2:$Y$1000,22,))</f>
        <v/>
      </c>
      <c r="W785" t="str">
        <f>IF(ISBLANK(ChildSampleReport!B785),"",VLOOKUP(ChildSampleReport!J785,ParentSampleReport!$A$2:$Y$1000,23,))</f>
        <v/>
      </c>
      <c r="X785" t="str">
        <f>IF(ISBLANK(ChildSampleReport!B785),"",VLOOKUP(ChildSampleReport!J785,ParentSampleReport!$A$2:$Y$1000,24,))</f>
        <v/>
      </c>
      <c r="Y785" t="str">
        <f>IF(ISBLANK(ChildSampleReport!B785),"",VLOOKUP(ChildSampleReport!J785,ParentSampleReport!$A$2:$Y$1000,25,))</f>
        <v/>
      </c>
    </row>
    <row r="786" spans="1:25">
      <c r="A786" t="str">
        <f>IF(ISBLANK(ChildSampleReport!C786),"",ChildSampleReport!C786)</f>
        <v/>
      </c>
      <c r="B786" t="str">
        <f>IF(ISBLANK(ChildSampleReport!B786),"",ChildSampleReport!B786)</f>
        <v/>
      </c>
      <c r="C786" t="str">
        <f>IF(ISBLANK(ChildSampleReport!E786),"",ChildSampleReport!E786)</f>
        <v/>
      </c>
      <c r="D786" t="str">
        <f>IF(B786="","",IFERROR(VLOOKUP(ChildSampleReport!B786,Randomization!$A$1:$AC$1000,3,),""))</f>
        <v/>
      </c>
      <c r="E786" t="str">
        <f>IF(B786="","",IFERROR(VLOOKUP(ChildSampleReport!B786,Randomization!$A$1:$AC$1000,2,),""))</f>
        <v/>
      </c>
      <c r="F786" t="str">
        <f>IF(ISBLANK(ChildSampleReport!P786),"",ChildSampleReport!P786)</f>
        <v/>
      </c>
      <c r="G786" t="str">
        <f>IF(ISBLANK(ChildSampleReport!O786),"",ChildSampleReport!O786)</f>
        <v/>
      </c>
      <c r="H786" t="str">
        <f>IF(ISBLANK(ChildSampleReport!D786),"",ChildSampleReport!D786)</f>
        <v/>
      </c>
      <c r="I786" t="str">
        <f>IF(ISBLANK(ChildSampleReport!J786),"",ChildSampleReport!J786)</f>
        <v/>
      </c>
      <c r="J786" t="str">
        <f>IF(ISBLANK(ChildSampleReport!B786),"",VLOOKUP(ChildSampleReport!J786,ParentSampleReport!$A$2:$Y$1000,13,))</f>
        <v/>
      </c>
      <c r="K786" t="str">
        <f>IF(ISBLANK(ChildSampleReport!B786),"",VLOOKUP(ChildSampleReport!J786,ParentSampleReport!$A$2:$Y$1000,2,))</f>
        <v/>
      </c>
      <c r="L786" t="str">
        <f>IF(ISBLANK(ChildSampleReport!B786),"",VLOOKUP(ChildSampleReport!J786,ParentSampleReport!$A$2:$Y$1000,4,))</f>
        <v/>
      </c>
      <c r="M786" t="str">
        <f>IF(ISBLANK(ChildSampleReport!B786),"",VLOOKUP(ChildSampleReport!J786,ParentSampleReport!$A$2:$Y$1000,14,))</f>
        <v/>
      </c>
      <c r="N786" t="str">
        <f>IF(ISBLANK(ChildSampleReport!B786),"",VLOOKUP(ChildSampleReport!J786,ParentSampleReport!$A$2:$Y$1000,7,))</f>
        <v/>
      </c>
      <c r="O786" t="str">
        <f>IF(ISBLANK(ChildSampleReport!B786),"",VLOOKUP(ChildSampleReport!J786,ParentSampleReport!$A$2:$Y$1000,6,))</f>
        <v/>
      </c>
      <c r="P786" t="str">
        <f>IF(ISBLANK(ChildSampleReport!B786),"",VLOOKUP(ChildSampleReport!J786,ParentSampleReport!$A$2:$Y$1000,15,))</f>
        <v/>
      </c>
      <c r="Q786" t="str">
        <f>IF(ISBLANK(ChildSampleReport!B786),"",VLOOKUP(ChildSampleReport!J786,ParentSampleReport!$A$2:$Y$1000,17,))</f>
        <v/>
      </c>
      <c r="R786" t="str">
        <f>IF(ISBLANK(ChildSampleReport!B786),"",VLOOKUP(ChildSampleReport!J786,ParentSampleReport!$A$2:$Y$1000,18,))</f>
        <v/>
      </c>
      <c r="S786" t="str">
        <f>IF(ISBLANK(ChildSampleReport!B786),"",VLOOKUP(ChildSampleReport!J786,ParentSampleReport!$A$2:$Y$1000,19,))</f>
        <v/>
      </c>
      <c r="T786" t="str">
        <f>IF(ISBLANK(ChildSampleReport!B786),"",VLOOKUP(ChildSampleReport!J786,ParentSampleReport!$A$2:$Y$1000,20,))</f>
        <v/>
      </c>
      <c r="U786" t="str">
        <f>IF(ISBLANK(ChildSampleReport!B786),"",VLOOKUP(ChildSampleReport!J786,ParentSampleReport!$A$2:$Y$1000,21,))</f>
        <v/>
      </c>
      <c r="V786" t="str">
        <f>IF(ISBLANK(ChildSampleReport!B786),"",VLOOKUP(ChildSampleReport!J786,ParentSampleReport!$A$2:$Y$1000,22,))</f>
        <v/>
      </c>
      <c r="W786" t="str">
        <f>IF(ISBLANK(ChildSampleReport!B786),"",VLOOKUP(ChildSampleReport!J786,ParentSampleReport!$A$2:$Y$1000,23,))</f>
        <v/>
      </c>
      <c r="X786" t="str">
        <f>IF(ISBLANK(ChildSampleReport!B786),"",VLOOKUP(ChildSampleReport!J786,ParentSampleReport!$A$2:$Y$1000,24,))</f>
        <v/>
      </c>
      <c r="Y786" t="str">
        <f>IF(ISBLANK(ChildSampleReport!B786),"",VLOOKUP(ChildSampleReport!J786,ParentSampleReport!$A$2:$Y$1000,25,))</f>
        <v/>
      </c>
    </row>
    <row r="787" spans="1:25">
      <c r="A787" t="str">
        <f>IF(ISBLANK(ChildSampleReport!C787),"",ChildSampleReport!C787)</f>
        <v/>
      </c>
      <c r="B787" t="str">
        <f>IF(ISBLANK(ChildSampleReport!B787),"",ChildSampleReport!B787)</f>
        <v/>
      </c>
      <c r="C787" t="str">
        <f>IF(ISBLANK(ChildSampleReport!E787),"",ChildSampleReport!E787)</f>
        <v/>
      </c>
      <c r="D787" t="str">
        <f>IF(B787="","",IFERROR(VLOOKUP(ChildSampleReport!B787,Randomization!$A$1:$AC$1000,3,),""))</f>
        <v/>
      </c>
      <c r="E787" t="str">
        <f>IF(B787="","",IFERROR(VLOOKUP(ChildSampleReport!B787,Randomization!$A$1:$AC$1000,2,),""))</f>
        <v/>
      </c>
      <c r="F787" t="str">
        <f>IF(ISBLANK(ChildSampleReport!P787),"",ChildSampleReport!P787)</f>
        <v/>
      </c>
      <c r="G787" t="str">
        <f>IF(ISBLANK(ChildSampleReport!O787),"",ChildSampleReport!O787)</f>
        <v/>
      </c>
      <c r="H787" t="str">
        <f>IF(ISBLANK(ChildSampleReport!D787),"",ChildSampleReport!D787)</f>
        <v/>
      </c>
      <c r="I787" t="str">
        <f>IF(ISBLANK(ChildSampleReport!J787),"",ChildSampleReport!J787)</f>
        <v/>
      </c>
      <c r="J787" t="str">
        <f>IF(ISBLANK(ChildSampleReport!B787),"",VLOOKUP(ChildSampleReport!J787,ParentSampleReport!$A$2:$Y$1000,13,))</f>
        <v/>
      </c>
      <c r="K787" t="str">
        <f>IF(ISBLANK(ChildSampleReport!B787),"",VLOOKUP(ChildSampleReport!J787,ParentSampleReport!$A$2:$Y$1000,2,))</f>
        <v/>
      </c>
      <c r="L787" t="str">
        <f>IF(ISBLANK(ChildSampleReport!B787),"",VLOOKUP(ChildSampleReport!J787,ParentSampleReport!$A$2:$Y$1000,4,))</f>
        <v/>
      </c>
      <c r="M787" t="str">
        <f>IF(ISBLANK(ChildSampleReport!B787),"",VLOOKUP(ChildSampleReport!J787,ParentSampleReport!$A$2:$Y$1000,14,))</f>
        <v/>
      </c>
      <c r="N787" t="str">
        <f>IF(ISBLANK(ChildSampleReport!B787),"",VLOOKUP(ChildSampleReport!J787,ParentSampleReport!$A$2:$Y$1000,7,))</f>
        <v/>
      </c>
      <c r="O787" t="str">
        <f>IF(ISBLANK(ChildSampleReport!B787),"",VLOOKUP(ChildSampleReport!J787,ParentSampleReport!$A$2:$Y$1000,6,))</f>
        <v/>
      </c>
      <c r="P787" t="str">
        <f>IF(ISBLANK(ChildSampleReport!B787),"",VLOOKUP(ChildSampleReport!J787,ParentSampleReport!$A$2:$Y$1000,15,))</f>
        <v/>
      </c>
      <c r="Q787" t="str">
        <f>IF(ISBLANK(ChildSampleReport!B787),"",VLOOKUP(ChildSampleReport!J787,ParentSampleReport!$A$2:$Y$1000,17,))</f>
        <v/>
      </c>
      <c r="R787" t="str">
        <f>IF(ISBLANK(ChildSampleReport!B787),"",VLOOKUP(ChildSampleReport!J787,ParentSampleReport!$A$2:$Y$1000,18,))</f>
        <v/>
      </c>
      <c r="S787" t="str">
        <f>IF(ISBLANK(ChildSampleReport!B787),"",VLOOKUP(ChildSampleReport!J787,ParentSampleReport!$A$2:$Y$1000,19,))</f>
        <v/>
      </c>
      <c r="T787" t="str">
        <f>IF(ISBLANK(ChildSampleReport!B787),"",VLOOKUP(ChildSampleReport!J787,ParentSampleReport!$A$2:$Y$1000,20,))</f>
        <v/>
      </c>
      <c r="U787" t="str">
        <f>IF(ISBLANK(ChildSampleReport!B787),"",VLOOKUP(ChildSampleReport!J787,ParentSampleReport!$A$2:$Y$1000,21,))</f>
        <v/>
      </c>
      <c r="V787" t="str">
        <f>IF(ISBLANK(ChildSampleReport!B787),"",VLOOKUP(ChildSampleReport!J787,ParentSampleReport!$A$2:$Y$1000,22,))</f>
        <v/>
      </c>
      <c r="W787" t="str">
        <f>IF(ISBLANK(ChildSampleReport!B787),"",VLOOKUP(ChildSampleReport!J787,ParentSampleReport!$A$2:$Y$1000,23,))</f>
        <v/>
      </c>
      <c r="X787" t="str">
        <f>IF(ISBLANK(ChildSampleReport!B787),"",VLOOKUP(ChildSampleReport!J787,ParentSampleReport!$A$2:$Y$1000,24,))</f>
        <v/>
      </c>
      <c r="Y787" t="str">
        <f>IF(ISBLANK(ChildSampleReport!B787),"",VLOOKUP(ChildSampleReport!J787,ParentSampleReport!$A$2:$Y$1000,25,))</f>
        <v/>
      </c>
    </row>
    <row r="788" spans="1:25">
      <c r="A788" t="str">
        <f>IF(ISBLANK(ChildSampleReport!C788),"",ChildSampleReport!C788)</f>
        <v/>
      </c>
      <c r="B788" t="str">
        <f>IF(ISBLANK(ChildSampleReport!B788),"",ChildSampleReport!B788)</f>
        <v/>
      </c>
      <c r="C788" t="str">
        <f>IF(ISBLANK(ChildSampleReport!E788),"",ChildSampleReport!E788)</f>
        <v/>
      </c>
      <c r="D788" t="str">
        <f>IF(B788="","",IFERROR(VLOOKUP(ChildSampleReport!B788,Randomization!$A$1:$AC$1000,3,),""))</f>
        <v/>
      </c>
      <c r="E788" t="str">
        <f>IF(B788="","",IFERROR(VLOOKUP(ChildSampleReport!B788,Randomization!$A$1:$AC$1000,2,),""))</f>
        <v/>
      </c>
      <c r="F788" t="str">
        <f>IF(ISBLANK(ChildSampleReport!P788),"",ChildSampleReport!P788)</f>
        <v/>
      </c>
      <c r="G788" t="str">
        <f>IF(ISBLANK(ChildSampleReport!O788),"",ChildSampleReport!O788)</f>
        <v/>
      </c>
      <c r="H788" t="str">
        <f>IF(ISBLANK(ChildSampleReport!D788),"",ChildSampleReport!D788)</f>
        <v/>
      </c>
      <c r="I788" t="str">
        <f>IF(ISBLANK(ChildSampleReport!J788),"",ChildSampleReport!J788)</f>
        <v/>
      </c>
      <c r="J788" t="str">
        <f>IF(ISBLANK(ChildSampleReport!B788),"",VLOOKUP(ChildSampleReport!J788,ParentSampleReport!$A$2:$Y$1000,13,))</f>
        <v/>
      </c>
      <c r="K788" t="str">
        <f>IF(ISBLANK(ChildSampleReport!B788),"",VLOOKUP(ChildSampleReport!J788,ParentSampleReport!$A$2:$Y$1000,2,))</f>
        <v/>
      </c>
      <c r="L788" t="str">
        <f>IF(ISBLANK(ChildSampleReport!B788),"",VLOOKUP(ChildSampleReport!J788,ParentSampleReport!$A$2:$Y$1000,4,))</f>
        <v/>
      </c>
      <c r="M788" t="str">
        <f>IF(ISBLANK(ChildSampleReport!B788),"",VLOOKUP(ChildSampleReport!J788,ParentSampleReport!$A$2:$Y$1000,14,))</f>
        <v/>
      </c>
      <c r="N788" t="str">
        <f>IF(ISBLANK(ChildSampleReport!B788),"",VLOOKUP(ChildSampleReport!J788,ParentSampleReport!$A$2:$Y$1000,7,))</f>
        <v/>
      </c>
      <c r="O788" t="str">
        <f>IF(ISBLANK(ChildSampleReport!B788),"",VLOOKUP(ChildSampleReport!J788,ParentSampleReport!$A$2:$Y$1000,6,))</f>
        <v/>
      </c>
      <c r="P788" t="str">
        <f>IF(ISBLANK(ChildSampleReport!B788),"",VLOOKUP(ChildSampleReport!J788,ParentSampleReport!$A$2:$Y$1000,15,))</f>
        <v/>
      </c>
      <c r="Q788" t="str">
        <f>IF(ISBLANK(ChildSampleReport!B788),"",VLOOKUP(ChildSampleReport!J788,ParentSampleReport!$A$2:$Y$1000,17,))</f>
        <v/>
      </c>
      <c r="R788" t="str">
        <f>IF(ISBLANK(ChildSampleReport!B788),"",VLOOKUP(ChildSampleReport!J788,ParentSampleReport!$A$2:$Y$1000,18,))</f>
        <v/>
      </c>
      <c r="S788" t="str">
        <f>IF(ISBLANK(ChildSampleReport!B788),"",VLOOKUP(ChildSampleReport!J788,ParentSampleReport!$A$2:$Y$1000,19,))</f>
        <v/>
      </c>
      <c r="T788" t="str">
        <f>IF(ISBLANK(ChildSampleReport!B788),"",VLOOKUP(ChildSampleReport!J788,ParentSampleReport!$A$2:$Y$1000,20,))</f>
        <v/>
      </c>
      <c r="U788" t="str">
        <f>IF(ISBLANK(ChildSampleReport!B788),"",VLOOKUP(ChildSampleReport!J788,ParentSampleReport!$A$2:$Y$1000,21,))</f>
        <v/>
      </c>
      <c r="V788" t="str">
        <f>IF(ISBLANK(ChildSampleReport!B788),"",VLOOKUP(ChildSampleReport!J788,ParentSampleReport!$A$2:$Y$1000,22,))</f>
        <v/>
      </c>
      <c r="W788" t="str">
        <f>IF(ISBLANK(ChildSampleReport!B788),"",VLOOKUP(ChildSampleReport!J788,ParentSampleReport!$A$2:$Y$1000,23,))</f>
        <v/>
      </c>
      <c r="X788" t="str">
        <f>IF(ISBLANK(ChildSampleReport!B788),"",VLOOKUP(ChildSampleReport!J788,ParentSampleReport!$A$2:$Y$1000,24,))</f>
        <v/>
      </c>
      <c r="Y788" t="str">
        <f>IF(ISBLANK(ChildSampleReport!B788),"",VLOOKUP(ChildSampleReport!J788,ParentSampleReport!$A$2:$Y$1000,25,))</f>
        <v/>
      </c>
    </row>
    <row r="789" spans="1:25">
      <c r="A789" t="str">
        <f>IF(ISBLANK(ChildSampleReport!C789),"",ChildSampleReport!C789)</f>
        <v/>
      </c>
      <c r="B789" t="str">
        <f>IF(ISBLANK(ChildSampleReport!B789),"",ChildSampleReport!B789)</f>
        <v/>
      </c>
      <c r="C789" t="str">
        <f>IF(ISBLANK(ChildSampleReport!E789),"",ChildSampleReport!E789)</f>
        <v/>
      </c>
      <c r="D789" t="str">
        <f>IF(B789="","",IFERROR(VLOOKUP(ChildSampleReport!B789,Randomization!$A$1:$AC$1000,3,),""))</f>
        <v/>
      </c>
      <c r="E789" t="str">
        <f>IF(B789="","",IFERROR(VLOOKUP(ChildSampleReport!B789,Randomization!$A$1:$AC$1000,2,),""))</f>
        <v/>
      </c>
      <c r="F789" t="str">
        <f>IF(ISBLANK(ChildSampleReport!P789),"",ChildSampleReport!P789)</f>
        <v/>
      </c>
      <c r="G789" t="str">
        <f>IF(ISBLANK(ChildSampleReport!O789),"",ChildSampleReport!O789)</f>
        <v/>
      </c>
      <c r="H789" t="str">
        <f>IF(ISBLANK(ChildSampleReport!D789),"",ChildSampleReport!D789)</f>
        <v/>
      </c>
      <c r="I789" t="str">
        <f>IF(ISBLANK(ChildSampleReport!J789),"",ChildSampleReport!J789)</f>
        <v/>
      </c>
      <c r="J789" t="str">
        <f>IF(ISBLANK(ChildSampleReport!B789),"",VLOOKUP(ChildSampleReport!J789,ParentSampleReport!$A$2:$Y$1000,13,))</f>
        <v/>
      </c>
      <c r="K789" t="str">
        <f>IF(ISBLANK(ChildSampleReport!B789),"",VLOOKUP(ChildSampleReport!J789,ParentSampleReport!$A$2:$Y$1000,2,))</f>
        <v/>
      </c>
      <c r="L789" t="str">
        <f>IF(ISBLANK(ChildSampleReport!B789),"",VLOOKUP(ChildSampleReport!J789,ParentSampleReport!$A$2:$Y$1000,4,))</f>
        <v/>
      </c>
      <c r="M789" t="str">
        <f>IF(ISBLANK(ChildSampleReport!B789),"",VLOOKUP(ChildSampleReport!J789,ParentSampleReport!$A$2:$Y$1000,14,))</f>
        <v/>
      </c>
      <c r="N789" t="str">
        <f>IF(ISBLANK(ChildSampleReport!B789),"",VLOOKUP(ChildSampleReport!J789,ParentSampleReport!$A$2:$Y$1000,7,))</f>
        <v/>
      </c>
      <c r="O789" t="str">
        <f>IF(ISBLANK(ChildSampleReport!B789),"",VLOOKUP(ChildSampleReport!J789,ParentSampleReport!$A$2:$Y$1000,6,))</f>
        <v/>
      </c>
      <c r="P789" t="str">
        <f>IF(ISBLANK(ChildSampleReport!B789),"",VLOOKUP(ChildSampleReport!J789,ParentSampleReport!$A$2:$Y$1000,15,))</f>
        <v/>
      </c>
      <c r="Q789" t="str">
        <f>IF(ISBLANK(ChildSampleReport!B789),"",VLOOKUP(ChildSampleReport!J789,ParentSampleReport!$A$2:$Y$1000,17,))</f>
        <v/>
      </c>
      <c r="R789" t="str">
        <f>IF(ISBLANK(ChildSampleReport!B789),"",VLOOKUP(ChildSampleReport!J789,ParentSampleReport!$A$2:$Y$1000,18,))</f>
        <v/>
      </c>
      <c r="S789" t="str">
        <f>IF(ISBLANK(ChildSampleReport!B789),"",VLOOKUP(ChildSampleReport!J789,ParentSampleReport!$A$2:$Y$1000,19,))</f>
        <v/>
      </c>
      <c r="T789" t="str">
        <f>IF(ISBLANK(ChildSampleReport!B789),"",VLOOKUP(ChildSampleReport!J789,ParentSampleReport!$A$2:$Y$1000,20,))</f>
        <v/>
      </c>
      <c r="U789" t="str">
        <f>IF(ISBLANK(ChildSampleReport!B789),"",VLOOKUP(ChildSampleReport!J789,ParentSampleReport!$A$2:$Y$1000,21,))</f>
        <v/>
      </c>
      <c r="V789" t="str">
        <f>IF(ISBLANK(ChildSampleReport!B789),"",VLOOKUP(ChildSampleReport!J789,ParentSampleReport!$A$2:$Y$1000,22,))</f>
        <v/>
      </c>
      <c r="W789" t="str">
        <f>IF(ISBLANK(ChildSampleReport!B789),"",VLOOKUP(ChildSampleReport!J789,ParentSampleReport!$A$2:$Y$1000,23,))</f>
        <v/>
      </c>
      <c r="X789" t="str">
        <f>IF(ISBLANK(ChildSampleReport!B789),"",VLOOKUP(ChildSampleReport!J789,ParentSampleReport!$A$2:$Y$1000,24,))</f>
        <v/>
      </c>
      <c r="Y789" t="str">
        <f>IF(ISBLANK(ChildSampleReport!B789),"",VLOOKUP(ChildSampleReport!J789,ParentSampleReport!$A$2:$Y$1000,25,))</f>
        <v/>
      </c>
    </row>
    <row r="790" spans="1:25">
      <c r="A790" t="str">
        <f>IF(ISBLANK(ChildSampleReport!C790),"",ChildSampleReport!C790)</f>
        <v/>
      </c>
      <c r="B790" t="str">
        <f>IF(ISBLANK(ChildSampleReport!B790),"",ChildSampleReport!B790)</f>
        <v/>
      </c>
      <c r="C790" t="str">
        <f>IF(ISBLANK(ChildSampleReport!E790),"",ChildSampleReport!E790)</f>
        <v/>
      </c>
      <c r="D790" t="str">
        <f>IF(B790="","",IFERROR(VLOOKUP(ChildSampleReport!B790,Randomization!$A$1:$AC$1000,3,),""))</f>
        <v/>
      </c>
      <c r="E790" t="str">
        <f>IF(B790="","",IFERROR(VLOOKUP(ChildSampleReport!B790,Randomization!$A$1:$AC$1000,2,),""))</f>
        <v/>
      </c>
      <c r="F790" t="str">
        <f>IF(ISBLANK(ChildSampleReport!P790),"",ChildSampleReport!P790)</f>
        <v/>
      </c>
      <c r="G790" t="str">
        <f>IF(ISBLANK(ChildSampleReport!O790),"",ChildSampleReport!O790)</f>
        <v/>
      </c>
      <c r="H790" t="str">
        <f>IF(ISBLANK(ChildSampleReport!D790),"",ChildSampleReport!D790)</f>
        <v/>
      </c>
      <c r="I790" t="str">
        <f>IF(ISBLANK(ChildSampleReport!J790),"",ChildSampleReport!J790)</f>
        <v/>
      </c>
      <c r="J790" t="str">
        <f>IF(ISBLANK(ChildSampleReport!B790),"",VLOOKUP(ChildSampleReport!J790,ParentSampleReport!$A$2:$Y$1000,13,))</f>
        <v/>
      </c>
      <c r="K790" t="str">
        <f>IF(ISBLANK(ChildSampleReport!B790),"",VLOOKUP(ChildSampleReport!J790,ParentSampleReport!$A$2:$Y$1000,2,))</f>
        <v/>
      </c>
      <c r="L790" t="str">
        <f>IF(ISBLANK(ChildSampleReport!B790),"",VLOOKUP(ChildSampleReport!J790,ParentSampleReport!$A$2:$Y$1000,4,))</f>
        <v/>
      </c>
      <c r="M790" t="str">
        <f>IF(ISBLANK(ChildSampleReport!B790),"",VLOOKUP(ChildSampleReport!J790,ParentSampleReport!$A$2:$Y$1000,14,))</f>
        <v/>
      </c>
      <c r="N790" t="str">
        <f>IF(ISBLANK(ChildSampleReport!B790),"",VLOOKUP(ChildSampleReport!J790,ParentSampleReport!$A$2:$Y$1000,7,))</f>
        <v/>
      </c>
      <c r="O790" t="str">
        <f>IF(ISBLANK(ChildSampleReport!B790),"",VLOOKUP(ChildSampleReport!J790,ParentSampleReport!$A$2:$Y$1000,6,))</f>
        <v/>
      </c>
      <c r="P790" t="str">
        <f>IF(ISBLANK(ChildSampleReport!B790),"",VLOOKUP(ChildSampleReport!J790,ParentSampleReport!$A$2:$Y$1000,15,))</f>
        <v/>
      </c>
      <c r="Q790" t="str">
        <f>IF(ISBLANK(ChildSampleReport!B790),"",VLOOKUP(ChildSampleReport!J790,ParentSampleReport!$A$2:$Y$1000,17,))</f>
        <v/>
      </c>
      <c r="R790" t="str">
        <f>IF(ISBLANK(ChildSampleReport!B790),"",VLOOKUP(ChildSampleReport!J790,ParentSampleReport!$A$2:$Y$1000,18,))</f>
        <v/>
      </c>
      <c r="S790" t="str">
        <f>IF(ISBLANK(ChildSampleReport!B790),"",VLOOKUP(ChildSampleReport!J790,ParentSampleReport!$A$2:$Y$1000,19,))</f>
        <v/>
      </c>
      <c r="T790" t="str">
        <f>IF(ISBLANK(ChildSampleReport!B790),"",VLOOKUP(ChildSampleReport!J790,ParentSampleReport!$A$2:$Y$1000,20,))</f>
        <v/>
      </c>
      <c r="U790" t="str">
        <f>IF(ISBLANK(ChildSampleReport!B790),"",VLOOKUP(ChildSampleReport!J790,ParentSampleReport!$A$2:$Y$1000,21,))</f>
        <v/>
      </c>
      <c r="V790" t="str">
        <f>IF(ISBLANK(ChildSampleReport!B790),"",VLOOKUP(ChildSampleReport!J790,ParentSampleReport!$A$2:$Y$1000,22,))</f>
        <v/>
      </c>
      <c r="W790" t="str">
        <f>IF(ISBLANK(ChildSampleReport!B790),"",VLOOKUP(ChildSampleReport!J790,ParentSampleReport!$A$2:$Y$1000,23,))</f>
        <v/>
      </c>
      <c r="X790" t="str">
        <f>IF(ISBLANK(ChildSampleReport!B790),"",VLOOKUP(ChildSampleReport!J790,ParentSampleReport!$A$2:$Y$1000,24,))</f>
        <v/>
      </c>
      <c r="Y790" t="str">
        <f>IF(ISBLANK(ChildSampleReport!B790),"",VLOOKUP(ChildSampleReport!J790,ParentSampleReport!$A$2:$Y$1000,25,))</f>
        <v/>
      </c>
    </row>
    <row r="791" spans="1:25">
      <c r="A791" t="str">
        <f>IF(ISBLANK(ChildSampleReport!C791),"",ChildSampleReport!C791)</f>
        <v/>
      </c>
      <c r="B791" t="str">
        <f>IF(ISBLANK(ChildSampleReport!B791),"",ChildSampleReport!B791)</f>
        <v/>
      </c>
      <c r="C791" t="str">
        <f>IF(ISBLANK(ChildSampleReport!E791),"",ChildSampleReport!E791)</f>
        <v/>
      </c>
      <c r="D791" t="str">
        <f>IF(B791="","",IFERROR(VLOOKUP(ChildSampleReport!B791,Randomization!$A$1:$AC$1000,3,),""))</f>
        <v/>
      </c>
      <c r="E791" t="str">
        <f>IF(B791="","",IFERROR(VLOOKUP(ChildSampleReport!B791,Randomization!$A$1:$AC$1000,2,),""))</f>
        <v/>
      </c>
      <c r="F791" t="str">
        <f>IF(ISBLANK(ChildSampleReport!P791),"",ChildSampleReport!P791)</f>
        <v/>
      </c>
      <c r="G791" t="str">
        <f>IF(ISBLANK(ChildSampleReport!O791),"",ChildSampleReport!O791)</f>
        <v/>
      </c>
      <c r="H791" t="str">
        <f>IF(ISBLANK(ChildSampleReport!D791),"",ChildSampleReport!D791)</f>
        <v/>
      </c>
      <c r="I791" t="str">
        <f>IF(ISBLANK(ChildSampleReport!J791),"",ChildSampleReport!J791)</f>
        <v/>
      </c>
      <c r="J791" t="str">
        <f>IF(ISBLANK(ChildSampleReport!B791),"",VLOOKUP(ChildSampleReport!J791,ParentSampleReport!$A$2:$Y$1000,13,))</f>
        <v/>
      </c>
      <c r="K791" t="str">
        <f>IF(ISBLANK(ChildSampleReport!B791),"",VLOOKUP(ChildSampleReport!J791,ParentSampleReport!$A$2:$Y$1000,2,))</f>
        <v/>
      </c>
      <c r="L791" t="str">
        <f>IF(ISBLANK(ChildSampleReport!B791),"",VLOOKUP(ChildSampleReport!J791,ParentSampleReport!$A$2:$Y$1000,4,))</f>
        <v/>
      </c>
      <c r="M791" t="str">
        <f>IF(ISBLANK(ChildSampleReport!B791),"",VLOOKUP(ChildSampleReport!J791,ParentSampleReport!$A$2:$Y$1000,14,))</f>
        <v/>
      </c>
      <c r="N791" t="str">
        <f>IF(ISBLANK(ChildSampleReport!B791),"",VLOOKUP(ChildSampleReport!J791,ParentSampleReport!$A$2:$Y$1000,7,))</f>
        <v/>
      </c>
      <c r="O791" t="str">
        <f>IF(ISBLANK(ChildSampleReport!B791),"",VLOOKUP(ChildSampleReport!J791,ParentSampleReport!$A$2:$Y$1000,6,))</f>
        <v/>
      </c>
      <c r="P791" t="str">
        <f>IF(ISBLANK(ChildSampleReport!B791),"",VLOOKUP(ChildSampleReport!J791,ParentSampleReport!$A$2:$Y$1000,15,))</f>
        <v/>
      </c>
      <c r="Q791" t="str">
        <f>IF(ISBLANK(ChildSampleReport!B791),"",VLOOKUP(ChildSampleReport!J791,ParentSampleReport!$A$2:$Y$1000,17,))</f>
        <v/>
      </c>
      <c r="R791" t="str">
        <f>IF(ISBLANK(ChildSampleReport!B791),"",VLOOKUP(ChildSampleReport!J791,ParentSampleReport!$A$2:$Y$1000,18,))</f>
        <v/>
      </c>
      <c r="S791" t="str">
        <f>IF(ISBLANK(ChildSampleReport!B791),"",VLOOKUP(ChildSampleReport!J791,ParentSampleReport!$A$2:$Y$1000,19,))</f>
        <v/>
      </c>
      <c r="T791" t="str">
        <f>IF(ISBLANK(ChildSampleReport!B791),"",VLOOKUP(ChildSampleReport!J791,ParentSampleReport!$A$2:$Y$1000,20,))</f>
        <v/>
      </c>
      <c r="U791" t="str">
        <f>IF(ISBLANK(ChildSampleReport!B791),"",VLOOKUP(ChildSampleReport!J791,ParentSampleReport!$A$2:$Y$1000,21,))</f>
        <v/>
      </c>
      <c r="V791" t="str">
        <f>IF(ISBLANK(ChildSampleReport!B791),"",VLOOKUP(ChildSampleReport!J791,ParentSampleReport!$A$2:$Y$1000,22,))</f>
        <v/>
      </c>
      <c r="W791" t="str">
        <f>IF(ISBLANK(ChildSampleReport!B791),"",VLOOKUP(ChildSampleReport!J791,ParentSampleReport!$A$2:$Y$1000,23,))</f>
        <v/>
      </c>
      <c r="X791" t="str">
        <f>IF(ISBLANK(ChildSampleReport!B791),"",VLOOKUP(ChildSampleReport!J791,ParentSampleReport!$A$2:$Y$1000,24,))</f>
        <v/>
      </c>
      <c r="Y791" t="str">
        <f>IF(ISBLANK(ChildSampleReport!B791),"",VLOOKUP(ChildSampleReport!J791,ParentSampleReport!$A$2:$Y$1000,25,))</f>
        <v/>
      </c>
    </row>
    <row r="792" spans="1:25">
      <c r="A792" t="str">
        <f>IF(ISBLANK(ChildSampleReport!C792),"",ChildSampleReport!C792)</f>
        <v/>
      </c>
      <c r="B792" t="str">
        <f>IF(ISBLANK(ChildSampleReport!B792),"",ChildSampleReport!B792)</f>
        <v/>
      </c>
      <c r="C792" t="str">
        <f>IF(ISBLANK(ChildSampleReport!E792),"",ChildSampleReport!E792)</f>
        <v/>
      </c>
      <c r="D792" t="str">
        <f>IF(B792="","",IFERROR(VLOOKUP(ChildSampleReport!B792,Randomization!$A$1:$AC$1000,3,),""))</f>
        <v/>
      </c>
      <c r="E792" t="str">
        <f>IF(B792="","",IFERROR(VLOOKUP(ChildSampleReport!B792,Randomization!$A$1:$AC$1000,2,),""))</f>
        <v/>
      </c>
      <c r="F792" t="str">
        <f>IF(ISBLANK(ChildSampleReport!P792),"",ChildSampleReport!P792)</f>
        <v/>
      </c>
      <c r="G792" t="str">
        <f>IF(ISBLANK(ChildSampleReport!O792),"",ChildSampleReport!O792)</f>
        <v/>
      </c>
      <c r="H792" t="str">
        <f>IF(ISBLANK(ChildSampleReport!D792),"",ChildSampleReport!D792)</f>
        <v/>
      </c>
      <c r="I792" t="str">
        <f>IF(ISBLANK(ChildSampleReport!J792),"",ChildSampleReport!J792)</f>
        <v/>
      </c>
      <c r="J792" t="str">
        <f>IF(ISBLANK(ChildSampleReport!B792),"",VLOOKUP(ChildSampleReport!J792,ParentSampleReport!$A$2:$Y$1000,13,))</f>
        <v/>
      </c>
      <c r="K792" t="str">
        <f>IF(ISBLANK(ChildSampleReport!B792),"",VLOOKUP(ChildSampleReport!J792,ParentSampleReport!$A$2:$Y$1000,2,))</f>
        <v/>
      </c>
      <c r="L792" t="str">
        <f>IF(ISBLANK(ChildSampleReport!B792),"",VLOOKUP(ChildSampleReport!J792,ParentSampleReport!$A$2:$Y$1000,4,))</f>
        <v/>
      </c>
      <c r="M792" t="str">
        <f>IF(ISBLANK(ChildSampleReport!B792),"",VLOOKUP(ChildSampleReport!J792,ParentSampleReport!$A$2:$Y$1000,14,))</f>
        <v/>
      </c>
      <c r="N792" t="str">
        <f>IF(ISBLANK(ChildSampleReport!B792),"",VLOOKUP(ChildSampleReport!J792,ParentSampleReport!$A$2:$Y$1000,7,))</f>
        <v/>
      </c>
      <c r="O792" t="str">
        <f>IF(ISBLANK(ChildSampleReport!B792),"",VLOOKUP(ChildSampleReport!J792,ParentSampleReport!$A$2:$Y$1000,6,))</f>
        <v/>
      </c>
      <c r="P792" t="str">
        <f>IF(ISBLANK(ChildSampleReport!B792),"",VLOOKUP(ChildSampleReport!J792,ParentSampleReport!$A$2:$Y$1000,15,))</f>
        <v/>
      </c>
      <c r="Q792" t="str">
        <f>IF(ISBLANK(ChildSampleReport!B792),"",VLOOKUP(ChildSampleReport!J792,ParentSampleReport!$A$2:$Y$1000,17,))</f>
        <v/>
      </c>
      <c r="R792" t="str">
        <f>IF(ISBLANK(ChildSampleReport!B792),"",VLOOKUP(ChildSampleReport!J792,ParentSampleReport!$A$2:$Y$1000,18,))</f>
        <v/>
      </c>
      <c r="S792" t="str">
        <f>IF(ISBLANK(ChildSampleReport!B792),"",VLOOKUP(ChildSampleReport!J792,ParentSampleReport!$A$2:$Y$1000,19,))</f>
        <v/>
      </c>
      <c r="T792" t="str">
        <f>IF(ISBLANK(ChildSampleReport!B792),"",VLOOKUP(ChildSampleReport!J792,ParentSampleReport!$A$2:$Y$1000,20,))</f>
        <v/>
      </c>
      <c r="U792" t="str">
        <f>IF(ISBLANK(ChildSampleReport!B792),"",VLOOKUP(ChildSampleReport!J792,ParentSampleReport!$A$2:$Y$1000,21,))</f>
        <v/>
      </c>
      <c r="V792" t="str">
        <f>IF(ISBLANK(ChildSampleReport!B792),"",VLOOKUP(ChildSampleReport!J792,ParentSampleReport!$A$2:$Y$1000,22,))</f>
        <v/>
      </c>
      <c r="W792" t="str">
        <f>IF(ISBLANK(ChildSampleReport!B792),"",VLOOKUP(ChildSampleReport!J792,ParentSampleReport!$A$2:$Y$1000,23,))</f>
        <v/>
      </c>
      <c r="X792" t="str">
        <f>IF(ISBLANK(ChildSampleReport!B792),"",VLOOKUP(ChildSampleReport!J792,ParentSampleReport!$A$2:$Y$1000,24,))</f>
        <v/>
      </c>
      <c r="Y792" t="str">
        <f>IF(ISBLANK(ChildSampleReport!B792),"",VLOOKUP(ChildSampleReport!J792,ParentSampleReport!$A$2:$Y$1000,25,))</f>
        <v/>
      </c>
    </row>
    <row r="793" spans="1:25">
      <c r="A793" t="str">
        <f>IF(ISBLANK(ChildSampleReport!C793),"",ChildSampleReport!C793)</f>
        <v/>
      </c>
      <c r="B793" t="str">
        <f>IF(ISBLANK(ChildSampleReport!B793),"",ChildSampleReport!B793)</f>
        <v/>
      </c>
      <c r="C793" t="str">
        <f>IF(ISBLANK(ChildSampleReport!E793),"",ChildSampleReport!E793)</f>
        <v/>
      </c>
      <c r="D793" t="str">
        <f>IF(B793="","",IFERROR(VLOOKUP(ChildSampleReport!B793,Randomization!$A$1:$AC$1000,3,),""))</f>
        <v/>
      </c>
      <c r="E793" t="str">
        <f>IF(B793="","",IFERROR(VLOOKUP(ChildSampleReport!B793,Randomization!$A$1:$AC$1000,2,),""))</f>
        <v/>
      </c>
      <c r="F793" t="str">
        <f>IF(ISBLANK(ChildSampleReport!P793),"",ChildSampleReport!P793)</f>
        <v/>
      </c>
      <c r="G793" t="str">
        <f>IF(ISBLANK(ChildSampleReport!O793),"",ChildSampleReport!O793)</f>
        <v/>
      </c>
      <c r="H793" t="str">
        <f>IF(ISBLANK(ChildSampleReport!D793),"",ChildSampleReport!D793)</f>
        <v/>
      </c>
      <c r="I793" t="str">
        <f>IF(ISBLANK(ChildSampleReport!J793),"",ChildSampleReport!J793)</f>
        <v/>
      </c>
      <c r="J793" t="str">
        <f>IF(ISBLANK(ChildSampleReport!B793),"",VLOOKUP(ChildSampleReport!J793,ParentSampleReport!$A$2:$Y$1000,13,))</f>
        <v/>
      </c>
      <c r="K793" t="str">
        <f>IF(ISBLANK(ChildSampleReport!B793),"",VLOOKUP(ChildSampleReport!J793,ParentSampleReport!$A$2:$Y$1000,2,))</f>
        <v/>
      </c>
      <c r="L793" t="str">
        <f>IF(ISBLANK(ChildSampleReport!B793),"",VLOOKUP(ChildSampleReport!J793,ParentSampleReport!$A$2:$Y$1000,4,))</f>
        <v/>
      </c>
      <c r="M793" t="str">
        <f>IF(ISBLANK(ChildSampleReport!B793),"",VLOOKUP(ChildSampleReport!J793,ParentSampleReport!$A$2:$Y$1000,14,))</f>
        <v/>
      </c>
      <c r="N793" t="str">
        <f>IF(ISBLANK(ChildSampleReport!B793),"",VLOOKUP(ChildSampleReport!J793,ParentSampleReport!$A$2:$Y$1000,7,))</f>
        <v/>
      </c>
      <c r="O793" t="str">
        <f>IF(ISBLANK(ChildSampleReport!B793),"",VLOOKUP(ChildSampleReport!J793,ParentSampleReport!$A$2:$Y$1000,6,))</f>
        <v/>
      </c>
      <c r="P793" t="str">
        <f>IF(ISBLANK(ChildSampleReport!B793),"",VLOOKUP(ChildSampleReport!J793,ParentSampleReport!$A$2:$Y$1000,15,))</f>
        <v/>
      </c>
      <c r="Q793" t="str">
        <f>IF(ISBLANK(ChildSampleReport!B793),"",VLOOKUP(ChildSampleReport!J793,ParentSampleReport!$A$2:$Y$1000,17,))</f>
        <v/>
      </c>
      <c r="R793" t="str">
        <f>IF(ISBLANK(ChildSampleReport!B793),"",VLOOKUP(ChildSampleReport!J793,ParentSampleReport!$A$2:$Y$1000,18,))</f>
        <v/>
      </c>
      <c r="S793" t="str">
        <f>IF(ISBLANK(ChildSampleReport!B793),"",VLOOKUP(ChildSampleReport!J793,ParentSampleReport!$A$2:$Y$1000,19,))</f>
        <v/>
      </c>
      <c r="T793" t="str">
        <f>IF(ISBLANK(ChildSampleReport!B793),"",VLOOKUP(ChildSampleReport!J793,ParentSampleReport!$A$2:$Y$1000,20,))</f>
        <v/>
      </c>
      <c r="U793" t="str">
        <f>IF(ISBLANK(ChildSampleReport!B793),"",VLOOKUP(ChildSampleReport!J793,ParentSampleReport!$A$2:$Y$1000,21,))</f>
        <v/>
      </c>
      <c r="V793" t="str">
        <f>IF(ISBLANK(ChildSampleReport!B793),"",VLOOKUP(ChildSampleReport!J793,ParentSampleReport!$A$2:$Y$1000,22,))</f>
        <v/>
      </c>
      <c r="W793" t="str">
        <f>IF(ISBLANK(ChildSampleReport!B793),"",VLOOKUP(ChildSampleReport!J793,ParentSampleReport!$A$2:$Y$1000,23,))</f>
        <v/>
      </c>
      <c r="X793" t="str">
        <f>IF(ISBLANK(ChildSampleReport!B793),"",VLOOKUP(ChildSampleReport!J793,ParentSampleReport!$A$2:$Y$1000,24,))</f>
        <v/>
      </c>
      <c r="Y793" t="str">
        <f>IF(ISBLANK(ChildSampleReport!B793),"",VLOOKUP(ChildSampleReport!J793,ParentSampleReport!$A$2:$Y$1000,25,))</f>
        <v/>
      </c>
    </row>
    <row r="794" spans="1:25">
      <c r="A794" t="str">
        <f>IF(ISBLANK(ChildSampleReport!C794),"",ChildSampleReport!C794)</f>
        <v/>
      </c>
      <c r="B794" t="str">
        <f>IF(ISBLANK(ChildSampleReport!B794),"",ChildSampleReport!B794)</f>
        <v/>
      </c>
      <c r="C794" t="str">
        <f>IF(ISBLANK(ChildSampleReport!E794),"",ChildSampleReport!E794)</f>
        <v/>
      </c>
      <c r="D794" t="str">
        <f>IF(B794="","",IFERROR(VLOOKUP(ChildSampleReport!B794,Randomization!$A$1:$AC$1000,3,),""))</f>
        <v/>
      </c>
      <c r="E794" t="str">
        <f>IF(B794="","",IFERROR(VLOOKUP(ChildSampleReport!B794,Randomization!$A$1:$AC$1000,2,),""))</f>
        <v/>
      </c>
      <c r="F794" t="str">
        <f>IF(ISBLANK(ChildSampleReport!P794),"",ChildSampleReport!P794)</f>
        <v/>
      </c>
      <c r="G794" t="str">
        <f>IF(ISBLANK(ChildSampleReport!O794),"",ChildSampleReport!O794)</f>
        <v/>
      </c>
      <c r="H794" t="str">
        <f>IF(ISBLANK(ChildSampleReport!D794),"",ChildSampleReport!D794)</f>
        <v/>
      </c>
      <c r="I794" t="str">
        <f>IF(ISBLANK(ChildSampleReport!J794),"",ChildSampleReport!J794)</f>
        <v/>
      </c>
      <c r="J794" t="str">
        <f>IF(ISBLANK(ChildSampleReport!B794),"",VLOOKUP(ChildSampleReport!J794,ParentSampleReport!$A$2:$Y$1000,13,))</f>
        <v/>
      </c>
      <c r="K794" t="str">
        <f>IF(ISBLANK(ChildSampleReport!B794),"",VLOOKUP(ChildSampleReport!J794,ParentSampleReport!$A$2:$Y$1000,2,))</f>
        <v/>
      </c>
      <c r="L794" t="str">
        <f>IF(ISBLANK(ChildSampleReport!B794),"",VLOOKUP(ChildSampleReport!J794,ParentSampleReport!$A$2:$Y$1000,4,))</f>
        <v/>
      </c>
      <c r="M794" t="str">
        <f>IF(ISBLANK(ChildSampleReport!B794),"",VLOOKUP(ChildSampleReport!J794,ParentSampleReport!$A$2:$Y$1000,14,))</f>
        <v/>
      </c>
      <c r="N794" t="str">
        <f>IF(ISBLANK(ChildSampleReport!B794),"",VLOOKUP(ChildSampleReport!J794,ParentSampleReport!$A$2:$Y$1000,7,))</f>
        <v/>
      </c>
      <c r="O794" t="str">
        <f>IF(ISBLANK(ChildSampleReport!B794),"",VLOOKUP(ChildSampleReport!J794,ParentSampleReport!$A$2:$Y$1000,6,))</f>
        <v/>
      </c>
      <c r="P794" t="str">
        <f>IF(ISBLANK(ChildSampleReport!B794),"",VLOOKUP(ChildSampleReport!J794,ParentSampleReport!$A$2:$Y$1000,15,))</f>
        <v/>
      </c>
      <c r="Q794" t="str">
        <f>IF(ISBLANK(ChildSampleReport!B794),"",VLOOKUP(ChildSampleReport!J794,ParentSampleReport!$A$2:$Y$1000,17,))</f>
        <v/>
      </c>
      <c r="R794" t="str">
        <f>IF(ISBLANK(ChildSampleReport!B794),"",VLOOKUP(ChildSampleReport!J794,ParentSampleReport!$A$2:$Y$1000,18,))</f>
        <v/>
      </c>
      <c r="S794" t="str">
        <f>IF(ISBLANK(ChildSampleReport!B794),"",VLOOKUP(ChildSampleReport!J794,ParentSampleReport!$A$2:$Y$1000,19,))</f>
        <v/>
      </c>
      <c r="T794" t="str">
        <f>IF(ISBLANK(ChildSampleReport!B794),"",VLOOKUP(ChildSampleReport!J794,ParentSampleReport!$A$2:$Y$1000,20,))</f>
        <v/>
      </c>
      <c r="U794" t="str">
        <f>IF(ISBLANK(ChildSampleReport!B794),"",VLOOKUP(ChildSampleReport!J794,ParentSampleReport!$A$2:$Y$1000,21,))</f>
        <v/>
      </c>
      <c r="V794" t="str">
        <f>IF(ISBLANK(ChildSampleReport!B794),"",VLOOKUP(ChildSampleReport!J794,ParentSampleReport!$A$2:$Y$1000,22,))</f>
        <v/>
      </c>
      <c r="W794" t="str">
        <f>IF(ISBLANK(ChildSampleReport!B794),"",VLOOKUP(ChildSampleReport!J794,ParentSampleReport!$A$2:$Y$1000,23,))</f>
        <v/>
      </c>
      <c r="X794" t="str">
        <f>IF(ISBLANK(ChildSampleReport!B794),"",VLOOKUP(ChildSampleReport!J794,ParentSampleReport!$A$2:$Y$1000,24,))</f>
        <v/>
      </c>
      <c r="Y794" t="str">
        <f>IF(ISBLANK(ChildSampleReport!B794),"",VLOOKUP(ChildSampleReport!J794,ParentSampleReport!$A$2:$Y$1000,25,))</f>
        <v/>
      </c>
    </row>
    <row r="795" spans="1:25">
      <c r="A795" t="str">
        <f>IF(ISBLANK(ChildSampleReport!C795),"",ChildSampleReport!C795)</f>
        <v/>
      </c>
      <c r="B795" t="str">
        <f>IF(ISBLANK(ChildSampleReport!B795),"",ChildSampleReport!B795)</f>
        <v/>
      </c>
      <c r="C795" t="str">
        <f>IF(ISBLANK(ChildSampleReport!E795),"",ChildSampleReport!E795)</f>
        <v/>
      </c>
      <c r="D795" t="str">
        <f>IF(B795="","",IFERROR(VLOOKUP(ChildSampleReport!B795,Randomization!$A$1:$AC$1000,3,),""))</f>
        <v/>
      </c>
      <c r="E795" t="str">
        <f>IF(B795="","",IFERROR(VLOOKUP(ChildSampleReport!B795,Randomization!$A$1:$AC$1000,2,),""))</f>
        <v/>
      </c>
      <c r="F795" t="str">
        <f>IF(ISBLANK(ChildSampleReport!P795),"",ChildSampleReport!P795)</f>
        <v/>
      </c>
      <c r="G795" t="str">
        <f>IF(ISBLANK(ChildSampleReport!O795),"",ChildSampleReport!O795)</f>
        <v/>
      </c>
      <c r="H795" t="str">
        <f>IF(ISBLANK(ChildSampleReport!D795),"",ChildSampleReport!D795)</f>
        <v/>
      </c>
      <c r="I795" t="str">
        <f>IF(ISBLANK(ChildSampleReport!J795),"",ChildSampleReport!J795)</f>
        <v/>
      </c>
      <c r="J795" t="str">
        <f>IF(ISBLANK(ChildSampleReport!B795),"",VLOOKUP(ChildSampleReport!J795,ParentSampleReport!$A$2:$Y$1000,13,))</f>
        <v/>
      </c>
      <c r="K795" t="str">
        <f>IF(ISBLANK(ChildSampleReport!B795),"",VLOOKUP(ChildSampleReport!J795,ParentSampleReport!$A$2:$Y$1000,2,))</f>
        <v/>
      </c>
      <c r="L795" t="str">
        <f>IF(ISBLANK(ChildSampleReport!B795),"",VLOOKUP(ChildSampleReport!J795,ParentSampleReport!$A$2:$Y$1000,4,))</f>
        <v/>
      </c>
      <c r="M795" t="str">
        <f>IF(ISBLANK(ChildSampleReport!B795),"",VLOOKUP(ChildSampleReport!J795,ParentSampleReport!$A$2:$Y$1000,14,))</f>
        <v/>
      </c>
      <c r="N795" t="str">
        <f>IF(ISBLANK(ChildSampleReport!B795),"",VLOOKUP(ChildSampleReport!J795,ParentSampleReport!$A$2:$Y$1000,7,))</f>
        <v/>
      </c>
      <c r="O795" t="str">
        <f>IF(ISBLANK(ChildSampleReport!B795),"",VLOOKUP(ChildSampleReport!J795,ParentSampleReport!$A$2:$Y$1000,6,))</f>
        <v/>
      </c>
      <c r="P795" t="str">
        <f>IF(ISBLANK(ChildSampleReport!B795),"",VLOOKUP(ChildSampleReport!J795,ParentSampleReport!$A$2:$Y$1000,15,))</f>
        <v/>
      </c>
      <c r="Q795" t="str">
        <f>IF(ISBLANK(ChildSampleReport!B795),"",VLOOKUP(ChildSampleReport!J795,ParentSampleReport!$A$2:$Y$1000,17,))</f>
        <v/>
      </c>
      <c r="R795" t="str">
        <f>IF(ISBLANK(ChildSampleReport!B795),"",VLOOKUP(ChildSampleReport!J795,ParentSampleReport!$A$2:$Y$1000,18,))</f>
        <v/>
      </c>
      <c r="S795" t="str">
        <f>IF(ISBLANK(ChildSampleReport!B795),"",VLOOKUP(ChildSampleReport!J795,ParentSampleReport!$A$2:$Y$1000,19,))</f>
        <v/>
      </c>
      <c r="T795" t="str">
        <f>IF(ISBLANK(ChildSampleReport!B795),"",VLOOKUP(ChildSampleReport!J795,ParentSampleReport!$A$2:$Y$1000,20,))</f>
        <v/>
      </c>
      <c r="U795" t="str">
        <f>IF(ISBLANK(ChildSampleReport!B795),"",VLOOKUP(ChildSampleReport!J795,ParentSampleReport!$A$2:$Y$1000,21,))</f>
        <v/>
      </c>
      <c r="V795" t="str">
        <f>IF(ISBLANK(ChildSampleReport!B795),"",VLOOKUP(ChildSampleReport!J795,ParentSampleReport!$A$2:$Y$1000,22,))</f>
        <v/>
      </c>
      <c r="W795" t="str">
        <f>IF(ISBLANK(ChildSampleReport!B795),"",VLOOKUP(ChildSampleReport!J795,ParentSampleReport!$A$2:$Y$1000,23,))</f>
        <v/>
      </c>
      <c r="X795" t="str">
        <f>IF(ISBLANK(ChildSampleReport!B795),"",VLOOKUP(ChildSampleReport!J795,ParentSampleReport!$A$2:$Y$1000,24,))</f>
        <v/>
      </c>
      <c r="Y795" t="str">
        <f>IF(ISBLANK(ChildSampleReport!B795),"",VLOOKUP(ChildSampleReport!J795,ParentSampleReport!$A$2:$Y$1000,25,))</f>
        <v/>
      </c>
    </row>
    <row r="796" spans="1:25">
      <c r="A796" t="str">
        <f>IF(ISBLANK(ChildSampleReport!C796),"",ChildSampleReport!C796)</f>
        <v/>
      </c>
      <c r="B796" t="str">
        <f>IF(ISBLANK(ChildSampleReport!B796),"",ChildSampleReport!B796)</f>
        <v/>
      </c>
      <c r="C796" t="str">
        <f>IF(ISBLANK(ChildSampleReport!E796),"",ChildSampleReport!E796)</f>
        <v/>
      </c>
      <c r="D796" t="str">
        <f>IF(B796="","",IFERROR(VLOOKUP(ChildSampleReport!B796,Randomization!$A$1:$AC$1000,3,),""))</f>
        <v/>
      </c>
      <c r="E796" t="str">
        <f>IF(B796="","",IFERROR(VLOOKUP(ChildSampleReport!B796,Randomization!$A$1:$AC$1000,2,),""))</f>
        <v/>
      </c>
      <c r="F796" t="str">
        <f>IF(ISBLANK(ChildSampleReport!P796),"",ChildSampleReport!P796)</f>
        <v/>
      </c>
      <c r="G796" t="str">
        <f>IF(ISBLANK(ChildSampleReport!O796),"",ChildSampleReport!O796)</f>
        <v/>
      </c>
      <c r="H796" t="str">
        <f>IF(ISBLANK(ChildSampleReport!D796),"",ChildSampleReport!D796)</f>
        <v/>
      </c>
      <c r="I796" t="str">
        <f>IF(ISBLANK(ChildSampleReport!J796),"",ChildSampleReport!J796)</f>
        <v/>
      </c>
      <c r="J796" t="str">
        <f>IF(ISBLANK(ChildSampleReport!B796),"",VLOOKUP(ChildSampleReport!J796,ParentSampleReport!$A$2:$Y$1000,13,))</f>
        <v/>
      </c>
      <c r="K796" t="str">
        <f>IF(ISBLANK(ChildSampleReport!B796),"",VLOOKUP(ChildSampleReport!J796,ParentSampleReport!$A$2:$Y$1000,2,))</f>
        <v/>
      </c>
      <c r="L796" t="str">
        <f>IF(ISBLANK(ChildSampleReport!B796),"",VLOOKUP(ChildSampleReport!J796,ParentSampleReport!$A$2:$Y$1000,4,))</f>
        <v/>
      </c>
      <c r="M796" t="str">
        <f>IF(ISBLANK(ChildSampleReport!B796),"",VLOOKUP(ChildSampleReport!J796,ParentSampleReport!$A$2:$Y$1000,14,))</f>
        <v/>
      </c>
      <c r="N796" t="str">
        <f>IF(ISBLANK(ChildSampleReport!B796),"",VLOOKUP(ChildSampleReport!J796,ParentSampleReport!$A$2:$Y$1000,7,))</f>
        <v/>
      </c>
      <c r="O796" t="str">
        <f>IF(ISBLANK(ChildSampleReport!B796),"",VLOOKUP(ChildSampleReport!J796,ParentSampleReport!$A$2:$Y$1000,6,))</f>
        <v/>
      </c>
      <c r="P796" t="str">
        <f>IF(ISBLANK(ChildSampleReport!B796),"",VLOOKUP(ChildSampleReport!J796,ParentSampleReport!$A$2:$Y$1000,15,))</f>
        <v/>
      </c>
      <c r="Q796" t="str">
        <f>IF(ISBLANK(ChildSampleReport!B796),"",VLOOKUP(ChildSampleReport!J796,ParentSampleReport!$A$2:$Y$1000,17,))</f>
        <v/>
      </c>
      <c r="R796" t="str">
        <f>IF(ISBLANK(ChildSampleReport!B796),"",VLOOKUP(ChildSampleReport!J796,ParentSampleReport!$A$2:$Y$1000,18,))</f>
        <v/>
      </c>
      <c r="S796" t="str">
        <f>IF(ISBLANK(ChildSampleReport!B796),"",VLOOKUP(ChildSampleReport!J796,ParentSampleReport!$A$2:$Y$1000,19,))</f>
        <v/>
      </c>
      <c r="T796" t="str">
        <f>IF(ISBLANK(ChildSampleReport!B796),"",VLOOKUP(ChildSampleReport!J796,ParentSampleReport!$A$2:$Y$1000,20,))</f>
        <v/>
      </c>
      <c r="U796" t="str">
        <f>IF(ISBLANK(ChildSampleReport!B796),"",VLOOKUP(ChildSampleReport!J796,ParentSampleReport!$A$2:$Y$1000,21,))</f>
        <v/>
      </c>
      <c r="V796" t="str">
        <f>IF(ISBLANK(ChildSampleReport!B796),"",VLOOKUP(ChildSampleReport!J796,ParentSampleReport!$A$2:$Y$1000,22,))</f>
        <v/>
      </c>
      <c r="W796" t="str">
        <f>IF(ISBLANK(ChildSampleReport!B796),"",VLOOKUP(ChildSampleReport!J796,ParentSampleReport!$A$2:$Y$1000,23,))</f>
        <v/>
      </c>
      <c r="X796" t="str">
        <f>IF(ISBLANK(ChildSampleReport!B796),"",VLOOKUP(ChildSampleReport!J796,ParentSampleReport!$A$2:$Y$1000,24,))</f>
        <v/>
      </c>
      <c r="Y796" t="str">
        <f>IF(ISBLANK(ChildSampleReport!B796),"",VLOOKUP(ChildSampleReport!J796,ParentSampleReport!$A$2:$Y$1000,25,))</f>
        <v/>
      </c>
    </row>
    <row r="797" spans="1:25">
      <c r="A797" t="str">
        <f>IF(ISBLANK(ChildSampleReport!C797),"",ChildSampleReport!C797)</f>
        <v/>
      </c>
      <c r="B797" t="str">
        <f>IF(ISBLANK(ChildSampleReport!B797),"",ChildSampleReport!B797)</f>
        <v/>
      </c>
      <c r="C797" t="str">
        <f>IF(ISBLANK(ChildSampleReport!E797),"",ChildSampleReport!E797)</f>
        <v/>
      </c>
      <c r="D797" t="str">
        <f>IF(B797="","",IFERROR(VLOOKUP(ChildSampleReport!B797,Randomization!$A$1:$AC$1000,3,),""))</f>
        <v/>
      </c>
      <c r="E797" t="str">
        <f>IF(B797="","",IFERROR(VLOOKUP(ChildSampleReport!B797,Randomization!$A$1:$AC$1000,2,),""))</f>
        <v/>
      </c>
      <c r="F797" t="str">
        <f>IF(ISBLANK(ChildSampleReport!P797),"",ChildSampleReport!P797)</f>
        <v/>
      </c>
      <c r="G797" t="str">
        <f>IF(ISBLANK(ChildSampleReport!O797),"",ChildSampleReport!O797)</f>
        <v/>
      </c>
      <c r="H797" t="str">
        <f>IF(ISBLANK(ChildSampleReport!D797),"",ChildSampleReport!D797)</f>
        <v/>
      </c>
      <c r="I797" t="str">
        <f>IF(ISBLANK(ChildSampleReport!J797),"",ChildSampleReport!J797)</f>
        <v/>
      </c>
      <c r="J797" t="str">
        <f>IF(ISBLANK(ChildSampleReport!B797),"",VLOOKUP(ChildSampleReport!J797,ParentSampleReport!$A$2:$Y$1000,13,))</f>
        <v/>
      </c>
      <c r="K797" t="str">
        <f>IF(ISBLANK(ChildSampleReport!B797),"",VLOOKUP(ChildSampleReport!J797,ParentSampleReport!$A$2:$Y$1000,2,))</f>
        <v/>
      </c>
      <c r="L797" t="str">
        <f>IF(ISBLANK(ChildSampleReport!B797),"",VLOOKUP(ChildSampleReport!J797,ParentSampleReport!$A$2:$Y$1000,4,))</f>
        <v/>
      </c>
      <c r="M797" t="str">
        <f>IF(ISBLANK(ChildSampleReport!B797),"",VLOOKUP(ChildSampleReport!J797,ParentSampleReport!$A$2:$Y$1000,14,))</f>
        <v/>
      </c>
      <c r="N797" t="str">
        <f>IF(ISBLANK(ChildSampleReport!B797),"",VLOOKUP(ChildSampleReport!J797,ParentSampleReport!$A$2:$Y$1000,7,))</f>
        <v/>
      </c>
      <c r="O797" t="str">
        <f>IF(ISBLANK(ChildSampleReport!B797),"",VLOOKUP(ChildSampleReport!J797,ParentSampleReport!$A$2:$Y$1000,6,))</f>
        <v/>
      </c>
      <c r="P797" t="str">
        <f>IF(ISBLANK(ChildSampleReport!B797),"",VLOOKUP(ChildSampleReport!J797,ParentSampleReport!$A$2:$Y$1000,15,))</f>
        <v/>
      </c>
      <c r="Q797" t="str">
        <f>IF(ISBLANK(ChildSampleReport!B797),"",VLOOKUP(ChildSampleReport!J797,ParentSampleReport!$A$2:$Y$1000,17,))</f>
        <v/>
      </c>
      <c r="R797" t="str">
        <f>IF(ISBLANK(ChildSampleReport!B797),"",VLOOKUP(ChildSampleReport!J797,ParentSampleReport!$A$2:$Y$1000,18,))</f>
        <v/>
      </c>
      <c r="S797" t="str">
        <f>IF(ISBLANK(ChildSampleReport!B797),"",VLOOKUP(ChildSampleReport!J797,ParentSampleReport!$A$2:$Y$1000,19,))</f>
        <v/>
      </c>
      <c r="T797" t="str">
        <f>IF(ISBLANK(ChildSampleReport!B797),"",VLOOKUP(ChildSampleReport!J797,ParentSampleReport!$A$2:$Y$1000,20,))</f>
        <v/>
      </c>
      <c r="U797" t="str">
        <f>IF(ISBLANK(ChildSampleReport!B797),"",VLOOKUP(ChildSampleReport!J797,ParentSampleReport!$A$2:$Y$1000,21,))</f>
        <v/>
      </c>
      <c r="V797" t="str">
        <f>IF(ISBLANK(ChildSampleReport!B797),"",VLOOKUP(ChildSampleReport!J797,ParentSampleReport!$A$2:$Y$1000,22,))</f>
        <v/>
      </c>
      <c r="W797" t="str">
        <f>IF(ISBLANK(ChildSampleReport!B797),"",VLOOKUP(ChildSampleReport!J797,ParentSampleReport!$A$2:$Y$1000,23,))</f>
        <v/>
      </c>
      <c r="X797" t="str">
        <f>IF(ISBLANK(ChildSampleReport!B797),"",VLOOKUP(ChildSampleReport!J797,ParentSampleReport!$A$2:$Y$1000,24,))</f>
        <v/>
      </c>
      <c r="Y797" t="str">
        <f>IF(ISBLANK(ChildSampleReport!B797),"",VLOOKUP(ChildSampleReport!J797,ParentSampleReport!$A$2:$Y$1000,25,))</f>
        <v/>
      </c>
    </row>
    <row r="798" spans="1:25">
      <c r="A798" t="str">
        <f>IF(ISBLANK(ChildSampleReport!C798),"",ChildSampleReport!C798)</f>
        <v/>
      </c>
      <c r="B798" t="str">
        <f>IF(ISBLANK(ChildSampleReport!B798),"",ChildSampleReport!B798)</f>
        <v/>
      </c>
      <c r="C798" t="str">
        <f>IF(ISBLANK(ChildSampleReport!E798),"",ChildSampleReport!E798)</f>
        <v/>
      </c>
      <c r="D798" t="str">
        <f>IF(B798="","",IFERROR(VLOOKUP(ChildSampleReport!B798,Randomization!$A$1:$AC$1000,3,),""))</f>
        <v/>
      </c>
      <c r="E798" t="str">
        <f>IF(B798="","",IFERROR(VLOOKUP(ChildSampleReport!B798,Randomization!$A$1:$AC$1000,2,),""))</f>
        <v/>
      </c>
      <c r="F798" t="str">
        <f>IF(ISBLANK(ChildSampleReport!P798),"",ChildSampleReport!P798)</f>
        <v/>
      </c>
      <c r="G798" t="str">
        <f>IF(ISBLANK(ChildSampleReport!O798),"",ChildSampleReport!O798)</f>
        <v/>
      </c>
      <c r="H798" t="str">
        <f>IF(ISBLANK(ChildSampleReport!D798),"",ChildSampleReport!D798)</f>
        <v/>
      </c>
      <c r="I798" t="str">
        <f>IF(ISBLANK(ChildSampleReport!J798),"",ChildSampleReport!J798)</f>
        <v/>
      </c>
      <c r="J798" t="str">
        <f>IF(ISBLANK(ChildSampleReport!B798),"",VLOOKUP(ChildSampleReport!J798,ParentSampleReport!$A$2:$Y$1000,13,))</f>
        <v/>
      </c>
      <c r="K798" t="str">
        <f>IF(ISBLANK(ChildSampleReport!B798),"",VLOOKUP(ChildSampleReport!J798,ParentSampleReport!$A$2:$Y$1000,2,))</f>
        <v/>
      </c>
      <c r="L798" t="str">
        <f>IF(ISBLANK(ChildSampleReport!B798),"",VLOOKUP(ChildSampleReport!J798,ParentSampleReport!$A$2:$Y$1000,4,))</f>
        <v/>
      </c>
      <c r="M798" t="str">
        <f>IF(ISBLANK(ChildSampleReport!B798),"",VLOOKUP(ChildSampleReport!J798,ParentSampleReport!$A$2:$Y$1000,14,))</f>
        <v/>
      </c>
      <c r="N798" t="str">
        <f>IF(ISBLANK(ChildSampleReport!B798),"",VLOOKUP(ChildSampleReport!J798,ParentSampleReport!$A$2:$Y$1000,7,))</f>
        <v/>
      </c>
      <c r="O798" t="str">
        <f>IF(ISBLANK(ChildSampleReport!B798),"",VLOOKUP(ChildSampleReport!J798,ParentSampleReport!$A$2:$Y$1000,6,))</f>
        <v/>
      </c>
      <c r="P798" t="str">
        <f>IF(ISBLANK(ChildSampleReport!B798),"",VLOOKUP(ChildSampleReport!J798,ParentSampleReport!$A$2:$Y$1000,15,))</f>
        <v/>
      </c>
      <c r="Q798" t="str">
        <f>IF(ISBLANK(ChildSampleReport!B798),"",VLOOKUP(ChildSampleReport!J798,ParentSampleReport!$A$2:$Y$1000,17,))</f>
        <v/>
      </c>
      <c r="R798" t="str">
        <f>IF(ISBLANK(ChildSampleReport!B798),"",VLOOKUP(ChildSampleReport!J798,ParentSampleReport!$A$2:$Y$1000,18,))</f>
        <v/>
      </c>
      <c r="S798" t="str">
        <f>IF(ISBLANK(ChildSampleReport!B798),"",VLOOKUP(ChildSampleReport!J798,ParentSampleReport!$A$2:$Y$1000,19,))</f>
        <v/>
      </c>
      <c r="T798" t="str">
        <f>IF(ISBLANK(ChildSampleReport!B798),"",VLOOKUP(ChildSampleReport!J798,ParentSampleReport!$A$2:$Y$1000,20,))</f>
        <v/>
      </c>
      <c r="U798" t="str">
        <f>IF(ISBLANK(ChildSampleReport!B798),"",VLOOKUP(ChildSampleReport!J798,ParentSampleReport!$A$2:$Y$1000,21,))</f>
        <v/>
      </c>
      <c r="V798" t="str">
        <f>IF(ISBLANK(ChildSampleReport!B798),"",VLOOKUP(ChildSampleReport!J798,ParentSampleReport!$A$2:$Y$1000,22,))</f>
        <v/>
      </c>
      <c r="W798" t="str">
        <f>IF(ISBLANK(ChildSampleReport!B798),"",VLOOKUP(ChildSampleReport!J798,ParentSampleReport!$A$2:$Y$1000,23,))</f>
        <v/>
      </c>
      <c r="X798" t="str">
        <f>IF(ISBLANK(ChildSampleReport!B798),"",VLOOKUP(ChildSampleReport!J798,ParentSampleReport!$A$2:$Y$1000,24,))</f>
        <v/>
      </c>
      <c r="Y798" t="str">
        <f>IF(ISBLANK(ChildSampleReport!B798),"",VLOOKUP(ChildSampleReport!J798,ParentSampleReport!$A$2:$Y$1000,25,))</f>
        <v/>
      </c>
    </row>
    <row r="799" spans="1:25">
      <c r="A799" t="str">
        <f>IF(ISBLANK(ChildSampleReport!C799),"",ChildSampleReport!C799)</f>
        <v/>
      </c>
      <c r="B799" t="str">
        <f>IF(ISBLANK(ChildSampleReport!B799),"",ChildSampleReport!B799)</f>
        <v/>
      </c>
      <c r="C799" t="str">
        <f>IF(ISBLANK(ChildSampleReport!E799),"",ChildSampleReport!E799)</f>
        <v/>
      </c>
      <c r="D799" t="str">
        <f>IF(B799="","",IFERROR(VLOOKUP(ChildSampleReport!B799,Randomization!$A$1:$AC$1000,3,),""))</f>
        <v/>
      </c>
      <c r="E799" t="str">
        <f>IF(B799="","",IFERROR(VLOOKUP(ChildSampleReport!B799,Randomization!$A$1:$AC$1000,2,),""))</f>
        <v/>
      </c>
      <c r="F799" t="str">
        <f>IF(ISBLANK(ChildSampleReport!P799),"",ChildSampleReport!P799)</f>
        <v/>
      </c>
      <c r="G799" t="str">
        <f>IF(ISBLANK(ChildSampleReport!O799),"",ChildSampleReport!O799)</f>
        <v/>
      </c>
      <c r="H799" t="str">
        <f>IF(ISBLANK(ChildSampleReport!D799),"",ChildSampleReport!D799)</f>
        <v/>
      </c>
      <c r="I799" t="str">
        <f>IF(ISBLANK(ChildSampleReport!J799),"",ChildSampleReport!J799)</f>
        <v/>
      </c>
      <c r="J799" t="str">
        <f>IF(ISBLANK(ChildSampleReport!B799),"",VLOOKUP(ChildSampleReport!J799,ParentSampleReport!$A$2:$Y$1000,13,))</f>
        <v/>
      </c>
      <c r="K799" t="str">
        <f>IF(ISBLANK(ChildSampleReport!B799),"",VLOOKUP(ChildSampleReport!J799,ParentSampleReport!$A$2:$Y$1000,2,))</f>
        <v/>
      </c>
      <c r="L799" t="str">
        <f>IF(ISBLANK(ChildSampleReport!B799),"",VLOOKUP(ChildSampleReport!J799,ParentSampleReport!$A$2:$Y$1000,4,))</f>
        <v/>
      </c>
      <c r="M799" t="str">
        <f>IF(ISBLANK(ChildSampleReport!B799),"",VLOOKUP(ChildSampleReport!J799,ParentSampleReport!$A$2:$Y$1000,14,))</f>
        <v/>
      </c>
      <c r="N799" t="str">
        <f>IF(ISBLANK(ChildSampleReport!B799),"",VLOOKUP(ChildSampleReport!J799,ParentSampleReport!$A$2:$Y$1000,7,))</f>
        <v/>
      </c>
      <c r="O799" t="str">
        <f>IF(ISBLANK(ChildSampleReport!B799),"",VLOOKUP(ChildSampleReport!J799,ParentSampleReport!$A$2:$Y$1000,6,))</f>
        <v/>
      </c>
      <c r="P799" t="str">
        <f>IF(ISBLANK(ChildSampleReport!B799),"",VLOOKUP(ChildSampleReport!J799,ParentSampleReport!$A$2:$Y$1000,15,))</f>
        <v/>
      </c>
      <c r="Q799" t="str">
        <f>IF(ISBLANK(ChildSampleReport!B799),"",VLOOKUP(ChildSampleReport!J799,ParentSampleReport!$A$2:$Y$1000,17,))</f>
        <v/>
      </c>
      <c r="R799" t="str">
        <f>IF(ISBLANK(ChildSampleReport!B799),"",VLOOKUP(ChildSampleReport!J799,ParentSampleReport!$A$2:$Y$1000,18,))</f>
        <v/>
      </c>
      <c r="S799" t="str">
        <f>IF(ISBLANK(ChildSampleReport!B799),"",VLOOKUP(ChildSampleReport!J799,ParentSampleReport!$A$2:$Y$1000,19,))</f>
        <v/>
      </c>
      <c r="T799" t="str">
        <f>IF(ISBLANK(ChildSampleReport!B799),"",VLOOKUP(ChildSampleReport!J799,ParentSampleReport!$A$2:$Y$1000,20,))</f>
        <v/>
      </c>
      <c r="U799" t="str">
        <f>IF(ISBLANK(ChildSampleReport!B799),"",VLOOKUP(ChildSampleReport!J799,ParentSampleReport!$A$2:$Y$1000,21,))</f>
        <v/>
      </c>
      <c r="V799" t="str">
        <f>IF(ISBLANK(ChildSampleReport!B799),"",VLOOKUP(ChildSampleReport!J799,ParentSampleReport!$A$2:$Y$1000,22,))</f>
        <v/>
      </c>
      <c r="W799" t="str">
        <f>IF(ISBLANK(ChildSampleReport!B799),"",VLOOKUP(ChildSampleReport!J799,ParentSampleReport!$A$2:$Y$1000,23,))</f>
        <v/>
      </c>
      <c r="X799" t="str">
        <f>IF(ISBLANK(ChildSampleReport!B799),"",VLOOKUP(ChildSampleReport!J799,ParentSampleReport!$A$2:$Y$1000,24,))</f>
        <v/>
      </c>
      <c r="Y799" t="str">
        <f>IF(ISBLANK(ChildSampleReport!B799),"",VLOOKUP(ChildSampleReport!J799,ParentSampleReport!$A$2:$Y$1000,25,))</f>
        <v/>
      </c>
    </row>
    <row r="800" spans="1:25">
      <c r="A800" t="str">
        <f>IF(ISBLANK(ChildSampleReport!C800),"",ChildSampleReport!C800)</f>
        <v/>
      </c>
      <c r="B800" t="str">
        <f>IF(ISBLANK(ChildSampleReport!B800),"",ChildSampleReport!B800)</f>
        <v/>
      </c>
      <c r="C800" t="str">
        <f>IF(ISBLANK(ChildSampleReport!E800),"",ChildSampleReport!E800)</f>
        <v/>
      </c>
      <c r="D800" t="str">
        <f>IF(B800="","",IFERROR(VLOOKUP(ChildSampleReport!B800,Randomization!$A$1:$AC$1000,3,),""))</f>
        <v/>
      </c>
      <c r="E800" t="str">
        <f>IF(B800="","",IFERROR(VLOOKUP(ChildSampleReport!B800,Randomization!$A$1:$AC$1000,2,),""))</f>
        <v/>
      </c>
      <c r="F800" t="str">
        <f>IF(ISBLANK(ChildSampleReport!P800),"",ChildSampleReport!P800)</f>
        <v/>
      </c>
      <c r="G800" t="str">
        <f>IF(ISBLANK(ChildSampleReport!O800),"",ChildSampleReport!O800)</f>
        <v/>
      </c>
      <c r="H800" t="str">
        <f>IF(ISBLANK(ChildSampleReport!D800),"",ChildSampleReport!D800)</f>
        <v/>
      </c>
      <c r="I800" t="str">
        <f>IF(ISBLANK(ChildSampleReport!J800),"",ChildSampleReport!J800)</f>
        <v/>
      </c>
      <c r="J800" t="str">
        <f>IF(ISBLANK(ChildSampleReport!B800),"",VLOOKUP(ChildSampleReport!J800,ParentSampleReport!$A$2:$Y$1000,13,))</f>
        <v/>
      </c>
      <c r="K800" t="str">
        <f>IF(ISBLANK(ChildSampleReport!B800),"",VLOOKUP(ChildSampleReport!J800,ParentSampleReport!$A$2:$Y$1000,2,))</f>
        <v/>
      </c>
      <c r="L800" t="str">
        <f>IF(ISBLANK(ChildSampleReport!B800),"",VLOOKUP(ChildSampleReport!J800,ParentSampleReport!$A$2:$Y$1000,4,))</f>
        <v/>
      </c>
      <c r="M800" t="str">
        <f>IF(ISBLANK(ChildSampleReport!B800),"",VLOOKUP(ChildSampleReport!J800,ParentSampleReport!$A$2:$Y$1000,14,))</f>
        <v/>
      </c>
      <c r="N800" t="str">
        <f>IF(ISBLANK(ChildSampleReport!B800),"",VLOOKUP(ChildSampleReport!J800,ParentSampleReport!$A$2:$Y$1000,7,))</f>
        <v/>
      </c>
      <c r="O800" t="str">
        <f>IF(ISBLANK(ChildSampleReport!B800),"",VLOOKUP(ChildSampleReport!J800,ParentSampleReport!$A$2:$Y$1000,6,))</f>
        <v/>
      </c>
      <c r="P800" t="str">
        <f>IF(ISBLANK(ChildSampleReport!B800),"",VLOOKUP(ChildSampleReport!J800,ParentSampleReport!$A$2:$Y$1000,15,))</f>
        <v/>
      </c>
      <c r="Q800" t="str">
        <f>IF(ISBLANK(ChildSampleReport!B800),"",VLOOKUP(ChildSampleReport!J800,ParentSampleReport!$A$2:$Y$1000,17,))</f>
        <v/>
      </c>
      <c r="R800" t="str">
        <f>IF(ISBLANK(ChildSampleReport!B800),"",VLOOKUP(ChildSampleReport!J800,ParentSampleReport!$A$2:$Y$1000,18,))</f>
        <v/>
      </c>
      <c r="S800" t="str">
        <f>IF(ISBLANK(ChildSampleReport!B800),"",VLOOKUP(ChildSampleReport!J800,ParentSampleReport!$A$2:$Y$1000,19,))</f>
        <v/>
      </c>
      <c r="T800" t="str">
        <f>IF(ISBLANK(ChildSampleReport!B800),"",VLOOKUP(ChildSampleReport!J800,ParentSampleReport!$A$2:$Y$1000,20,))</f>
        <v/>
      </c>
      <c r="U800" t="str">
        <f>IF(ISBLANK(ChildSampleReport!B800),"",VLOOKUP(ChildSampleReport!J800,ParentSampleReport!$A$2:$Y$1000,21,))</f>
        <v/>
      </c>
      <c r="V800" t="str">
        <f>IF(ISBLANK(ChildSampleReport!B800),"",VLOOKUP(ChildSampleReport!J800,ParentSampleReport!$A$2:$Y$1000,22,))</f>
        <v/>
      </c>
      <c r="W800" t="str">
        <f>IF(ISBLANK(ChildSampleReport!B800),"",VLOOKUP(ChildSampleReport!J800,ParentSampleReport!$A$2:$Y$1000,23,))</f>
        <v/>
      </c>
      <c r="X800" t="str">
        <f>IF(ISBLANK(ChildSampleReport!B800),"",VLOOKUP(ChildSampleReport!J800,ParentSampleReport!$A$2:$Y$1000,24,))</f>
        <v/>
      </c>
      <c r="Y800" t="str">
        <f>IF(ISBLANK(ChildSampleReport!B800),"",VLOOKUP(ChildSampleReport!J800,ParentSampleReport!$A$2:$Y$1000,25,))</f>
        <v/>
      </c>
    </row>
    <row r="801" spans="1:25">
      <c r="A801" t="str">
        <f>IF(ISBLANK(ChildSampleReport!C801),"",ChildSampleReport!C801)</f>
        <v/>
      </c>
      <c r="B801" t="str">
        <f>IF(ISBLANK(ChildSampleReport!B801),"",ChildSampleReport!B801)</f>
        <v/>
      </c>
      <c r="C801" t="str">
        <f>IF(ISBLANK(ChildSampleReport!E801),"",ChildSampleReport!E801)</f>
        <v/>
      </c>
      <c r="D801" t="str">
        <f>IF(B801="","",IFERROR(VLOOKUP(ChildSampleReport!B801,Randomization!$A$1:$AC$1000,3,),""))</f>
        <v/>
      </c>
      <c r="E801" t="str">
        <f>IF(B801="","",IFERROR(VLOOKUP(ChildSampleReport!B801,Randomization!$A$1:$AC$1000,2,),""))</f>
        <v/>
      </c>
      <c r="F801" t="str">
        <f>IF(ISBLANK(ChildSampleReport!P801),"",ChildSampleReport!P801)</f>
        <v/>
      </c>
      <c r="G801" t="str">
        <f>IF(ISBLANK(ChildSampleReport!O801),"",ChildSampleReport!O801)</f>
        <v/>
      </c>
      <c r="H801" t="str">
        <f>IF(ISBLANK(ChildSampleReport!D801),"",ChildSampleReport!D801)</f>
        <v/>
      </c>
      <c r="I801" t="str">
        <f>IF(ISBLANK(ChildSampleReport!J801),"",ChildSampleReport!J801)</f>
        <v/>
      </c>
      <c r="J801" t="str">
        <f>IF(ISBLANK(ChildSampleReport!B801),"",VLOOKUP(ChildSampleReport!J801,ParentSampleReport!$A$2:$Y$1000,13,))</f>
        <v/>
      </c>
      <c r="K801" t="str">
        <f>IF(ISBLANK(ChildSampleReport!B801),"",VLOOKUP(ChildSampleReport!J801,ParentSampleReport!$A$2:$Y$1000,2,))</f>
        <v/>
      </c>
      <c r="L801" t="str">
        <f>IF(ISBLANK(ChildSampleReport!B801),"",VLOOKUP(ChildSampleReport!J801,ParentSampleReport!$A$2:$Y$1000,4,))</f>
        <v/>
      </c>
      <c r="M801" t="str">
        <f>IF(ISBLANK(ChildSampleReport!B801),"",VLOOKUP(ChildSampleReport!J801,ParentSampleReport!$A$2:$Y$1000,14,))</f>
        <v/>
      </c>
      <c r="N801" t="str">
        <f>IF(ISBLANK(ChildSampleReport!B801),"",VLOOKUP(ChildSampleReport!J801,ParentSampleReport!$A$2:$Y$1000,7,))</f>
        <v/>
      </c>
      <c r="O801" t="str">
        <f>IF(ISBLANK(ChildSampleReport!B801),"",VLOOKUP(ChildSampleReport!J801,ParentSampleReport!$A$2:$Y$1000,6,))</f>
        <v/>
      </c>
      <c r="P801" t="str">
        <f>IF(ISBLANK(ChildSampleReport!B801),"",VLOOKUP(ChildSampleReport!J801,ParentSampleReport!$A$2:$Y$1000,15,))</f>
        <v/>
      </c>
      <c r="Q801" t="str">
        <f>IF(ISBLANK(ChildSampleReport!B801),"",VLOOKUP(ChildSampleReport!J801,ParentSampleReport!$A$2:$Y$1000,17,))</f>
        <v/>
      </c>
      <c r="R801" t="str">
        <f>IF(ISBLANK(ChildSampleReport!B801),"",VLOOKUP(ChildSampleReport!J801,ParentSampleReport!$A$2:$Y$1000,18,))</f>
        <v/>
      </c>
      <c r="S801" t="str">
        <f>IF(ISBLANK(ChildSampleReport!B801),"",VLOOKUP(ChildSampleReport!J801,ParentSampleReport!$A$2:$Y$1000,19,))</f>
        <v/>
      </c>
      <c r="T801" t="str">
        <f>IF(ISBLANK(ChildSampleReport!B801),"",VLOOKUP(ChildSampleReport!J801,ParentSampleReport!$A$2:$Y$1000,20,))</f>
        <v/>
      </c>
      <c r="U801" t="str">
        <f>IF(ISBLANK(ChildSampleReport!B801),"",VLOOKUP(ChildSampleReport!J801,ParentSampleReport!$A$2:$Y$1000,21,))</f>
        <v/>
      </c>
      <c r="V801" t="str">
        <f>IF(ISBLANK(ChildSampleReport!B801),"",VLOOKUP(ChildSampleReport!J801,ParentSampleReport!$A$2:$Y$1000,22,))</f>
        <v/>
      </c>
      <c r="W801" t="str">
        <f>IF(ISBLANK(ChildSampleReport!B801),"",VLOOKUP(ChildSampleReport!J801,ParentSampleReport!$A$2:$Y$1000,23,))</f>
        <v/>
      </c>
      <c r="X801" t="str">
        <f>IF(ISBLANK(ChildSampleReport!B801),"",VLOOKUP(ChildSampleReport!J801,ParentSampleReport!$A$2:$Y$1000,24,))</f>
        <v/>
      </c>
      <c r="Y801" t="str">
        <f>IF(ISBLANK(ChildSampleReport!B801),"",VLOOKUP(ChildSampleReport!J801,ParentSampleReport!$A$2:$Y$1000,25,))</f>
        <v/>
      </c>
    </row>
    <row r="802" spans="1:25">
      <c r="A802" t="str">
        <f>IF(ISBLANK(ChildSampleReport!C802),"",ChildSampleReport!C802)</f>
        <v/>
      </c>
      <c r="B802" t="str">
        <f>IF(ISBLANK(ChildSampleReport!B802),"",ChildSampleReport!B802)</f>
        <v/>
      </c>
      <c r="C802" t="str">
        <f>IF(ISBLANK(ChildSampleReport!E802),"",ChildSampleReport!E802)</f>
        <v/>
      </c>
      <c r="D802" t="str">
        <f>IF(B802="","",IFERROR(VLOOKUP(ChildSampleReport!B802,Randomization!$A$1:$AC$1000,3,),""))</f>
        <v/>
      </c>
      <c r="E802" t="str">
        <f>IF(B802="","",IFERROR(VLOOKUP(ChildSampleReport!B802,Randomization!$A$1:$AC$1000,2,),""))</f>
        <v/>
      </c>
      <c r="F802" t="str">
        <f>IF(ISBLANK(ChildSampleReport!P802),"",ChildSampleReport!P802)</f>
        <v/>
      </c>
      <c r="G802" t="str">
        <f>IF(ISBLANK(ChildSampleReport!O802),"",ChildSampleReport!O802)</f>
        <v/>
      </c>
      <c r="H802" t="str">
        <f>IF(ISBLANK(ChildSampleReport!D802),"",ChildSampleReport!D802)</f>
        <v/>
      </c>
      <c r="I802" t="str">
        <f>IF(ISBLANK(ChildSampleReport!J802),"",ChildSampleReport!J802)</f>
        <v/>
      </c>
      <c r="J802" t="str">
        <f>IF(ISBLANK(ChildSampleReport!B802),"",VLOOKUP(ChildSampleReport!J802,ParentSampleReport!$A$2:$Y$1000,13,))</f>
        <v/>
      </c>
      <c r="K802" t="str">
        <f>IF(ISBLANK(ChildSampleReport!B802),"",VLOOKUP(ChildSampleReport!J802,ParentSampleReport!$A$2:$Y$1000,2,))</f>
        <v/>
      </c>
      <c r="L802" t="str">
        <f>IF(ISBLANK(ChildSampleReport!B802),"",VLOOKUP(ChildSampleReport!J802,ParentSampleReport!$A$2:$Y$1000,4,))</f>
        <v/>
      </c>
      <c r="M802" t="str">
        <f>IF(ISBLANK(ChildSampleReport!B802),"",VLOOKUP(ChildSampleReport!J802,ParentSampleReport!$A$2:$Y$1000,14,))</f>
        <v/>
      </c>
      <c r="N802" t="str">
        <f>IF(ISBLANK(ChildSampleReport!B802),"",VLOOKUP(ChildSampleReport!J802,ParentSampleReport!$A$2:$Y$1000,7,))</f>
        <v/>
      </c>
      <c r="O802" t="str">
        <f>IF(ISBLANK(ChildSampleReport!B802),"",VLOOKUP(ChildSampleReport!J802,ParentSampleReport!$A$2:$Y$1000,6,))</f>
        <v/>
      </c>
      <c r="P802" t="str">
        <f>IF(ISBLANK(ChildSampleReport!B802),"",VLOOKUP(ChildSampleReport!J802,ParentSampleReport!$A$2:$Y$1000,15,))</f>
        <v/>
      </c>
      <c r="Q802" t="str">
        <f>IF(ISBLANK(ChildSampleReport!B802),"",VLOOKUP(ChildSampleReport!J802,ParentSampleReport!$A$2:$Y$1000,17,))</f>
        <v/>
      </c>
      <c r="R802" t="str">
        <f>IF(ISBLANK(ChildSampleReport!B802),"",VLOOKUP(ChildSampleReport!J802,ParentSampleReport!$A$2:$Y$1000,18,))</f>
        <v/>
      </c>
      <c r="S802" t="str">
        <f>IF(ISBLANK(ChildSampleReport!B802),"",VLOOKUP(ChildSampleReport!J802,ParentSampleReport!$A$2:$Y$1000,19,))</f>
        <v/>
      </c>
      <c r="T802" t="str">
        <f>IF(ISBLANK(ChildSampleReport!B802),"",VLOOKUP(ChildSampleReport!J802,ParentSampleReport!$A$2:$Y$1000,20,))</f>
        <v/>
      </c>
      <c r="U802" t="str">
        <f>IF(ISBLANK(ChildSampleReport!B802),"",VLOOKUP(ChildSampleReport!J802,ParentSampleReport!$A$2:$Y$1000,21,))</f>
        <v/>
      </c>
      <c r="V802" t="str">
        <f>IF(ISBLANK(ChildSampleReport!B802),"",VLOOKUP(ChildSampleReport!J802,ParentSampleReport!$A$2:$Y$1000,22,))</f>
        <v/>
      </c>
      <c r="W802" t="str">
        <f>IF(ISBLANK(ChildSampleReport!B802),"",VLOOKUP(ChildSampleReport!J802,ParentSampleReport!$A$2:$Y$1000,23,))</f>
        <v/>
      </c>
      <c r="X802" t="str">
        <f>IF(ISBLANK(ChildSampleReport!B802),"",VLOOKUP(ChildSampleReport!J802,ParentSampleReport!$A$2:$Y$1000,24,))</f>
        <v/>
      </c>
      <c r="Y802" t="str">
        <f>IF(ISBLANK(ChildSampleReport!B802),"",VLOOKUP(ChildSampleReport!J802,ParentSampleReport!$A$2:$Y$1000,25,))</f>
        <v/>
      </c>
    </row>
    <row r="803" spans="1:25">
      <c r="A803" t="str">
        <f>IF(ISBLANK(ChildSampleReport!C803),"",ChildSampleReport!C803)</f>
        <v/>
      </c>
      <c r="B803" t="str">
        <f>IF(ISBLANK(ChildSampleReport!B803),"",ChildSampleReport!B803)</f>
        <v/>
      </c>
      <c r="C803" t="str">
        <f>IF(ISBLANK(ChildSampleReport!E803),"",ChildSampleReport!E803)</f>
        <v/>
      </c>
      <c r="D803" t="str">
        <f>IF(B803="","",IFERROR(VLOOKUP(ChildSampleReport!B803,Randomization!$A$1:$AC$1000,3,),""))</f>
        <v/>
      </c>
      <c r="E803" t="str">
        <f>IF(B803="","",IFERROR(VLOOKUP(ChildSampleReport!B803,Randomization!$A$1:$AC$1000,2,),""))</f>
        <v/>
      </c>
      <c r="F803" t="str">
        <f>IF(ISBLANK(ChildSampleReport!P803),"",ChildSampleReport!P803)</f>
        <v/>
      </c>
      <c r="G803" t="str">
        <f>IF(ISBLANK(ChildSampleReport!O803),"",ChildSampleReport!O803)</f>
        <v/>
      </c>
      <c r="H803" t="str">
        <f>IF(ISBLANK(ChildSampleReport!D803),"",ChildSampleReport!D803)</f>
        <v/>
      </c>
      <c r="I803" t="str">
        <f>IF(ISBLANK(ChildSampleReport!J803),"",ChildSampleReport!J803)</f>
        <v/>
      </c>
      <c r="J803" t="str">
        <f>IF(ISBLANK(ChildSampleReport!B803),"",VLOOKUP(ChildSampleReport!J803,ParentSampleReport!$A$2:$Y$1000,13,))</f>
        <v/>
      </c>
      <c r="K803" t="str">
        <f>IF(ISBLANK(ChildSampleReport!B803),"",VLOOKUP(ChildSampleReport!J803,ParentSampleReport!$A$2:$Y$1000,2,))</f>
        <v/>
      </c>
      <c r="L803" t="str">
        <f>IF(ISBLANK(ChildSampleReport!B803),"",VLOOKUP(ChildSampleReport!J803,ParentSampleReport!$A$2:$Y$1000,4,))</f>
        <v/>
      </c>
      <c r="M803" t="str">
        <f>IF(ISBLANK(ChildSampleReport!B803),"",VLOOKUP(ChildSampleReport!J803,ParentSampleReport!$A$2:$Y$1000,14,))</f>
        <v/>
      </c>
      <c r="N803" t="str">
        <f>IF(ISBLANK(ChildSampleReport!B803),"",VLOOKUP(ChildSampleReport!J803,ParentSampleReport!$A$2:$Y$1000,7,))</f>
        <v/>
      </c>
      <c r="O803" t="str">
        <f>IF(ISBLANK(ChildSampleReport!B803),"",VLOOKUP(ChildSampleReport!J803,ParentSampleReport!$A$2:$Y$1000,6,))</f>
        <v/>
      </c>
      <c r="P803" t="str">
        <f>IF(ISBLANK(ChildSampleReport!B803),"",VLOOKUP(ChildSampleReport!J803,ParentSampleReport!$A$2:$Y$1000,15,))</f>
        <v/>
      </c>
      <c r="Q803" t="str">
        <f>IF(ISBLANK(ChildSampleReport!B803),"",VLOOKUP(ChildSampleReport!J803,ParentSampleReport!$A$2:$Y$1000,17,))</f>
        <v/>
      </c>
      <c r="R803" t="str">
        <f>IF(ISBLANK(ChildSampleReport!B803),"",VLOOKUP(ChildSampleReport!J803,ParentSampleReport!$A$2:$Y$1000,18,))</f>
        <v/>
      </c>
      <c r="S803" t="str">
        <f>IF(ISBLANK(ChildSampleReport!B803),"",VLOOKUP(ChildSampleReport!J803,ParentSampleReport!$A$2:$Y$1000,19,))</f>
        <v/>
      </c>
      <c r="T803" t="str">
        <f>IF(ISBLANK(ChildSampleReport!B803),"",VLOOKUP(ChildSampleReport!J803,ParentSampleReport!$A$2:$Y$1000,20,))</f>
        <v/>
      </c>
      <c r="U803" t="str">
        <f>IF(ISBLANK(ChildSampleReport!B803),"",VLOOKUP(ChildSampleReport!J803,ParentSampleReport!$A$2:$Y$1000,21,))</f>
        <v/>
      </c>
      <c r="V803" t="str">
        <f>IF(ISBLANK(ChildSampleReport!B803),"",VLOOKUP(ChildSampleReport!J803,ParentSampleReport!$A$2:$Y$1000,22,))</f>
        <v/>
      </c>
      <c r="W803" t="str">
        <f>IF(ISBLANK(ChildSampleReport!B803),"",VLOOKUP(ChildSampleReport!J803,ParentSampleReport!$A$2:$Y$1000,23,))</f>
        <v/>
      </c>
      <c r="X803" t="str">
        <f>IF(ISBLANK(ChildSampleReport!B803),"",VLOOKUP(ChildSampleReport!J803,ParentSampleReport!$A$2:$Y$1000,24,))</f>
        <v/>
      </c>
      <c r="Y803" t="str">
        <f>IF(ISBLANK(ChildSampleReport!B803),"",VLOOKUP(ChildSampleReport!J803,ParentSampleReport!$A$2:$Y$1000,25,))</f>
        <v/>
      </c>
    </row>
    <row r="804" spans="1:25">
      <c r="A804" t="str">
        <f>IF(ISBLANK(ChildSampleReport!C804),"",ChildSampleReport!C804)</f>
        <v/>
      </c>
      <c r="B804" t="str">
        <f>IF(ISBLANK(ChildSampleReport!B804),"",ChildSampleReport!B804)</f>
        <v/>
      </c>
      <c r="C804" t="str">
        <f>IF(ISBLANK(ChildSampleReport!E804),"",ChildSampleReport!E804)</f>
        <v/>
      </c>
      <c r="D804" t="str">
        <f>IF(B804="","",IFERROR(VLOOKUP(ChildSampleReport!B804,Randomization!$A$1:$AC$1000,3,),""))</f>
        <v/>
      </c>
      <c r="E804" t="str">
        <f>IF(B804="","",IFERROR(VLOOKUP(ChildSampleReport!B804,Randomization!$A$1:$AC$1000,2,),""))</f>
        <v/>
      </c>
      <c r="F804" t="str">
        <f>IF(ISBLANK(ChildSampleReport!P804),"",ChildSampleReport!P804)</f>
        <v/>
      </c>
      <c r="G804" t="str">
        <f>IF(ISBLANK(ChildSampleReport!O804),"",ChildSampleReport!O804)</f>
        <v/>
      </c>
      <c r="H804" t="str">
        <f>IF(ISBLANK(ChildSampleReport!D804),"",ChildSampleReport!D804)</f>
        <v/>
      </c>
      <c r="I804" t="str">
        <f>IF(ISBLANK(ChildSampleReport!J804),"",ChildSampleReport!J804)</f>
        <v/>
      </c>
      <c r="J804" t="str">
        <f>IF(ISBLANK(ChildSampleReport!B804),"",VLOOKUP(ChildSampleReport!J804,ParentSampleReport!$A$2:$Y$1000,13,))</f>
        <v/>
      </c>
      <c r="K804" t="str">
        <f>IF(ISBLANK(ChildSampleReport!B804),"",VLOOKUP(ChildSampleReport!J804,ParentSampleReport!$A$2:$Y$1000,2,))</f>
        <v/>
      </c>
      <c r="L804" t="str">
        <f>IF(ISBLANK(ChildSampleReport!B804),"",VLOOKUP(ChildSampleReport!J804,ParentSampleReport!$A$2:$Y$1000,4,))</f>
        <v/>
      </c>
      <c r="M804" t="str">
        <f>IF(ISBLANK(ChildSampleReport!B804),"",VLOOKUP(ChildSampleReport!J804,ParentSampleReport!$A$2:$Y$1000,14,))</f>
        <v/>
      </c>
      <c r="N804" t="str">
        <f>IF(ISBLANK(ChildSampleReport!B804),"",VLOOKUP(ChildSampleReport!J804,ParentSampleReport!$A$2:$Y$1000,7,))</f>
        <v/>
      </c>
      <c r="O804" t="str">
        <f>IF(ISBLANK(ChildSampleReport!B804),"",VLOOKUP(ChildSampleReport!J804,ParentSampleReport!$A$2:$Y$1000,6,))</f>
        <v/>
      </c>
      <c r="P804" t="str">
        <f>IF(ISBLANK(ChildSampleReport!B804),"",VLOOKUP(ChildSampleReport!J804,ParentSampleReport!$A$2:$Y$1000,15,))</f>
        <v/>
      </c>
      <c r="Q804" t="str">
        <f>IF(ISBLANK(ChildSampleReport!B804),"",VLOOKUP(ChildSampleReport!J804,ParentSampleReport!$A$2:$Y$1000,17,))</f>
        <v/>
      </c>
      <c r="R804" t="str">
        <f>IF(ISBLANK(ChildSampleReport!B804),"",VLOOKUP(ChildSampleReport!J804,ParentSampleReport!$A$2:$Y$1000,18,))</f>
        <v/>
      </c>
      <c r="S804" t="str">
        <f>IF(ISBLANK(ChildSampleReport!B804),"",VLOOKUP(ChildSampleReport!J804,ParentSampleReport!$A$2:$Y$1000,19,))</f>
        <v/>
      </c>
      <c r="T804" t="str">
        <f>IF(ISBLANK(ChildSampleReport!B804),"",VLOOKUP(ChildSampleReport!J804,ParentSampleReport!$A$2:$Y$1000,20,))</f>
        <v/>
      </c>
      <c r="U804" t="str">
        <f>IF(ISBLANK(ChildSampleReport!B804),"",VLOOKUP(ChildSampleReport!J804,ParentSampleReport!$A$2:$Y$1000,21,))</f>
        <v/>
      </c>
      <c r="V804" t="str">
        <f>IF(ISBLANK(ChildSampleReport!B804),"",VLOOKUP(ChildSampleReport!J804,ParentSampleReport!$A$2:$Y$1000,22,))</f>
        <v/>
      </c>
      <c r="W804" t="str">
        <f>IF(ISBLANK(ChildSampleReport!B804),"",VLOOKUP(ChildSampleReport!J804,ParentSampleReport!$A$2:$Y$1000,23,))</f>
        <v/>
      </c>
      <c r="X804" t="str">
        <f>IF(ISBLANK(ChildSampleReport!B804),"",VLOOKUP(ChildSampleReport!J804,ParentSampleReport!$A$2:$Y$1000,24,))</f>
        <v/>
      </c>
      <c r="Y804" t="str">
        <f>IF(ISBLANK(ChildSampleReport!B804),"",VLOOKUP(ChildSampleReport!J804,ParentSampleReport!$A$2:$Y$1000,25,))</f>
        <v/>
      </c>
    </row>
    <row r="805" spans="1:25">
      <c r="A805" t="str">
        <f>IF(ISBLANK(ChildSampleReport!C805),"",ChildSampleReport!C805)</f>
        <v/>
      </c>
      <c r="B805" t="str">
        <f>IF(ISBLANK(ChildSampleReport!B805),"",ChildSampleReport!B805)</f>
        <v/>
      </c>
      <c r="C805" t="str">
        <f>IF(ISBLANK(ChildSampleReport!E805),"",ChildSampleReport!E805)</f>
        <v/>
      </c>
      <c r="D805" t="str">
        <f>IF(B805="","",IFERROR(VLOOKUP(ChildSampleReport!B805,Randomization!$A$1:$AC$1000,3,),""))</f>
        <v/>
      </c>
      <c r="E805" t="str">
        <f>IF(B805="","",IFERROR(VLOOKUP(ChildSampleReport!B805,Randomization!$A$1:$AC$1000,2,),""))</f>
        <v/>
      </c>
      <c r="F805" t="str">
        <f>IF(ISBLANK(ChildSampleReport!P805),"",ChildSampleReport!P805)</f>
        <v/>
      </c>
      <c r="G805" t="str">
        <f>IF(ISBLANK(ChildSampleReport!O805),"",ChildSampleReport!O805)</f>
        <v/>
      </c>
      <c r="H805" t="str">
        <f>IF(ISBLANK(ChildSampleReport!D805),"",ChildSampleReport!D805)</f>
        <v/>
      </c>
      <c r="I805" t="str">
        <f>IF(ISBLANK(ChildSampleReport!J805),"",ChildSampleReport!J805)</f>
        <v/>
      </c>
      <c r="J805" t="str">
        <f>IF(ISBLANK(ChildSampleReport!B805),"",VLOOKUP(ChildSampleReport!J805,ParentSampleReport!$A$2:$Y$1000,13,))</f>
        <v/>
      </c>
      <c r="K805" t="str">
        <f>IF(ISBLANK(ChildSampleReport!B805),"",VLOOKUP(ChildSampleReport!J805,ParentSampleReport!$A$2:$Y$1000,2,))</f>
        <v/>
      </c>
      <c r="L805" t="str">
        <f>IF(ISBLANK(ChildSampleReport!B805),"",VLOOKUP(ChildSampleReport!J805,ParentSampleReport!$A$2:$Y$1000,4,))</f>
        <v/>
      </c>
      <c r="M805" t="str">
        <f>IF(ISBLANK(ChildSampleReport!B805),"",VLOOKUP(ChildSampleReport!J805,ParentSampleReport!$A$2:$Y$1000,14,))</f>
        <v/>
      </c>
      <c r="N805" t="str">
        <f>IF(ISBLANK(ChildSampleReport!B805),"",VLOOKUP(ChildSampleReport!J805,ParentSampleReport!$A$2:$Y$1000,7,))</f>
        <v/>
      </c>
      <c r="O805" t="str">
        <f>IF(ISBLANK(ChildSampleReport!B805),"",VLOOKUP(ChildSampleReport!J805,ParentSampleReport!$A$2:$Y$1000,6,))</f>
        <v/>
      </c>
      <c r="P805" t="str">
        <f>IF(ISBLANK(ChildSampleReport!B805),"",VLOOKUP(ChildSampleReport!J805,ParentSampleReport!$A$2:$Y$1000,15,))</f>
        <v/>
      </c>
      <c r="Q805" t="str">
        <f>IF(ISBLANK(ChildSampleReport!B805),"",VLOOKUP(ChildSampleReport!J805,ParentSampleReport!$A$2:$Y$1000,17,))</f>
        <v/>
      </c>
      <c r="R805" t="str">
        <f>IF(ISBLANK(ChildSampleReport!B805),"",VLOOKUP(ChildSampleReport!J805,ParentSampleReport!$A$2:$Y$1000,18,))</f>
        <v/>
      </c>
      <c r="S805" t="str">
        <f>IF(ISBLANK(ChildSampleReport!B805),"",VLOOKUP(ChildSampleReport!J805,ParentSampleReport!$A$2:$Y$1000,19,))</f>
        <v/>
      </c>
      <c r="T805" t="str">
        <f>IF(ISBLANK(ChildSampleReport!B805),"",VLOOKUP(ChildSampleReport!J805,ParentSampleReport!$A$2:$Y$1000,20,))</f>
        <v/>
      </c>
      <c r="U805" t="str">
        <f>IF(ISBLANK(ChildSampleReport!B805),"",VLOOKUP(ChildSampleReport!J805,ParentSampleReport!$A$2:$Y$1000,21,))</f>
        <v/>
      </c>
      <c r="V805" t="str">
        <f>IF(ISBLANK(ChildSampleReport!B805),"",VLOOKUP(ChildSampleReport!J805,ParentSampleReport!$A$2:$Y$1000,22,))</f>
        <v/>
      </c>
      <c r="W805" t="str">
        <f>IF(ISBLANK(ChildSampleReport!B805),"",VLOOKUP(ChildSampleReport!J805,ParentSampleReport!$A$2:$Y$1000,23,))</f>
        <v/>
      </c>
      <c r="X805" t="str">
        <f>IF(ISBLANK(ChildSampleReport!B805),"",VLOOKUP(ChildSampleReport!J805,ParentSampleReport!$A$2:$Y$1000,24,))</f>
        <v/>
      </c>
      <c r="Y805" t="str">
        <f>IF(ISBLANK(ChildSampleReport!B805),"",VLOOKUP(ChildSampleReport!J805,ParentSampleReport!$A$2:$Y$1000,25,))</f>
        <v/>
      </c>
    </row>
    <row r="806" spans="1:25">
      <c r="A806" t="str">
        <f>IF(ISBLANK(ChildSampleReport!C806),"",ChildSampleReport!C806)</f>
        <v/>
      </c>
      <c r="B806" t="str">
        <f>IF(ISBLANK(ChildSampleReport!B806),"",ChildSampleReport!B806)</f>
        <v/>
      </c>
      <c r="C806" t="str">
        <f>IF(ISBLANK(ChildSampleReport!E806),"",ChildSampleReport!E806)</f>
        <v/>
      </c>
      <c r="D806" t="str">
        <f>IF(B806="","",IFERROR(VLOOKUP(ChildSampleReport!B806,Randomization!$A$1:$AC$1000,3,),""))</f>
        <v/>
      </c>
      <c r="E806" t="str">
        <f>IF(B806="","",IFERROR(VLOOKUP(ChildSampleReport!B806,Randomization!$A$1:$AC$1000,2,),""))</f>
        <v/>
      </c>
      <c r="F806" t="str">
        <f>IF(ISBLANK(ChildSampleReport!P806),"",ChildSampleReport!P806)</f>
        <v/>
      </c>
      <c r="G806" t="str">
        <f>IF(ISBLANK(ChildSampleReport!O806),"",ChildSampleReport!O806)</f>
        <v/>
      </c>
      <c r="H806" t="str">
        <f>IF(ISBLANK(ChildSampleReport!D806),"",ChildSampleReport!D806)</f>
        <v/>
      </c>
      <c r="I806" t="str">
        <f>IF(ISBLANK(ChildSampleReport!J806),"",ChildSampleReport!J806)</f>
        <v/>
      </c>
      <c r="J806" t="str">
        <f>IF(ISBLANK(ChildSampleReport!B806),"",VLOOKUP(ChildSampleReport!J806,ParentSampleReport!$A$2:$Y$1000,13,))</f>
        <v/>
      </c>
      <c r="K806" t="str">
        <f>IF(ISBLANK(ChildSampleReport!B806),"",VLOOKUP(ChildSampleReport!J806,ParentSampleReport!$A$2:$Y$1000,2,))</f>
        <v/>
      </c>
      <c r="L806" t="str">
        <f>IF(ISBLANK(ChildSampleReport!B806),"",VLOOKUP(ChildSampleReport!J806,ParentSampleReport!$A$2:$Y$1000,4,))</f>
        <v/>
      </c>
      <c r="M806" t="str">
        <f>IF(ISBLANK(ChildSampleReport!B806),"",VLOOKUP(ChildSampleReport!J806,ParentSampleReport!$A$2:$Y$1000,14,))</f>
        <v/>
      </c>
      <c r="N806" t="str">
        <f>IF(ISBLANK(ChildSampleReport!B806),"",VLOOKUP(ChildSampleReport!J806,ParentSampleReport!$A$2:$Y$1000,7,))</f>
        <v/>
      </c>
      <c r="O806" t="str">
        <f>IF(ISBLANK(ChildSampleReport!B806),"",VLOOKUP(ChildSampleReport!J806,ParentSampleReport!$A$2:$Y$1000,6,))</f>
        <v/>
      </c>
      <c r="P806" t="str">
        <f>IF(ISBLANK(ChildSampleReport!B806),"",VLOOKUP(ChildSampleReport!J806,ParentSampleReport!$A$2:$Y$1000,15,))</f>
        <v/>
      </c>
      <c r="Q806" t="str">
        <f>IF(ISBLANK(ChildSampleReport!B806),"",VLOOKUP(ChildSampleReport!J806,ParentSampleReport!$A$2:$Y$1000,17,))</f>
        <v/>
      </c>
      <c r="R806" t="str">
        <f>IF(ISBLANK(ChildSampleReport!B806),"",VLOOKUP(ChildSampleReport!J806,ParentSampleReport!$A$2:$Y$1000,18,))</f>
        <v/>
      </c>
      <c r="S806" t="str">
        <f>IF(ISBLANK(ChildSampleReport!B806),"",VLOOKUP(ChildSampleReport!J806,ParentSampleReport!$A$2:$Y$1000,19,))</f>
        <v/>
      </c>
      <c r="T806" t="str">
        <f>IF(ISBLANK(ChildSampleReport!B806),"",VLOOKUP(ChildSampleReport!J806,ParentSampleReport!$A$2:$Y$1000,20,))</f>
        <v/>
      </c>
      <c r="U806" t="str">
        <f>IF(ISBLANK(ChildSampleReport!B806),"",VLOOKUP(ChildSampleReport!J806,ParentSampleReport!$A$2:$Y$1000,21,))</f>
        <v/>
      </c>
      <c r="V806" t="str">
        <f>IF(ISBLANK(ChildSampleReport!B806),"",VLOOKUP(ChildSampleReport!J806,ParentSampleReport!$A$2:$Y$1000,22,))</f>
        <v/>
      </c>
      <c r="W806" t="str">
        <f>IF(ISBLANK(ChildSampleReport!B806),"",VLOOKUP(ChildSampleReport!J806,ParentSampleReport!$A$2:$Y$1000,23,))</f>
        <v/>
      </c>
      <c r="X806" t="str">
        <f>IF(ISBLANK(ChildSampleReport!B806),"",VLOOKUP(ChildSampleReport!J806,ParentSampleReport!$A$2:$Y$1000,24,))</f>
        <v/>
      </c>
      <c r="Y806" t="str">
        <f>IF(ISBLANK(ChildSampleReport!B806),"",VLOOKUP(ChildSampleReport!J806,ParentSampleReport!$A$2:$Y$1000,25,))</f>
        <v/>
      </c>
    </row>
    <row r="807" spans="1:25">
      <c r="A807" t="str">
        <f>IF(ISBLANK(ChildSampleReport!C807),"",ChildSampleReport!C807)</f>
        <v/>
      </c>
      <c r="B807" t="str">
        <f>IF(ISBLANK(ChildSampleReport!B807),"",ChildSampleReport!B807)</f>
        <v/>
      </c>
      <c r="C807" t="str">
        <f>IF(ISBLANK(ChildSampleReport!E807),"",ChildSampleReport!E807)</f>
        <v/>
      </c>
      <c r="D807" t="str">
        <f>IF(B807="","",IFERROR(VLOOKUP(ChildSampleReport!B807,Randomization!$A$1:$AC$1000,3,),""))</f>
        <v/>
      </c>
      <c r="E807" t="str">
        <f>IF(B807="","",IFERROR(VLOOKUP(ChildSampleReport!B807,Randomization!$A$1:$AC$1000,2,),""))</f>
        <v/>
      </c>
      <c r="F807" t="str">
        <f>IF(ISBLANK(ChildSampleReport!P807),"",ChildSampleReport!P807)</f>
        <v/>
      </c>
      <c r="G807" t="str">
        <f>IF(ISBLANK(ChildSampleReport!O807),"",ChildSampleReport!O807)</f>
        <v/>
      </c>
      <c r="H807" t="str">
        <f>IF(ISBLANK(ChildSampleReport!D807),"",ChildSampleReport!D807)</f>
        <v/>
      </c>
      <c r="I807" t="str">
        <f>IF(ISBLANK(ChildSampleReport!J807),"",ChildSampleReport!J807)</f>
        <v/>
      </c>
      <c r="J807" t="str">
        <f>IF(ISBLANK(ChildSampleReport!B807),"",VLOOKUP(ChildSampleReport!J807,ParentSampleReport!$A$2:$Y$1000,13,))</f>
        <v/>
      </c>
      <c r="K807" t="str">
        <f>IF(ISBLANK(ChildSampleReport!B807),"",VLOOKUP(ChildSampleReport!J807,ParentSampleReport!$A$2:$Y$1000,2,))</f>
        <v/>
      </c>
      <c r="L807" t="str">
        <f>IF(ISBLANK(ChildSampleReport!B807),"",VLOOKUP(ChildSampleReport!J807,ParentSampleReport!$A$2:$Y$1000,4,))</f>
        <v/>
      </c>
      <c r="M807" t="str">
        <f>IF(ISBLANK(ChildSampleReport!B807),"",VLOOKUP(ChildSampleReport!J807,ParentSampleReport!$A$2:$Y$1000,14,))</f>
        <v/>
      </c>
      <c r="N807" t="str">
        <f>IF(ISBLANK(ChildSampleReport!B807),"",VLOOKUP(ChildSampleReport!J807,ParentSampleReport!$A$2:$Y$1000,7,))</f>
        <v/>
      </c>
      <c r="O807" t="str">
        <f>IF(ISBLANK(ChildSampleReport!B807),"",VLOOKUP(ChildSampleReport!J807,ParentSampleReport!$A$2:$Y$1000,6,))</f>
        <v/>
      </c>
      <c r="P807" t="str">
        <f>IF(ISBLANK(ChildSampleReport!B807),"",VLOOKUP(ChildSampleReport!J807,ParentSampleReport!$A$2:$Y$1000,15,))</f>
        <v/>
      </c>
      <c r="Q807" t="str">
        <f>IF(ISBLANK(ChildSampleReport!B807),"",VLOOKUP(ChildSampleReport!J807,ParentSampleReport!$A$2:$Y$1000,17,))</f>
        <v/>
      </c>
      <c r="R807" t="str">
        <f>IF(ISBLANK(ChildSampleReport!B807),"",VLOOKUP(ChildSampleReport!J807,ParentSampleReport!$A$2:$Y$1000,18,))</f>
        <v/>
      </c>
      <c r="S807" t="str">
        <f>IF(ISBLANK(ChildSampleReport!B807),"",VLOOKUP(ChildSampleReport!J807,ParentSampleReport!$A$2:$Y$1000,19,))</f>
        <v/>
      </c>
      <c r="T807" t="str">
        <f>IF(ISBLANK(ChildSampleReport!B807),"",VLOOKUP(ChildSampleReport!J807,ParentSampleReport!$A$2:$Y$1000,20,))</f>
        <v/>
      </c>
      <c r="U807" t="str">
        <f>IF(ISBLANK(ChildSampleReport!B807),"",VLOOKUP(ChildSampleReport!J807,ParentSampleReport!$A$2:$Y$1000,21,))</f>
        <v/>
      </c>
      <c r="V807" t="str">
        <f>IF(ISBLANK(ChildSampleReport!B807),"",VLOOKUP(ChildSampleReport!J807,ParentSampleReport!$A$2:$Y$1000,22,))</f>
        <v/>
      </c>
      <c r="W807" t="str">
        <f>IF(ISBLANK(ChildSampleReport!B807),"",VLOOKUP(ChildSampleReport!J807,ParentSampleReport!$A$2:$Y$1000,23,))</f>
        <v/>
      </c>
      <c r="X807" t="str">
        <f>IF(ISBLANK(ChildSampleReport!B807),"",VLOOKUP(ChildSampleReport!J807,ParentSampleReport!$A$2:$Y$1000,24,))</f>
        <v/>
      </c>
      <c r="Y807" t="str">
        <f>IF(ISBLANK(ChildSampleReport!B807),"",VLOOKUP(ChildSampleReport!J807,ParentSampleReport!$A$2:$Y$1000,25,))</f>
        <v/>
      </c>
    </row>
    <row r="808" spans="1:25">
      <c r="A808" t="str">
        <f>IF(ISBLANK(ChildSampleReport!C808),"",ChildSampleReport!C808)</f>
        <v/>
      </c>
      <c r="B808" t="str">
        <f>IF(ISBLANK(ChildSampleReport!B808),"",ChildSampleReport!B808)</f>
        <v/>
      </c>
      <c r="C808" t="str">
        <f>IF(ISBLANK(ChildSampleReport!E808),"",ChildSampleReport!E808)</f>
        <v/>
      </c>
      <c r="D808" t="str">
        <f>IF(B808="","",IFERROR(VLOOKUP(ChildSampleReport!B808,Randomization!$A$1:$AC$1000,3,),""))</f>
        <v/>
      </c>
      <c r="E808" t="str">
        <f>IF(B808="","",IFERROR(VLOOKUP(ChildSampleReport!B808,Randomization!$A$1:$AC$1000,2,),""))</f>
        <v/>
      </c>
      <c r="F808" t="str">
        <f>IF(ISBLANK(ChildSampleReport!P808),"",ChildSampleReport!P808)</f>
        <v/>
      </c>
      <c r="G808" t="str">
        <f>IF(ISBLANK(ChildSampleReport!O808),"",ChildSampleReport!O808)</f>
        <v/>
      </c>
      <c r="H808" t="str">
        <f>IF(ISBLANK(ChildSampleReport!D808),"",ChildSampleReport!D808)</f>
        <v/>
      </c>
      <c r="I808" t="str">
        <f>IF(ISBLANK(ChildSampleReport!J808),"",ChildSampleReport!J808)</f>
        <v/>
      </c>
      <c r="J808" t="str">
        <f>IF(ISBLANK(ChildSampleReport!B808),"",VLOOKUP(ChildSampleReport!J808,ParentSampleReport!$A$2:$Y$1000,13,))</f>
        <v/>
      </c>
      <c r="K808" t="str">
        <f>IF(ISBLANK(ChildSampleReport!B808),"",VLOOKUP(ChildSampleReport!J808,ParentSampleReport!$A$2:$Y$1000,2,))</f>
        <v/>
      </c>
      <c r="L808" t="str">
        <f>IF(ISBLANK(ChildSampleReport!B808),"",VLOOKUP(ChildSampleReport!J808,ParentSampleReport!$A$2:$Y$1000,4,))</f>
        <v/>
      </c>
      <c r="M808" t="str">
        <f>IF(ISBLANK(ChildSampleReport!B808),"",VLOOKUP(ChildSampleReport!J808,ParentSampleReport!$A$2:$Y$1000,14,))</f>
        <v/>
      </c>
      <c r="N808" t="str">
        <f>IF(ISBLANK(ChildSampleReport!B808),"",VLOOKUP(ChildSampleReport!J808,ParentSampleReport!$A$2:$Y$1000,7,))</f>
        <v/>
      </c>
      <c r="O808" t="str">
        <f>IF(ISBLANK(ChildSampleReport!B808),"",VLOOKUP(ChildSampleReport!J808,ParentSampleReport!$A$2:$Y$1000,6,))</f>
        <v/>
      </c>
      <c r="P808" t="str">
        <f>IF(ISBLANK(ChildSampleReport!B808),"",VLOOKUP(ChildSampleReport!J808,ParentSampleReport!$A$2:$Y$1000,15,))</f>
        <v/>
      </c>
      <c r="Q808" t="str">
        <f>IF(ISBLANK(ChildSampleReport!B808),"",VLOOKUP(ChildSampleReport!J808,ParentSampleReport!$A$2:$Y$1000,17,))</f>
        <v/>
      </c>
      <c r="R808" t="str">
        <f>IF(ISBLANK(ChildSampleReport!B808),"",VLOOKUP(ChildSampleReport!J808,ParentSampleReport!$A$2:$Y$1000,18,))</f>
        <v/>
      </c>
      <c r="S808" t="str">
        <f>IF(ISBLANK(ChildSampleReport!B808),"",VLOOKUP(ChildSampleReport!J808,ParentSampleReport!$A$2:$Y$1000,19,))</f>
        <v/>
      </c>
      <c r="T808" t="str">
        <f>IF(ISBLANK(ChildSampleReport!B808),"",VLOOKUP(ChildSampleReport!J808,ParentSampleReport!$A$2:$Y$1000,20,))</f>
        <v/>
      </c>
      <c r="U808" t="str">
        <f>IF(ISBLANK(ChildSampleReport!B808),"",VLOOKUP(ChildSampleReport!J808,ParentSampleReport!$A$2:$Y$1000,21,))</f>
        <v/>
      </c>
      <c r="V808" t="str">
        <f>IF(ISBLANK(ChildSampleReport!B808),"",VLOOKUP(ChildSampleReport!J808,ParentSampleReport!$A$2:$Y$1000,22,))</f>
        <v/>
      </c>
      <c r="W808" t="str">
        <f>IF(ISBLANK(ChildSampleReport!B808),"",VLOOKUP(ChildSampleReport!J808,ParentSampleReport!$A$2:$Y$1000,23,))</f>
        <v/>
      </c>
      <c r="X808" t="str">
        <f>IF(ISBLANK(ChildSampleReport!B808),"",VLOOKUP(ChildSampleReport!J808,ParentSampleReport!$A$2:$Y$1000,24,))</f>
        <v/>
      </c>
      <c r="Y808" t="str">
        <f>IF(ISBLANK(ChildSampleReport!B808),"",VLOOKUP(ChildSampleReport!J808,ParentSampleReport!$A$2:$Y$1000,25,))</f>
        <v/>
      </c>
    </row>
    <row r="809" spans="1:25">
      <c r="A809" t="str">
        <f>IF(ISBLANK(ChildSampleReport!C809),"",ChildSampleReport!C809)</f>
        <v/>
      </c>
      <c r="B809" t="str">
        <f>IF(ISBLANK(ChildSampleReport!B809),"",ChildSampleReport!B809)</f>
        <v/>
      </c>
      <c r="C809" t="str">
        <f>IF(ISBLANK(ChildSampleReport!E809),"",ChildSampleReport!E809)</f>
        <v/>
      </c>
      <c r="D809" t="str">
        <f>IF(B809="","",IFERROR(VLOOKUP(ChildSampleReport!B809,Randomization!$A$1:$AC$1000,3,),""))</f>
        <v/>
      </c>
      <c r="E809" t="str">
        <f>IF(B809="","",IFERROR(VLOOKUP(ChildSampleReport!B809,Randomization!$A$1:$AC$1000,2,),""))</f>
        <v/>
      </c>
      <c r="F809" t="str">
        <f>IF(ISBLANK(ChildSampleReport!P809),"",ChildSampleReport!P809)</f>
        <v/>
      </c>
      <c r="G809" t="str">
        <f>IF(ISBLANK(ChildSampleReport!O809),"",ChildSampleReport!O809)</f>
        <v/>
      </c>
      <c r="H809" t="str">
        <f>IF(ISBLANK(ChildSampleReport!D809),"",ChildSampleReport!D809)</f>
        <v/>
      </c>
      <c r="I809" t="str">
        <f>IF(ISBLANK(ChildSampleReport!J809),"",ChildSampleReport!J809)</f>
        <v/>
      </c>
      <c r="J809" t="str">
        <f>IF(ISBLANK(ChildSampleReport!B809),"",VLOOKUP(ChildSampleReport!J809,ParentSampleReport!$A$2:$Y$1000,13,))</f>
        <v/>
      </c>
      <c r="K809" t="str">
        <f>IF(ISBLANK(ChildSampleReport!B809),"",VLOOKUP(ChildSampleReport!J809,ParentSampleReport!$A$2:$Y$1000,2,))</f>
        <v/>
      </c>
      <c r="L809" t="str">
        <f>IF(ISBLANK(ChildSampleReport!B809),"",VLOOKUP(ChildSampleReport!J809,ParentSampleReport!$A$2:$Y$1000,4,))</f>
        <v/>
      </c>
      <c r="M809" t="str">
        <f>IF(ISBLANK(ChildSampleReport!B809),"",VLOOKUP(ChildSampleReport!J809,ParentSampleReport!$A$2:$Y$1000,14,))</f>
        <v/>
      </c>
      <c r="N809" t="str">
        <f>IF(ISBLANK(ChildSampleReport!B809),"",VLOOKUP(ChildSampleReport!J809,ParentSampleReport!$A$2:$Y$1000,7,))</f>
        <v/>
      </c>
      <c r="O809" t="str">
        <f>IF(ISBLANK(ChildSampleReport!B809),"",VLOOKUP(ChildSampleReport!J809,ParentSampleReport!$A$2:$Y$1000,6,))</f>
        <v/>
      </c>
      <c r="P809" t="str">
        <f>IF(ISBLANK(ChildSampleReport!B809),"",VLOOKUP(ChildSampleReport!J809,ParentSampleReport!$A$2:$Y$1000,15,))</f>
        <v/>
      </c>
      <c r="Q809" t="str">
        <f>IF(ISBLANK(ChildSampleReport!B809),"",VLOOKUP(ChildSampleReport!J809,ParentSampleReport!$A$2:$Y$1000,17,))</f>
        <v/>
      </c>
      <c r="R809" t="str">
        <f>IF(ISBLANK(ChildSampleReport!B809),"",VLOOKUP(ChildSampleReport!J809,ParentSampleReport!$A$2:$Y$1000,18,))</f>
        <v/>
      </c>
      <c r="S809" t="str">
        <f>IF(ISBLANK(ChildSampleReport!B809),"",VLOOKUP(ChildSampleReport!J809,ParentSampleReport!$A$2:$Y$1000,19,))</f>
        <v/>
      </c>
      <c r="T809" t="str">
        <f>IF(ISBLANK(ChildSampleReport!B809),"",VLOOKUP(ChildSampleReport!J809,ParentSampleReport!$A$2:$Y$1000,20,))</f>
        <v/>
      </c>
      <c r="U809" t="str">
        <f>IF(ISBLANK(ChildSampleReport!B809),"",VLOOKUP(ChildSampleReport!J809,ParentSampleReport!$A$2:$Y$1000,21,))</f>
        <v/>
      </c>
      <c r="V809" t="str">
        <f>IF(ISBLANK(ChildSampleReport!B809),"",VLOOKUP(ChildSampleReport!J809,ParentSampleReport!$A$2:$Y$1000,22,))</f>
        <v/>
      </c>
      <c r="W809" t="str">
        <f>IF(ISBLANK(ChildSampleReport!B809),"",VLOOKUP(ChildSampleReport!J809,ParentSampleReport!$A$2:$Y$1000,23,))</f>
        <v/>
      </c>
      <c r="X809" t="str">
        <f>IF(ISBLANK(ChildSampleReport!B809),"",VLOOKUP(ChildSampleReport!J809,ParentSampleReport!$A$2:$Y$1000,24,))</f>
        <v/>
      </c>
      <c r="Y809" t="str">
        <f>IF(ISBLANK(ChildSampleReport!B809),"",VLOOKUP(ChildSampleReport!J809,ParentSampleReport!$A$2:$Y$1000,25,))</f>
        <v/>
      </c>
    </row>
    <row r="810" spans="1:25">
      <c r="A810" t="str">
        <f>IF(ISBLANK(ChildSampleReport!C810),"",ChildSampleReport!C810)</f>
        <v/>
      </c>
      <c r="B810" t="str">
        <f>IF(ISBLANK(ChildSampleReport!B810),"",ChildSampleReport!B810)</f>
        <v/>
      </c>
      <c r="C810" t="str">
        <f>IF(ISBLANK(ChildSampleReport!E810),"",ChildSampleReport!E810)</f>
        <v/>
      </c>
      <c r="D810" t="str">
        <f>IF(B810="","",IFERROR(VLOOKUP(ChildSampleReport!B810,Randomization!$A$1:$AC$1000,3,),""))</f>
        <v/>
      </c>
      <c r="E810" t="str">
        <f>IF(B810="","",IFERROR(VLOOKUP(ChildSampleReport!B810,Randomization!$A$1:$AC$1000,2,),""))</f>
        <v/>
      </c>
      <c r="F810" t="str">
        <f>IF(ISBLANK(ChildSampleReport!P810),"",ChildSampleReport!P810)</f>
        <v/>
      </c>
      <c r="G810" t="str">
        <f>IF(ISBLANK(ChildSampleReport!O810),"",ChildSampleReport!O810)</f>
        <v/>
      </c>
      <c r="H810" t="str">
        <f>IF(ISBLANK(ChildSampleReport!D810),"",ChildSampleReport!D810)</f>
        <v/>
      </c>
      <c r="I810" t="str">
        <f>IF(ISBLANK(ChildSampleReport!J810),"",ChildSampleReport!J810)</f>
        <v/>
      </c>
      <c r="J810" t="str">
        <f>IF(ISBLANK(ChildSampleReport!B810),"",VLOOKUP(ChildSampleReport!J810,ParentSampleReport!$A$2:$Y$1000,13,))</f>
        <v/>
      </c>
      <c r="K810" t="str">
        <f>IF(ISBLANK(ChildSampleReport!B810),"",VLOOKUP(ChildSampleReport!J810,ParentSampleReport!$A$2:$Y$1000,2,))</f>
        <v/>
      </c>
      <c r="L810" t="str">
        <f>IF(ISBLANK(ChildSampleReport!B810),"",VLOOKUP(ChildSampleReport!J810,ParentSampleReport!$A$2:$Y$1000,4,))</f>
        <v/>
      </c>
      <c r="M810" t="str">
        <f>IF(ISBLANK(ChildSampleReport!B810),"",VLOOKUP(ChildSampleReport!J810,ParentSampleReport!$A$2:$Y$1000,14,))</f>
        <v/>
      </c>
      <c r="N810" t="str">
        <f>IF(ISBLANK(ChildSampleReport!B810),"",VLOOKUP(ChildSampleReport!J810,ParentSampleReport!$A$2:$Y$1000,7,))</f>
        <v/>
      </c>
      <c r="O810" t="str">
        <f>IF(ISBLANK(ChildSampleReport!B810),"",VLOOKUP(ChildSampleReport!J810,ParentSampleReport!$A$2:$Y$1000,6,))</f>
        <v/>
      </c>
      <c r="P810" t="str">
        <f>IF(ISBLANK(ChildSampleReport!B810),"",VLOOKUP(ChildSampleReport!J810,ParentSampleReport!$A$2:$Y$1000,15,))</f>
        <v/>
      </c>
      <c r="Q810" t="str">
        <f>IF(ISBLANK(ChildSampleReport!B810),"",VLOOKUP(ChildSampleReport!J810,ParentSampleReport!$A$2:$Y$1000,17,))</f>
        <v/>
      </c>
      <c r="R810" t="str">
        <f>IF(ISBLANK(ChildSampleReport!B810),"",VLOOKUP(ChildSampleReport!J810,ParentSampleReport!$A$2:$Y$1000,18,))</f>
        <v/>
      </c>
      <c r="S810" t="str">
        <f>IF(ISBLANK(ChildSampleReport!B810),"",VLOOKUP(ChildSampleReport!J810,ParentSampleReport!$A$2:$Y$1000,19,))</f>
        <v/>
      </c>
      <c r="T810" t="str">
        <f>IF(ISBLANK(ChildSampleReport!B810),"",VLOOKUP(ChildSampleReport!J810,ParentSampleReport!$A$2:$Y$1000,20,))</f>
        <v/>
      </c>
      <c r="U810" t="str">
        <f>IF(ISBLANK(ChildSampleReport!B810),"",VLOOKUP(ChildSampleReport!J810,ParentSampleReport!$A$2:$Y$1000,21,))</f>
        <v/>
      </c>
      <c r="V810" t="str">
        <f>IF(ISBLANK(ChildSampleReport!B810),"",VLOOKUP(ChildSampleReport!J810,ParentSampleReport!$A$2:$Y$1000,22,))</f>
        <v/>
      </c>
      <c r="W810" t="str">
        <f>IF(ISBLANK(ChildSampleReport!B810),"",VLOOKUP(ChildSampleReport!J810,ParentSampleReport!$A$2:$Y$1000,23,))</f>
        <v/>
      </c>
      <c r="X810" t="str">
        <f>IF(ISBLANK(ChildSampleReport!B810),"",VLOOKUP(ChildSampleReport!J810,ParentSampleReport!$A$2:$Y$1000,24,))</f>
        <v/>
      </c>
      <c r="Y810" t="str">
        <f>IF(ISBLANK(ChildSampleReport!B810),"",VLOOKUP(ChildSampleReport!J810,ParentSampleReport!$A$2:$Y$1000,25,))</f>
        <v/>
      </c>
    </row>
    <row r="811" spans="1:25">
      <c r="A811" t="str">
        <f>IF(ISBLANK(ChildSampleReport!C811),"",ChildSampleReport!C811)</f>
        <v/>
      </c>
      <c r="B811" t="str">
        <f>IF(ISBLANK(ChildSampleReport!B811),"",ChildSampleReport!B811)</f>
        <v/>
      </c>
      <c r="C811" t="str">
        <f>IF(ISBLANK(ChildSampleReport!E811),"",ChildSampleReport!E811)</f>
        <v/>
      </c>
      <c r="D811" t="str">
        <f>IF(B811="","",IFERROR(VLOOKUP(ChildSampleReport!B811,Randomization!$A$1:$AC$1000,3,),""))</f>
        <v/>
      </c>
      <c r="E811" t="str">
        <f>IF(B811="","",IFERROR(VLOOKUP(ChildSampleReport!B811,Randomization!$A$1:$AC$1000,2,),""))</f>
        <v/>
      </c>
      <c r="F811" t="str">
        <f>IF(ISBLANK(ChildSampleReport!P811),"",ChildSampleReport!P811)</f>
        <v/>
      </c>
      <c r="G811" t="str">
        <f>IF(ISBLANK(ChildSampleReport!O811),"",ChildSampleReport!O811)</f>
        <v/>
      </c>
      <c r="H811" t="str">
        <f>IF(ISBLANK(ChildSampleReport!D811),"",ChildSampleReport!D811)</f>
        <v/>
      </c>
      <c r="I811" t="str">
        <f>IF(ISBLANK(ChildSampleReport!J811),"",ChildSampleReport!J811)</f>
        <v/>
      </c>
      <c r="J811" t="str">
        <f>IF(ISBLANK(ChildSampleReport!B811),"",VLOOKUP(ChildSampleReport!J811,ParentSampleReport!$A$2:$Y$1000,13,))</f>
        <v/>
      </c>
      <c r="K811" t="str">
        <f>IF(ISBLANK(ChildSampleReport!B811),"",VLOOKUP(ChildSampleReport!J811,ParentSampleReport!$A$2:$Y$1000,2,))</f>
        <v/>
      </c>
      <c r="L811" t="str">
        <f>IF(ISBLANK(ChildSampleReport!B811),"",VLOOKUP(ChildSampleReport!J811,ParentSampleReport!$A$2:$Y$1000,4,))</f>
        <v/>
      </c>
      <c r="M811" t="str">
        <f>IF(ISBLANK(ChildSampleReport!B811),"",VLOOKUP(ChildSampleReport!J811,ParentSampleReport!$A$2:$Y$1000,14,))</f>
        <v/>
      </c>
      <c r="N811" t="str">
        <f>IF(ISBLANK(ChildSampleReport!B811),"",VLOOKUP(ChildSampleReport!J811,ParentSampleReport!$A$2:$Y$1000,7,))</f>
        <v/>
      </c>
      <c r="O811" t="str">
        <f>IF(ISBLANK(ChildSampleReport!B811),"",VLOOKUP(ChildSampleReport!J811,ParentSampleReport!$A$2:$Y$1000,6,))</f>
        <v/>
      </c>
      <c r="P811" t="str">
        <f>IF(ISBLANK(ChildSampleReport!B811),"",VLOOKUP(ChildSampleReport!J811,ParentSampleReport!$A$2:$Y$1000,15,))</f>
        <v/>
      </c>
      <c r="Q811" t="str">
        <f>IF(ISBLANK(ChildSampleReport!B811),"",VLOOKUP(ChildSampleReport!J811,ParentSampleReport!$A$2:$Y$1000,17,))</f>
        <v/>
      </c>
      <c r="R811" t="str">
        <f>IF(ISBLANK(ChildSampleReport!B811),"",VLOOKUP(ChildSampleReport!J811,ParentSampleReport!$A$2:$Y$1000,18,))</f>
        <v/>
      </c>
      <c r="S811" t="str">
        <f>IF(ISBLANK(ChildSampleReport!B811),"",VLOOKUP(ChildSampleReport!J811,ParentSampleReport!$A$2:$Y$1000,19,))</f>
        <v/>
      </c>
      <c r="T811" t="str">
        <f>IF(ISBLANK(ChildSampleReport!B811),"",VLOOKUP(ChildSampleReport!J811,ParentSampleReport!$A$2:$Y$1000,20,))</f>
        <v/>
      </c>
      <c r="U811" t="str">
        <f>IF(ISBLANK(ChildSampleReport!B811),"",VLOOKUP(ChildSampleReport!J811,ParentSampleReport!$A$2:$Y$1000,21,))</f>
        <v/>
      </c>
      <c r="V811" t="str">
        <f>IF(ISBLANK(ChildSampleReport!B811),"",VLOOKUP(ChildSampleReport!J811,ParentSampleReport!$A$2:$Y$1000,22,))</f>
        <v/>
      </c>
      <c r="W811" t="str">
        <f>IF(ISBLANK(ChildSampleReport!B811),"",VLOOKUP(ChildSampleReport!J811,ParentSampleReport!$A$2:$Y$1000,23,))</f>
        <v/>
      </c>
      <c r="X811" t="str">
        <f>IF(ISBLANK(ChildSampleReport!B811),"",VLOOKUP(ChildSampleReport!J811,ParentSampleReport!$A$2:$Y$1000,24,))</f>
        <v/>
      </c>
      <c r="Y811" t="str">
        <f>IF(ISBLANK(ChildSampleReport!B811),"",VLOOKUP(ChildSampleReport!J811,ParentSampleReport!$A$2:$Y$1000,25,))</f>
        <v/>
      </c>
    </row>
    <row r="812" spans="1:25">
      <c r="A812" t="str">
        <f>IF(ISBLANK(ChildSampleReport!C812),"",ChildSampleReport!C812)</f>
        <v/>
      </c>
      <c r="B812" t="str">
        <f>IF(ISBLANK(ChildSampleReport!B812),"",ChildSampleReport!B812)</f>
        <v/>
      </c>
      <c r="C812" t="str">
        <f>IF(ISBLANK(ChildSampleReport!E812),"",ChildSampleReport!E812)</f>
        <v/>
      </c>
      <c r="D812" t="str">
        <f>IF(B812="","",IFERROR(VLOOKUP(ChildSampleReport!B812,Randomization!$A$1:$AC$1000,3,),""))</f>
        <v/>
      </c>
      <c r="E812" t="str">
        <f>IF(B812="","",IFERROR(VLOOKUP(ChildSampleReport!B812,Randomization!$A$1:$AC$1000,2,),""))</f>
        <v/>
      </c>
      <c r="F812" t="str">
        <f>IF(ISBLANK(ChildSampleReport!P812),"",ChildSampleReport!P812)</f>
        <v/>
      </c>
      <c r="G812" t="str">
        <f>IF(ISBLANK(ChildSampleReport!O812),"",ChildSampleReport!O812)</f>
        <v/>
      </c>
      <c r="H812" t="str">
        <f>IF(ISBLANK(ChildSampleReport!D812),"",ChildSampleReport!D812)</f>
        <v/>
      </c>
      <c r="I812" t="str">
        <f>IF(ISBLANK(ChildSampleReport!J812),"",ChildSampleReport!J812)</f>
        <v/>
      </c>
      <c r="J812" t="str">
        <f>IF(ISBLANK(ChildSampleReport!B812),"",VLOOKUP(ChildSampleReport!J812,ParentSampleReport!$A$2:$Y$1000,13,))</f>
        <v/>
      </c>
      <c r="K812" t="str">
        <f>IF(ISBLANK(ChildSampleReport!B812),"",VLOOKUP(ChildSampleReport!J812,ParentSampleReport!$A$2:$Y$1000,2,))</f>
        <v/>
      </c>
      <c r="L812" t="str">
        <f>IF(ISBLANK(ChildSampleReport!B812),"",VLOOKUP(ChildSampleReport!J812,ParentSampleReport!$A$2:$Y$1000,4,))</f>
        <v/>
      </c>
      <c r="M812" t="str">
        <f>IF(ISBLANK(ChildSampleReport!B812),"",VLOOKUP(ChildSampleReport!J812,ParentSampleReport!$A$2:$Y$1000,14,))</f>
        <v/>
      </c>
      <c r="N812" t="str">
        <f>IF(ISBLANK(ChildSampleReport!B812),"",VLOOKUP(ChildSampleReport!J812,ParentSampleReport!$A$2:$Y$1000,7,))</f>
        <v/>
      </c>
      <c r="O812" t="str">
        <f>IF(ISBLANK(ChildSampleReport!B812),"",VLOOKUP(ChildSampleReport!J812,ParentSampleReport!$A$2:$Y$1000,6,))</f>
        <v/>
      </c>
      <c r="P812" t="str">
        <f>IF(ISBLANK(ChildSampleReport!B812),"",VLOOKUP(ChildSampleReport!J812,ParentSampleReport!$A$2:$Y$1000,15,))</f>
        <v/>
      </c>
      <c r="Q812" t="str">
        <f>IF(ISBLANK(ChildSampleReport!B812),"",VLOOKUP(ChildSampleReport!J812,ParentSampleReport!$A$2:$Y$1000,17,))</f>
        <v/>
      </c>
      <c r="R812" t="str">
        <f>IF(ISBLANK(ChildSampleReport!B812),"",VLOOKUP(ChildSampleReport!J812,ParentSampleReport!$A$2:$Y$1000,18,))</f>
        <v/>
      </c>
      <c r="S812" t="str">
        <f>IF(ISBLANK(ChildSampleReport!B812),"",VLOOKUP(ChildSampleReport!J812,ParentSampleReport!$A$2:$Y$1000,19,))</f>
        <v/>
      </c>
      <c r="T812" t="str">
        <f>IF(ISBLANK(ChildSampleReport!B812),"",VLOOKUP(ChildSampleReport!J812,ParentSampleReport!$A$2:$Y$1000,20,))</f>
        <v/>
      </c>
      <c r="U812" t="str">
        <f>IF(ISBLANK(ChildSampleReport!B812),"",VLOOKUP(ChildSampleReport!J812,ParentSampleReport!$A$2:$Y$1000,21,))</f>
        <v/>
      </c>
      <c r="V812" t="str">
        <f>IF(ISBLANK(ChildSampleReport!B812),"",VLOOKUP(ChildSampleReport!J812,ParentSampleReport!$A$2:$Y$1000,22,))</f>
        <v/>
      </c>
      <c r="W812" t="str">
        <f>IF(ISBLANK(ChildSampleReport!B812),"",VLOOKUP(ChildSampleReport!J812,ParentSampleReport!$A$2:$Y$1000,23,))</f>
        <v/>
      </c>
      <c r="X812" t="str">
        <f>IF(ISBLANK(ChildSampleReport!B812),"",VLOOKUP(ChildSampleReport!J812,ParentSampleReport!$A$2:$Y$1000,24,))</f>
        <v/>
      </c>
      <c r="Y812" t="str">
        <f>IF(ISBLANK(ChildSampleReport!B812),"",VLOOKUP(ChildSampleReport!J812,ParentSampleReport!$A$2:$Y$1000,25,))</f>
        <v/>
      </c>
    </row>
    <row r="813" spans="1:25">
      <c r="A813" t="str">
        <f>IF(ISBLANK(ChildSampleReport!C813),"",ChildSampleReport!C813)</f>
        <v/>
      </c>
      <c r="B813" t="str">
        <f>IF(ISBLANK(ChildSampleReport!B813),"",ChildSampleReport!B813)</f>
        <v/>
      </c>
      <c r="C813" t="str">
        <f>IF(ISBLANK(ChildSampleReport!E813),"",ChildSampleReport!E813)</f>
        <v/>
      </c>
      <c r="D813" t="str">
        <f>IF(B813="","",IFERROR(VLOOKUP(ChildSampleReport!B813,Randomization!$A$1:$AC$1000,3,),""))</f>
        <v/>
      </c>
      <c r="E813" t="str">
        <f>IF(B813="","",IFERROR(VLOOKUP(ChildSampleReport!B813,Randomization!$A$1:$AC$1000,2,),""))</f>
        <v/>
      </c>
      <c r="F813" t="str">
        <f>IF(ISBLANK(ChildSampleReport!P813),"",ChildSampleReport!P813)</f>
        <v/>
      </c>
      <c r="G813" t="str">
        <f>IF(ISBLANK(ChildSampleReport!O813),"",ChildSampleReport!O813)</f>
        <v/>
      </c>
      <c r="H813" t="str">
        <f>IF(ISBLANK(ChildSampleReport!D813),"",ChildSampleReport!D813)</f>
        <v/>
      </c>
      <c r="I813" t="str">
        <f>IF(ISBLANK(ChildSampleReport!J813),"",ChildSampleReport!J813)</f>
        <v/>
      </c>
      <c r="J813" t="str">
        <f>IF(ISBLANK(ChildSampleReport!B813),"",VLOOKUP(ChildSampleReport!J813,ParentSampleReport!$A$2:$Y$1000,13,))</f>
        <v/>
      </c>
      <c r="K813" t="str">
        <f>IF(ISBLANK(ChildSampleReport!B813),"",VLOOKUP(ChildSampleReport!J813,ParentSampleReport!$A$2:$Y$1000,2,))</f>
        <v/>
      </c>
      <c r="L813" t="str">
        <f>IF(ISBLANK(ChildSampleReport!B813),"",VLOOKUP(ChildSampleReport!J813,ParentSampleReport!$A$2:$Y$1000,4,))</f>
        <v/>
      </c>
      <c r="M813" t="str">
        <f>IF(ISBLANK(ChildSampleReport!B813),"",VLOOKUP(ChildSampleReport!J813,ParentSampleReport!$A$2:$Y$1000,14,))</f>
        <v/>
      </c>
      <c r="N813" t="str">
        <f>IF(ISBLANK(ChildSampleReport!B813),"",VLOOKUP(ChildSampleReport!J813,ParentSampleReport!$A$2:$Y$1000,7,))</f>
        <v/>
      </c>
      <c r="O813" t="str">
        <f>IF(ISBLANK(ChildSampleReport!B813),"",VLOOKUP(ChildSampleReport!J813,ParentSampleReport!$A$2:$Y$1000,6,))</f>
        <v/>
      </c>
      <c r="P813" t="str">
        <f>IF(ISBLANK(ChildSampleReport!B813),"",VLOOKUP(ChildSampleReport!J813,ParentSampleReport!$A$2:$Y$1000,15,))</f>
        <v/>
      </c>
      <c r="Q813" t="str">
        <f>IF(ISBLANK(ChildSampleReport!B813),"",VLOOKUP(ChildSampleReport!J813,ParentSampleReport!$A$2:$Y$1000,17,))</f>
        <v/>
      </c>
      <c r="R813" t="str">
        <f>IF(ISBLANK(ChildSampleReport!B813),"",VLOOKUP(ChildSampleReport!J813,ParentSampleReport!$A$2:$Y$1000,18,))</f>
        <v/>
      </c>
      <c r="S813" t="str">
        <f>IF(ISBLANK(ChildSampleReport!B813),"",VLOOKUP(ChildSampleReport!J813,ParentSampleReport!$A$2:$Y$1000,19,))</f>
        <v/>
      </c>
      <c r="T813" t="str">
        <f>IF(ISBLANK(ChildSampleReport!B813),"",VLOOKUP(ChildSampleReport!J813,ParentSampleReport!$A$2:$Y$1000,20,))</f>
        <v/>
      </c>
      <c r="U813" t="str">
        <f>IF(ISBLANK(ChildSampleReport!B813),"",VLOOKUP(ChildSampleReport!J813,ParentSampleReport!$A$2:$Y$1000,21,))</f>
        <v/>
      </c>
      <c r="V813" t="str">
        <f>IF(ISBLANK(ChildSampleReport!B813),"",VLOOKUP(ChildSampleReport!J813,ParentSampleReport!$A$2:$Y$1000,22,))</f>
        <v/>
      </c>
      <c r="W813" t="str">
        <f>IF(ISBLANK(ChildSampleReport!B813),"",VLOOKUP(ChildSampleReport!J813,ParentSampleReport!$A$2:$Y$1000,23,))</f>
        <v/>
      </c>
      <c r="X813" t="str">
        <f>IF(ISBLANK(ChildSampleReport!B813),"",VLOOKUP(ChildSampleReport!J813,ParentSampleReport!$A$2:$Y$1000,24,))</f>
        <v/>
      </c>
      <c r="Y813" t="str">
        <f>IF(ISBLANK(ChildSampleReport!B813),"",VLOOKUP(ChildSampleReport!J813,ParentSampleReport!$A$2:$Y$1000,25,))</f>
        <v/>
      </c>
    </row>
    <row r="814" spans="1:25">
      <c r="A814" t="str">
        <f>IF(ISBLANK(ChildSampleReport!C814),"",ChildSampleReport!C814)</f>
        <v/>
      </c>
      <c r="B814" t="str">
        <f>IF(ISBLANK(ChildSampleReport!B814),"",ChildSampleReport!B814)</f>
        <v/>
      </c>
      <c r="C814" t="str">
        <f>IF(ISBLANK(ChildSampleReport!E814),"",ChildSampleReport!E814)</f>
        <v/>
      </c>
      <c r="D814" t="str">
        <f>IF(B814="","",IFERROR(VLOOKUP(ChildSampleReport!B814,Randomization!$A$1:$AC$1000,3,),""))</f>
        <v/>
      </c>
      <c r="E814" t="str">
        <f>IF(B814="","",IFERROR(VLOOKUP(ChildSampleReport!B814,Randomization!$A$1:$AC$1000,2,),""))</f>
        <v/>
      </c>
      <c r="F814" t="str">
        <f>IF(ISBLANK(ChildSampleReport!P814),"",ChildSampleReport!P814)</f>
        <v/>
      </c>
      <c r="G814" t="str">
        <f>IF(ISBLANK(ChildSampleReport!O814),"",ChildSampleReport!O814)</f>
        <v/>
      </c>
      <c r="H814" t="str">
        <f>IF(ISBLANK(ChildSampleReport!D814),"",ChildSampleReport!D814)</f>
        <v/>
      </c>
      <c r="I814" t="str">
        <f>IF(ISBLANK(ChildSampleReport!J814),"",ChildSampleReport!J814)</f>
        <v/>
      </c>
      <c r="J814" t="str">
        <f>IF(ISBLANK(ChildSampleReport!B814),"",VLOOKUP(ChildSampleReport!J814,ParentSampleReport!$A$2:$Y$1000,13,))</f>
        <v/>
      </c>
      <c r="K814" t="str">
        <f>IF(ISBLANK(ChildSampleReport!B814),"",VLOOKUP(ChildSampleReport!J814,ParentSampleReport!$A$2:$Y$1000,2,))</f>
        <v/>
      </c>
      <c r="L814" t="str">
        <f>IF(ISBLANK(ChildSampleReport!B814),"",VLOOKUP(ChildSampleReport!J814,ParentSampleReport!$A$2:$Y$1000,4,))</f>
        <v/>
      </c>
      <c r="M814" t="str">
        <f>IF(ISBLANK(ChildSampleReport!B814),"",VLOOKUP(ChildSampleReport!J814,ParentSampleReport!$A$2:$Y$1000,14,))</f>
        <v/>
      </c>
      <c r="N814" t="str">
        <f>IF(ISBLANK(ChildSampleReport!B814),"",VLOOKUP(ChildSampleReport!J814,ParentSampleReport!$A$2:$Y$1000,7,))</f>
        <v/>
      </c>
      <c r="O814" t="str">
        <f>IF(ISBLANK(ChildSampleReport!B814),"",VLOOKUP(ChildSampleReport!J814,ParentSampleReport!$A$2:$Y$1000,6,))</f>
        <v/>
      </c>
      <c r="P814" t="str">
        <f>IF(ISBLANK(ChildSampleReport!B814),"",VLOOKUP(ChildSampleReport!J814,ParentSampleReport!$A$2:$Y$1000,15,))</f>
        <v/>
      </c>
      <c r="Q814" t="str">
        <f>IF(ISBLANK(ChildSampleReport!B814),"",VLOOKUP(ChildSampleReport!J814,ParentSampleReport!$A$2:$Y$1000,17,))</f>
        <v/>
      </c>
      <c r="R814" t="str">
        <f>IF(ISBLANK(ChildSampleReport!B814),"",VLOOKUP(ChildSampleReport!J814,ParentSampleReport!$A$2:$Y$1000,18,))</f>
        <v/>
      </c>
      <c r="S814" t="str">
        <f>IF(ISBLANK(ChildSampleReport!B814),"",VLOOKUP(ChildSampleReport!J814,ParentSampleReport!$A$2:$Y$1000,19,))</f>
        <v/>
      </c>
      <c r="T814" t="str">
        <f>IF(ISBLANK(ChildSampleReport!B814),"",VLOOKUP(ChildSampleReport!J814,ParentSampleReport!$A$2:$Y$1000,20,))</f>
        <v/>
      </c>
      <c r="U814" t="str">
        <f>IF(ISBLANK(ChildSampleReport!B814),"",VLOOKUP(ChildSampleReport!J814,ParentSampleReport!$A$2:$Y$1000,21,))</f>
        <v/>
      </c>
      <c r="V814" t="str">
        <f>IF(ISBLANK(ChildSampleReport!B814),"",VLOOKUP(ChildSampleReport!J814,ParentSampleReport!$A$2:$Y$1000,22,))</f>
        <v/>
      </c>
      <c r="W814" t="str">
        <f>IF(ISBLANK(ChildSampleReport!B814),"",VLOOKUP(ChildSampleReport!J814,ParentSampleReport!$A$2:$Y$1000,23,))</f>
        <v/>
      </c>
      <c r="X814" t="str">
        <f>IF(ISBLANK(ChildSampleReport!B814),"",VLOOKUP(ChildSampleReport!J814,ParentSampleReport!$A$2:$Y$1000,24,))</f>
        <v/>
      </c>
      <c r="Y814" t="str">
        <f>IF(ISBLANK(ChildSampleReport!B814),"",VLOOKUP(ChildSampleReport!J814,ParentSampleReport!$A$2:$Y$1000,25,))</f>
        <v/>
      </c>
    </row>
    <row r="815" spans="1:25">
      <c r="A815" t="str">
        <f>IF(ISBLANK(ChildSampleReport!C815),"",ChildSampleReport!C815)</f>
        <v/>
      </c>
      <c r="B815" t="str">
        <f>IF(ISBLANK(ChildSampleReport!B815),"",ChildSampleReport!B815)</f>
        <v/>
      </c>
      <c r="C815" t="str">
        <f>IF(ISBLANK(ChildSampleReport!E815),"",ChildSampleReport!E815)</f>
        <v/>
      </c>
      <c r="D815" t="str">
        <f>IF(B815="","",IFERROR(VLOOKUP(ChildSampleReport!B815,Randomization!$A$1:$AC$1000,3,),""))</f>
        <v/>
      </c>
      <c r="E815" t="str">
        <f>IF(B815="","",IFERROR(VLOOKUP(ChildSampleReport!B815,Randomization!$A$1:$AC$1000,2,),""))</f>
        <v/>
      </c>
      <c r="F815" t="str">
        <f>IF(ISBLANK(ChildSampleReport!P815),"",ChildSampleReport!P815)</f>
        <v/>
      </c>
      <c r="G815" t="str">
        <f>IF(ISBLANK(ChildSampleReport!O815),"",ChildSampleReport!O815)</f>
        <v/>
      </c>
      <c r="H815" t="str">
        <f>IF(ISBLANK(ChildSampleReport!D815),"",ChildSampleReport!D815)</f>
        <v/>
      </c>
      <c r="I815" t="str">
        <f>IF(ISBLANK(ChildSampleReport!J815),"",ChildSampleReport!J815)</f>
        <v/>
      </c>
      <c r="J815" t="str">
        <f>IF(ISBLANK(ChildSampleReport!B815),"",VLOOKUP(ChildSampleReport!J815,ParentSampleReport!$A$2:$Y$1000,13,))</f>
        <v/>
      </c>
      <c r="K815" t="str">
        <f>IF(ISBLANK(ChildSampleReport!B815),"",VLOOKUP(ChildSampleReport!J815,ParentSampleReport!$A$2:$Y$1000,2,))</f>
        <v/>
      </c>
      <c r="L815" t="str">
        <f>IF(ISBLANK(ChildSampleReport!B815),"",VLOOKUP(ChildSampleReport!J815,ParentSampleReport!$A$2:$Y$1000,4,))</f>
        <v/>
      </c>
      <c r="M815" t="str">
        <f>IF(ISBLANK(ChildSampleReport!B815),"",VLOOKUP(ChildSampleReport!J815,ParentSampleReport!$A$2:$Y$1000,14,))</f>
        <v/>
      </c>
      <c r="N815" t="str">
        <f>IF(ISBLANK(ChildSampleReport!B815),"",VLOOKUP(ChildSampleReport!J815,ParentSampleReport!$A$2:$Y$1000,7,))</f>
        <v/>
      </c>
      <c r="O815" t="str">
        <f>IF(ISBLANK(ChildSampleReport!B815),"",VLOOKUP(ChildSampleReport!J815,ParentSampleReport!$A$2:$Y$1000,6,))</f>
        <v/>
      </c>
      <c r="P815" t="str">
        <f>IF(ISBLANK(ChildSampleReport!B815),"",VLOOKUP(ChildSampleReport!J815,ParentSampleReport!$A$2:$Y$1000,15,))</f>
        <v/>
      </c>
      <c r="Q815" t="str">
        <f>IF(ISBLANK(ChildSampleReport!B815),"",VLOOKUP(ChildSampleReport!J815,ParentSampleReport!$A$2:$Y$1000,17,))</f>
        <v/>
      </c>
      <c r="R815" t="str">
        <f>IF(ISBLANK(ChildSampleReport!B815),"",VLOOKUP(ChildSampleReport!J815,ParentSampleReport!$A$2:$Y$1000,18,))</f>
        <v/>
      </c>
      <c r="S815" t="str">
        <f>IF(ISBLANK(ChildSampleReport!B815),"",VLOOKUP(ChildSampleReport!J815,ParentSampleReport!$A$2:$Y$1000,19,))</f>
        <v/>
      </c>
      <c r="T815" t="str">
        <f>IF(ISBLANK(ChildSampleReport!B815),"",VLOOKUP(ChildSampleReport!J815,ParentSampleReport!$A$2:$Y$1000,20,))</f>
        <v/>
      </c>
      <c r="U815" t="str">
        <f>IF(ISBLANK(ChildSampleReport!B815),"",VLOOKUP(ChildSampleReport!J815,ParentSampleReport!$A$2:$Y$1000,21,))</f>
        <v/>
      </c>
      <c r="V815" t="str">
        <f>IF(ISBLANK(ChildSampleReport!B815),"",VLOOKUP(ChildSampleReport!J815,ParentSampleReport!$A$2:$Y$1000,22,))</f>
        <v/>
      </c>
      <c r="W815" t="str">
        <f>IF(ISBLANK(ChildSampleReport!B815),"",VLOOKUP(ChildSampleReport!J815,ParentSampleReport!$A$2:$Y$1000,23,))</f>
        <v/>
      </c>
      <c r="X815" t="str">
        <f>IF(ISBLANK(ChildSampleReport!B815),"",VLOOKUP(ChildSampleReport!J815,ParentSampleReport!$A$2:$Y$1000,24,))</f>
        <v/>
      </c>
      <c r="Y815" t="str">
        <f>IF(ISBLANK(ChildSampleReport!B815),"",VLOOKUP(ChildSampleReport!J815,ParentSampleReport!$A$2:$Y$1000,25,))</f>
        <v/>
      </c>
    </row>
    <row r="816" spans="1:25">
      <c r="A816" t="str">
        <f>IF(ISBLANK(ChildSampleReport!C816),"",ChildSampleReport!C816)</f>
        <v/>
      </c>
      <c r="B816" t="str">
        <f>IF(ISBLANK(ChildSampleReport!B816),"",ChildSampleReport!B816)</f>
        <v/>
      </c>
      <c r="C816" t="str">
        <f>IF(ISBLANK(ChildSampleReport!E816),"",ChildSampleReport!E816)</f>
        <v/>
      </c>
      <c r="D816" t="str">
        <f>IF(B816="","",IFERROR(VLOOKUP(ChildSampleReport!B816,Randomization!$A$1:$AC$1000,3,),""))</f>
        <v/>
      </c>
      <c r="E816" t="str">
        <f>IF(B816="","",IFERROR(VLOOKUP(ChildSampleReport!B816,Randomization!$A$1:$AC$1000,2,),""))</f>
        <v/>
      </c>
      <c r="F816" t="str">
        <f>IF(ISBLANK(ChildSampleReport!P816),"",ChildSampleReport!P816)</f>
        <v/>
      </c>
      <c r="G816" t="str">
        <f>IF(ISBLANK(ChildSampleReport!O816),"",ChildSampleReport!O816)</f>
        <v/>
      </c>
      <c r="H816" t="str">
        <f>IF(ISBLANK(ChildSampleReport!D816),"",ChildSampleReport!D816)</f>
        <v/>
      </c>
      <c r="I816" t="str">
        <f>IF(ISBLANK(ChildSampleReport!J816),"",ChildSampleReport!J816)</f>
        <v/>
      </c>
      <c r="J816" t="str">
        <f>IF(ISBLANK(ChildSampleReport!B816),"",VLOOKUP(ChildSampleReport!J816,ParentSampleReport!$A$2:$Y$1000,13,))</f>
        <v/>
      </c>
      <c r="K816" t="str">
        <f>IF(ISBLANK(ChildSampleReport!B816),"",VLOOKUP(ChildSampleReport!J816,ParentSampleReport!$A$2:$Y$1000,2,))</f>
        <v/>
      </c>
      <c r="L816" t="str">
        <f>IF(ISBLANK(ChildSampleReport!B816),"",VLOOKUP(ChildSampleReport!J816,ParentSampleReport!$A$2:$Y$1000,4,))</f>
        <v/>
      </c>
      <c r="M816" t="str">
        <f>IF(ISBLANK(ChildSampleReport!B816),"",VLOOKUP(ChildSampleReport!J816,ParentSampleReport!$A$2:$Y$1000,14,))</f>
        <v/>
      </c>
      <c r="N816" t="str">
        <f>IF(ISBLANK(ChildSampleReport!B816),"",VLOOKUP(ChildSampleReport!J816,ParentSampleReport!$A$2:$Y$1000,7,))</f>
        <v/>
      </c>
      <c r="O816" t="str">
        <f>IF(ISBLANK(ChildSampleReport!B816),"",VLOOKUP(ChildSampleReport!J816,ParentSampleReport!$A$2:$Y$1000,6,))</f>
        <v/>
      </c>
      <c r="P816" t="str">
        <f>IF(ISBLANK(ChildSampleReport!B816),"",VLOOKUP(ChildSampleReport!J816,ParentSampleReport!$A$2:$Y$1000,15,))</f>
        <v/>
      </c>
      <c r="Q816" t="str">
        <f>IF(ISBLANK(ChildSampleReport!B816),"",VLOOKUP(ChildSampleReport!J816,ParentSampleReport!$A$2:$Y$1000,17,))</f>
        <v/>
      </c>
      <c r="R816" t="str">
        <f>IF(ISBLANK(ChildSampleReport!B816),"",VLOOKUP(ChildSampleReport!J816,ParentSampleReport!$A$2:$Y$1000,18,))</f>
        <v/>
      </c>
      <c r="S816" t="str">
        <f>IF(ISBLANK(ChildSampleReport!B816),"",VLOOKUP(ChildSampleReport!J816,ParentSampleReport!$A$2:$Y$1000,19,))</f>
        <v/>
      </c>
      <c r="T816" t="str">
        <f>IF(ISBLANK(ChildSampleReport!B816),"",VLOOKUP(ChildSampleReport!J816,ParentSampleReport!$A$2:$Y$1000,20,))</f>
        <v/>
      </c>
      <c r="U816" t="str">
        <f>IF(ISBLANK(ChildSampleReport!B816),"",VLOOKUP(ChildSampleReport!J816,ParentSampleReport!$A$2:$Y$1000,21,))</f>
        <v/>
      </c>
      <c r="V816" t="str">
        <f>IF(ISBLANK(ChildSampleReport!B816),"",VLOOKUP(ChildSampleReport!J816,ParentSampleReport!$A$2:$Y$1000,22,))</f>
        <v/>
      </c>
      <c r="W816" t="str">
        <f>IF(ISBLANK(ChildSampleReport!B816),"",VLOOKUP(ChildSampleReport!J816,ParentSampleReport!$A$2:$Y$1000,23,))</f>
        <v/>
      </c>
      <c r="X816" t="str">
        <f>IF(ISBLANK(ChildSampleReport!B816),"",VLOOKUP(ChildSampleReport!J816,ParentSampleReport!$A$2:$Y$1000,24,))</f>
        <v/>
      </c>
      <c r="Y816" t="str">
        <f>IF(ISBLANK(ChildSampleReport!B816),"",VLOOKUP(ChildSampleReport!J816,ParentSampleReport!$A$2:$Y$1000,25,))</f>
        <v/>
      </c>
    </row>
    <row r="817" spans="1:25">
      <c r="A817" t="str">
        <f>IF(ISBLANK(ChildSampleReport!C817),"",ChildSampleReport!C817)</f>
        <v/>
      </c>
      <c r="B817" t="str">
        <f>IF(ISBLANK(ChildSampleReport!B817),"",ChildSampleReport!B817)</f>
        <v/>
      </c>
      <c r="C817" t="str">
        <f>IF(ISBLANK(ChildSampleReport!E817),"",ChildSampleReport!E817)</f>
        <v/>
      </c>
      <c r="D817" t="str">
        <f>IF(B817="","",IFERROR(VLOOKUP(ChildSampleReport!B817,Randomization!$A$1:$AC$1000,3,),""))</f>
        <v/>
      </c>
      <c r="E817" t="str">
        <f>IF(B817="","",IFERROR(VLOOKUP(ChildSampleReport!B817,Randomization!$A$1:$AC$1000,2,),""))</f>
        <v/>
      </c>
      <c r="F817" t="str">
        <f>IF(ISBLANK(ChildSampleReport!P817),"",ChildSampleReport!P817)</f>
        <v/>
      </c>
      <c r="G817" t="str">
        <f>IF(ISBLANK(ChildSampleReport!O817),"",ChildSampleReport!O817)</f>
        <v/>
      </c>
      <c r="H817" t="str">
        <f>IF(ISBLANK(ChildSampleReport!D817),"",ChildSampleReport!D817)</f>
        <v/>
      </c>
      <c r="I817" t="str">
        <f>IF(ISBLANK(ChildSampleReport!J817),"",ChildSampleReport!J817)</f>
        <v/>
      </c>
      <c r="J817" t="str">
        <f>IF(ISBLANK(ChildSampleReport!B817),"",VLOOKUP(ChildSampleReport!J817,ParentSampleReport!$A$2:$Y$1000,13,))</f>
        <v/>
      </c>
      <c r="K817" t="str">
        <f>IF(ISBLANK(ChildSampleReport!B817),"",VLOOKUP(ChildSampleReport!J817,ParentSampleReport!$A$2:$Y$1000,2,))</f>
        <v/>
      </c>
      <c r="L817" t="str">
        <f>IF(ISBLANK(ChildSampleReport!B817),"",VLOOKUP(ChildSampleReport!J817,ParentSampleReport!$A$2:$Y$1000,4,))</f>
        <v/>
      </c>
      <c r="M817" t="str">
        <f>IF(ISBLANK(ChildSampleReport!B817),"",VLOOKUP(ChildSampleReport!J817,ParentSampleReport!$A$2:$Y$1000,14,))</f>
        <v/>
      </c>
      <c r="N817" t="str">
        <f>IF(ISBLANK(ChildSampleReport!B817),"",VLOOKUP(ChildSampleReport!J817,ParentSampleReport!$A$2:$Y$1000,7,))</f>
        <v/>
      </c>
      <c r="O817" t="str">
        <f>IF(ISBLANK(ChildSampleReport!B817),"",VLOOKUP(ChildSampleReport!J817,ParentSampleReport!$A$2:$Y$1000,6,))</f>
        <v/>
      </c>
      <c r="P817" t="str">
        <f>IF(ISBLANK(ChildSampleReport!B817),"",VLOOKUP(ChildSampleReport!J817,ParentSampleReport!$A$2:$Y$1000,15,))</f>
        <v/>
      </c>
      <c r="Q817" t="str">
        <f>IF(ISBLANK(ChildSampleReport!B817),"",VLOOKUP(ChildSampleReport!J817,ParentSampleReport!$A$2:$Y$1000,17,))</f>
        <v/>
      </c>
      <c r="R817" t="str">
        <f>IF(ISBLANK(ChildSampleReport!B817),"",VLOOKUP(ChildSampleReport!J817,ParentSampleReport!$A$2:$Y$1000,18,))</f>
        <v/>
      </c>
      <c r="S817" t="str">
        <f>IF(ISBLANK(ChildSampleReport!B817),"",VLOOKUP(ChildSampleReport!J817,ParentSampleReport!$A$2:$Y$1000,19,))</f>
        <v/>
      </c>
      <c r="T817" t="str">
        <f>IF(ISBLANK(ChildSampleReport!B817),"",VLOOKUP(ChildSampleReport!J817,ParentSampleReport!$A$2:$Y$1000,20,))</f>
        <v/>
      </c>
      <c r="U817" t="str">
        <f>IF(ISBLANK(ChildSampleReport!B817),"",VLOOKUP(ChildSampleReport!J817,ParentSampleReport!$A$2:$Y$1000,21,))</f>
        <v/>
      </c>
      <c r="V817" t="str">
        <f>IF(ISBLANK(ChildSampleReport!B817),"",VLOOKUP(ChildSampleReport!J817,ParentSampleReport!$A$2:$Y$1000,22,))</f>
        <v/>
      </c>
      <c r="W817" t="str">
        <f>IF(ISBLANK(ChildSampleReport!B817),"",VLOOKUP(ChildSampleReport!J817,ParentSampleReport!$A$2:$Y$1000,23,))</f>
        <v/>
      </c>
      <c r="X817" t="str">
        <f>IF(ISBLANK(ChildSampleReport!B817),"",VLOOKUP(ChildSampleReport!J817,ParentSampleReport!$A$2:$Y$1000,24,))</f>
        <v/>
      </c>
      <c r="Y817" t="str">
        <f>IF(ISBLANK(ChildSampleReport!B817),"",VLOOKUP(ChildSampleReport!J817,ParentSampleReport!$A$2:$Y$1000,25,))</f>
        <v/>
      </c>
    </row>
    <row r="818" spans="1:25">
      <c r="A818" t="str">
        <f>IF(ISBLANK(ChildSampleReport!C818),"",ChildSampleReport!C818)</f>
        <v/>
      </c>
      <c r="B818" t="str">
        <f>IF(ISBLANK(ChildSampleReport!B818),"",ChildSampleReport!B818)</f>
        <v/>
      </c>
      <c r="C818" t="str">
        <f>IF(ISBLANK(ChildSampleReport!E818),"",ChildSampleReport!E818)</f>
        <v/>
      </c>
      <c r="D818" t="str">
        <f>IF(B818="","",IFERROR(VLOOKUP(ChildSampleReport!B818,Randomization!$A$1:$AC$1000,3,),""))</f>
        <v/>
      </c>
      <c r="E818" t="str">
        <f>IF(B818="","",IFERROR(VLOOKUP(ChildSampleReport!B818,Randomization!$A$1:$AC$1000,2,),""))</f>
        <v/>
      </c>
      <c r="F818" t="str">
        <f>IF(ISBLANK(ChildSampleReport!P818),"",ChildSampleReport!P818)</f>
        <v/>
      </c>
      <c r="G818" t="str">
        <f>IF(ISBLANK(ChildSampleReport!O818),"",ChildSampleReport!O818)</f>
        <v/>
      </c>
      <c r="H818" t="str">
        <f>IF(ISBLANK(ChildSampleReport!D818),"",ChildSampleReport!D818)</f>
        <v/>
      </c>
      <c r="I818" t="str">
        <f>IF(ISBLANK(ChildSampleReport!J818),"",ChildSampleReport!J818)</f>
        <v/>
      </c>
      <c r="J818" t="str">
        <f>IF(ISBLANK(ChildSampleReport!B818),"",VLOOKUP(ChildSampleReport!J818,ParentSampleReport!$A$2:$Y$1000,13,))</f>
        <v/>
      </c>
      <c r="K818" t="str">
        <f>IF(ISBLANK(ChildSampleReport!B818),"",VLOOKUP(ChildSampleReport!J818,ParentSampleReport!$A$2:$Y$1000,2,))</f>
        <v/>
      </c>
      <c r="L818" t="str">
        <f>IF(ISBLANK(ChildSampleReport!B818),"",VLOOKUP(ChildSampleReport!J818,ParentSampleReport!$A$2:$Y$1000,4,))</f>
        <v/>
      </c>
      <c r="M818" t="str">
        <f>IF(ISBLANK(ChildSampleReport!B818),"",VLOOKUP(ChildSampleReport!J818,ParentSampleReport!$A$2:$Y$1000,14,))</f>
        <v/>
      </c>
      <c r="N818" t="str">
        <f>IF(ISBLANK(ChildSampleReport!B818),"",VLOOKUP(ChildSampleReport!J818,ParentSampleReport!$A$2:$Y$1000,7,))</f>
        <v/>
      </c>
      <c r="O818" t="str">
        <f>IF(ISBLANK(ChildSampleReport!B818),"",VLOOKUP(ChildSampleReport!J818,ParentSampleReport!$A$2:$Y$1000,6,))</f>
        <v/>
      </c>
      <c r="P818" t="str">
        <f>IF(ISBLANK(ChildSampleReport!B818),"",VLOOKUP(ChildSampleReport!J818,ParentSampleReport!$A$2:$Y$1000,15,))</f>
        <v/>
      </c>
      <c r="Q818" t="str">
        <f>IF(ISBLANK(ChildSampleReport!B818),"",VLOOKUP(ChildSampleReport!J818,ParentSampleReport!$A$2:$Y$1000,17,))</f>
        <v/>
      </c>
      <c r="R818" t="str">
        <f>IF(ISBLANK(ChildSampleReport!B818),"",VLOOKUP(ChildSampleReport!J818,ParentSampleReport!$A$2:$Y$1000,18,))</f>
        <v/>
      </c>
      <c r="S818" t="str">
        <f>IF(ISBLANK(ChildSampleReport!B818),"",VLOOKUP(ChildSampleReport!J818,ParentSampleReport!$A$2:$Y$1000,19,))</f>
        <v/>
      </c>
      <c r="T818" t="str">
        <f>IF(ISBLANK(ChildSampleReport!B818),"",VLOOKUP(ChildSampleReport!J818,ParentSampleReport!$A$2:$Y$1000,20,))</f>
        <v/>
      </c>
      <c r="U818" t="str">
        <f>IF(ISBLANK(ChildSampleReport!B818),"",VLOOKUP(ChildSampleReport!J818,ParentSampleReport!$A$2:$Y$1000,21,))</f>
        <v/>
      </c>
      <c r="V818" t="str">
        <f>IF(ISBLANK(ChildSampleReport!B818),"",VLOOKUP(ChildSampleReport!J818,ParentSampleReport!$A$2:$Y$1000,22,))</f>
        <v/>
      </c>
      <c r="W818" t="str">
        <f>IF(ISBLANK(ChildSampleReport!B818),"",VLOOKUP(ChildSampleReport!J818,ParentSampleReport!$A$2:$Y$1000,23,))</f>
        <v/>
      </c>
      <c r="X818" t="str">
        <f>IF(ISBLANK(ChildSampleReport!B818),"",VLOOKUP(ChildSampleReport!J818,ParentSampleReport!$A$2:$Y$1000,24,))</f>
        <v/>
      </c>
      <c r="Y818" t="str">
        <f>IF(ISBLANK(ChildSampleReport!B818),"",VLOOKUP(ChildSampleReport!J818,ParentSampleReport!$A$2:$Y$1000,25,))</f>
        <v/>
      </c>
    </row>
    <row r="819" spans="1:25">
      <c r="A819" t="str">
        <f>IF(ISBLANK(ChildSampleReport!C819),"",ChildSampleReport!C819)</f>
        <v/>
      </c>
      <c r="B819" t="str">
        <f>IF(ISBLANK(ChildSampleReport!B819),"",ChildSampleReport!B819)</f>
        <v/>
      </c>
      <c r="C819" t="str">
        <f>IF(ISBLANK(ChildSampleReport!E819),"",ChildSampleReport!E819)</f>
        <v/>
      </c>
      <c r="D819" t="str">
        <f>IF(B819="","",IFERROR(VLOOKUP(ChildSampleReport!B819,Randomization!$A$1:$AC$1000,3,),""))</f>
        <v/>
      </c>
      <c r="E819" t="str">
        <f>IF(B819="","",IFERROR(VLOOKUP(ChildSampleReport!B819,Randomization!$A$1:$AC$1000,2,),""))</f>
        <v/>
      </c>
      <c r="F819" t="str">
        <f>IF(ISBLANK(ChildSampleReport!P819),"",ChildSampleReport!P819)</f>
        <v/>
      </c>
      <c r="G819" t="str">
        <f>IF(ISBLANK(ChildSampleReport!O819),"",ChildSampleReport!O819)</f>
        <v/>
      </c>
      <c r="H819" t="str">
        <f>IF(ISBLANK(ChildSampleReport!D819),"",ChildSampleReport!D819)</f>
        <v/>
      </c>
      <c r="I819" t="str">
        <f>IF(ISBLANK(ChildSampleReport!J819),"",ChildSampleReport!J819)</f>
        <v/>
      </c>
      <c r="J819" t="str">
        <f>IF(ISBLANK(ChildSampleReport!B819),"",VLOOKUP(ChildSampleReport!J819,ParentSampleReport!$A$2:$Y$1000,13,))</f>
        <v/>
      </c>
      <c r="K819" t="str">
        <f>IF(ISBLANK(ChildSampleReport!B819),"",VLOOKUP(ChildSampleReport!J819,ParentSampleReport!$A$2:$Y$1000,2,))</f>
        <v/>
      </c>
      <c r="L819" t="str">
        <f>IF(ISBLANK(ChildSampleReport!B819),"",VLOOKUP(ChildSampleReport!J819,ParentSampleReport!$A$2:$Y$1000,4,))</f>
        <v/>
      </c>
      <c r="M819" t="str">
        <f>IF(ISBLANK(ChildSampleReport!B819),"",VLOOKUP(ChildSampleReport!J819,ParentSampleReport!$A$2:$Y$1000,14,))</f>
        <v/>
      </c>
      <c r="N819" t="str">
        <f>IF(ISBLANK(ChildSampleReport!B819),"",VLOOKUP(ChildSampleReport!J819,ParentSampleReport!$A$2:$Y$1000,7,))</f>
        <v/>
      </c>
      <c r="O819" t="str">
        <f>IF(ISBLANK(ChildSampleReport!B819),"",VLOOKUP(ChildSampleReport!J819,ParentSampleReport!$A$2:$Y$1000,6,))</f>
        <v/>
      </c>
      <c r="P819" t="str">
        <f>IF(ISBLANK(ChildSampleReport!B819),"",VLOOKUP(ChildSampleReport!J819,ParentSampleReport!$A$2:$Y$1000,15,))</f>
        <v/>
      </c>
      <c r="Q819" t="str">
        <f>IF(ISBLANK(ChildSampleReport!B819),"",VLOOKUP(ChildSampleReport!J819,ParentSampleReport!$A$2:$Y$1000,17,))</f>
        <v/>
      </c>
      <c r="R819" t="str">
        <f>IF(ISBLANK(ChildSampleReport!B819),"",VLOOKUP(ChildSampleReport!J819,ParentSampleReport!$A$2:$Y$1000,18,))</f>
        <v/>
      </c>
      <c r="S819" t="str">
        <f>IF(ISBLANK(ChildSampleReport!B819),"",VLOOKUP(ChildSampleReport!J819,ParentSampleReport!$A$2:$Y$1000,19,))</f>
        <v/>
      </c>
      <c r="T819" t="str">
        <f>IF(ISBLANK(ChildSampleReport!B819),"",VLOOKUP(ChildSampleReport!J819,ParentSampleReport!$A$2:$Y$1000,20,))</f>
        <v/>
      </c>
      <c r="U819" t="str">
        <f>IF(ISBLANK(ChildSampleReport!B819),"",VLOOKUP(ChildSampleReport!J819,ParentSampleReport!$A$2:$Y$1000,21,))</f>
        <v/>
      </c>
      <c r="V819" t="str">
        <f>IF(ISBLANK(ChildSampleReport!B819),"",VLOOKUP(ChildSampleReport!J819,ParentSampleReport!$A$2:$Y$1000,22,))</f>
        <v/>
      </c>
      <c r="W819" t="str">
        <f>IF(ISBLANK(ChildSampleReport!B819),"",VLOOKUP(ChildSampleReport!J819,ParentSampleReport!$A$2:$Y$1000,23,))</f>
        <v/>
      </c>
      <c r="X819" t="str">
        <f>IF(ISBLANK(ChildSampleReport!B819),"",VLOOKUP(ChildSampleReport!J819,ParentSampleReport!$A$2:$Y$1000,24,))</f>
        <v/>
      </c>
      <c r="Y819" t="str">
        <f>IF(ISBLANK(ChildSampleReport!B819),"",VLOOKUP(ChildSampleReport!J819,ParentSampleReport!$A$2:$Y$1000,25,))</f>
        <v/>
      </c>
    </row>
    <row r="820" spans="1:25">
      <c r="A820" t="str">
        <f>IF(ISBLANK(ChildSampleReport!C820),"",ChildSampleReport!C820)</f>
        <v/>
      </c>
      <c r="B820" t="str">
        <f>IF(ISBLANK(ChildSampleReport!B820),"",ChildSampleReport!B820)</f>
        <v/>
      </c>
      <c r="C820" t="str">
        <f>IF(ISBLANK(ChildSampleReport!E820),"",ChildSampleReport!E820)</f>
        <v/>
      </c>
      <c r="D820" t="str">
        <f>IF(B820="","",IFERROR(VLOOKUP(ChildSampleReport!B820,Randomization!$A$1:$AC$1000,3,),""))</f>
        <v/>
      </c>
      <c r="E820" t="str">
        <f>IF(B820="","",IFERROR(VLOOKUP(ChildSampleReport!B820,Randomization!$A$1:$AC$1000,2,),""))</f>
        <v/>
      </c>
      <c r="F820" t="str">
        <f>IF(ISBLANK(ChildSampleReport!P820),"",ChildSampleReport!P820)</f>
        <v/>
      </c>
      <c r="G820" t="str">
        <f>IF(ISBLANK(ChildSampleReport!O820),"",ChildSampleReport!O820)</f>
        <v/>
      </c>
      <c r="H820" t="str">
        <f>IF(ISBLANK(ChildSampleReport!D820),"",ChildSampleReport!D820)</f>
        <v/>
      </c>
      <c r="I820" t="str">
        <f>IF(ISBLANK(ChildSampleReport!J820),"",ChildSampleReport!J820)</f>
        <v/>
      </c>
      <c r="J820" t="str">
        <f>IF(ISBLANK(ChildSampleReport!B820),"",VLOOKUP(ChildSampleReport!J820,ParentSampleReport!$A$2:$Y$1000,13,))</f>
        <v/>
      </c>
      <c r="K820" t="str">
        <f>IF(ISBLANK(ChildSampleReport!B820),"",VLOOKUP(ChildSampleReport!J820,ParentSampleReport!$A$2:$Y$1000,2,))</f>
        <v/>
      </c>
      <c r="L820" t="str">
        <f>IF(ISBLANK(ChildSampleReport!B820),"",VLOOKUP(ChildSampleReport!J820,ParentSampleReport!$A$2:$Y$1000,4,))</f>
        <v/>
      </c>
      <c r="M820" t="str">
        <f>IF(ISBLANK(ChildSampleReport!B820),"",VLOOKUP(ChildSampleReport!J820,ParentSampleReport!$A$2:$Y$1000,14,))</f>
        <v/>
      </c>
      <c r="N820" t="str">
        <f>IF(ISBLANK(ChildSampleReport!B820),"",VLOOKUP(ChildSampleReport!J820,ParentSampleReport!$A$2:$Y$1000,7,))</f>
        <v/>
      </c>
      <c r="O820" t="str">
        <f>IF(ISBLANK(ChildSampleReport!B820),"",VLOOKUP(ChildSampleReport!J820,ParentSampleReport!$A$2:$Y$1000,6,))</f>
        <v/>
      </c>
      <c r="P820" t="str">
        <f>IF(ISBLANK(ChildSampleReport!B820),"",VLOOKUP(ChildSampleReport!J820,ParentSampleReport!$A$2:$Y$1000,15,))</f>
        <v/>
      </c>
      <c r="Q820" t="str">
        <f>IF(ISBLANK(ChildSampleReport!B820),"",VLOOKUP(ChildSampleReport!J820,ParentSampleReport!$A$2:$Y$1000,17,))</f>
        <v/>
      </c>
      <c r="R820" t="str">
        <f>IF(ISBLANK(ChildSampleReport!B820),"",VLOOKUP(ChildSampleReport!J820,ParentSampleReport!$A$2:$Y$1000,18,))</f>
        <v/>
      </c>
      <c r="S820" t="str">
        <f>IF(ISBLANK(ChildSampleReport!B820),"",VLOOKUP(ChildSampleReport!J820,ParentSampleReport!$A$2:$Y$1000,19,))</f>
        <v/>
      </c>
      <c r="T820" t="str">
        <f>IF(ISBLANK(ChildSampleReport!B820),"",VLOOKUP(ChildSampleReport!J820,ParentSampleReport!$A$2:$Y$1000,20,))</f>
        <v/>
      </c>
      <c r="U820" t="str">
        <f>IF(ISBLANK(ChildSampleReport!B820),"",VLOOKUP(ChildSampleReport!J820,ParentSampleReport!$A$2:$Y$1000,21,))</f>
        <v/>
      </c>
      <c r="V820" t="str">
        <f>IF(ISBLANK(ChildSampleReport!B820),"",VLOOKUP(ChildSampleReport!J820,ParentSampleReport!$A$2:$Y$1000,22,))</f>
        <v/>
      </c>
      <c r="W820" t="str">
        <f>IF(ISBLANK(ChildSampleReport!B820),"",VLOOKUP(ChildSampleReport!J820,ParentSampleReport!$A$2:$Y$1000,23,))</f>
        <v/>
      </c>
      <c r="X820" t="str">
        <f>IF(ISBLANK(ChildSampleReport!B820),"",VLOOKUP(ChildSampleReport!J820,ParentSampleReport!$A$2:$Y$1000,24,))</f>
        <v/>
      </c>
      <c r="Y820" t="str">
        <f>IF(ISBLANK(ChildSampleReport!B820),"",VLOOKUP(ChildSampleReport!J820,ParentSampleReport!$A$2:$Y$1000,25,))</f>
        <v/>
      </c>
    </row>
    <row r="821" spans="1:25">
      <c r="A821" t="str">
        <f>IF(ISBLANK(ChildSampleReport!C821),"",ChildSampleReport!C821)</f>
        <v/>
      </c>
      <c r="B821" t="str">
        <f>IF(ISBLANK(ChildSampleReport!B821),"",ChildSampleReport!B821)</f>
        <v/>
      </c>
      <c r="C821" t="str">
        <f>IF(ISBLANK(ChildSampleReport!E821),"",ChildSampleReport!E821)</f>
        <v/>
      </c>
      <c r="D821" t="str">
        <f>IF(B821="","",IFERROR(VLOOKUP(ChildSampleReport!B821,Randomization!$A$1:$AC$1000,3,),""))</f>
        <v/>
      </c>
      <c r="E821" t="str">
        <f>IF(B821="","",IFERROR(VLOOKUP(ChildSampleReport!B821,Randomization!$A$1:$AC$1000,2,),""))</f>
        <v/>
      </c>
      <c r="F821" t="str">
        <f>IF(ISBLANK(ChildSampleReport!P821),"",ChildSampleReport!P821)</f>
        <v/>
      </c>
      <c r="G821" t="str">
        <f>IF(ISBLANK(ChildSampleReport!O821),"",ChildSampleReport!O821)</f>
        <v/>
      </c>
      <c r="H821" t="str">
        <f>IF(ISBLANK(ChildSampleReport!D821),"",ChildSampleReport!D821)</f>
        <v/>
      </c>
      <c r="I821" t="str">
        <f>IF(ISBLANK(ChildSampleReport!J821),"",ChildSampleReport!J821)</f>
        <v/>
      </c>
      <c r="J821" t="str">
        <f>IF(ISBLANK(ChildSampleReport!B821),"",VLOOKUP(ChildSampleReport!J821,ParentSampleReport!$A$2:$Y$1000,13,))</f>
        <v/>
      </c>
      <c r="K821" t="str">
        <f>IF(ISBLANK(ChildSampleReport!B821),"",VLOOKUP(ChildSampleReport!J821,ParentSampleReport!$A$2:$Y$1000,2,))</f>
        <v/>
      </c>
      <c r="L821" t="str">
        <f>IF(ISBLANK(ChildSampleReport!B821),"",VLOOKUP(ChildSampleReport!J821,ParentSampleReport!$A$2:$Y$1000,4,))</f>
        <v/>
      </c>
      <c r="M821" t="str">
        <f>IF(ISBLANK(ChildSampleReport!B821),"",VLOOKUP(ChildSampleReport!J821,ParentSampleReport!$A$2:$Y$1000,14,))</f>
        <v/>
      </c>
      <c r="N821" t="str">
        <f>IF(ISBLANK(ChildSampleReport!B821),"",VLOOKUP(ChildSampleReport!J821,ParentSampleReport!$A$2:$Y$1000,7,))</f>
        <v/>
      </c>
      <c r="O821" t="str">
        <f>IF(ISBLANK(ChildSampleReport!B821),"",VLOOKUP(ChildSampleReport!J821,ParentSampleReport!$A$2:$Y$1000,6,))</f>
        <v/>
      </c>
      <c r="P821" t="str">
        <f>IF(ISBLANK(ChildSampleReport!B821),"",VLOOKUP(ChildSampleReport!J821,ParentSampleReport!$A$2:$Y$1000,15,))</f>
        <v/>
      </c>
      <c r="Q821" t="str">
        <f>IF(ISBLANK(ChildSampleReport!B821),"",VLOOKUP(ChildSampleReport!J821,ParentSampleReport!$A$2:$Y$1000,17,))</f>
        <v/>
      </c>
      <c r="R821" t="str">
        <f>IF(ISBLANK(ChildSampleReport!B821),"",VLOOKUP(ChildSampleReport!J821,ParentSampleReport!$A$2:$Y$1000,18,))</f>
        <v/>
      </c>
      <c r="S821" t="str">
        <f>IF(ISBLANK(ChildSampleReport!B821),"",VLOOKUP(ChildSampleReport!J821,ParentSampleReport!$A$2:$Y$1000,19,))</f>
        <v/>
      </c>
      <c r="T821" t="str">
        <f>IF(ISBLANK(ChildSampleReport!B821),"",VLOOKUP(ChildSampleReport!J821,ParentSampleReport!$A$2:$Y$1000,20,))</f>
        <v/>
      </c>
      <c r="U821" t="str">
        <f>IF(ISBLANK(ChildSampleReport!B821),"",VLOOKUP(ChildSampleReport!J821,ParentSampleReport!$A$2:$Y$1000,21,))</f>
        <v/>
      </c>
      <c r="V821" t="str">
        <f>IF(ISBLANK(ChildSampleReport!B821),"",VLOOKUP(ChildSampleReport!J821,ParentSampleReport!$A$2:$Y$1000,22,))</f>
        <v/>
      </c>
      <c r="W821" t="str">
        <f>IF(ISBLANK(ChildSampleReport!B821),"",VLOOKUP(ChildSampleReport!J821,ParentSampleReport!$A$2:$Y$1000,23,))</f>
        <v/>
      </c>
      <c r="X821" t="str">
        <f>IF(ISBLANK(ChildSampleReport!B821),"",VLOOKUP(ChildSampleReport!J821,ParentSampleReport!$A$2:$Y$1000,24,))</f>
        <v/>
      </c>
      <c r="Y821" t="str">
        <f>IF(ISBLANK(ChildSampleReport!B821),"",VLOOKUP(ChildSampleReport!J821,ParentSampleReport!$A$2:$Y$1000,25,))</f>
        <v/>
      </c>
    </row>
    <row r="822" spans="1:25">
      <c r="A822" t="str">
        <f>IF(ISBLANK(ChildSampleReport!C822),"",ChildSampleReport!C822)</f>
        <v/>
      </c>
      <c r="B822" t="str">
        <f>IF(ISBLANK(ChildSampleReport!B822),"",ChildSampleReport!B822)</f>
        <v/>
      </c>
      <c r="C822" t="str">
        <f>IF(ISBLANK(ChildSampleReport!E822),"",ChildSampleReport!E822)</f>
        <v/>
      </c>
      <c r="D822" t="str">
        <f>IF(B822="","",IFERROR(VLOOKUP(ChildSampleReport!B822,Randomization!$A$1:$AC$1000,3,),""))</f>
        <v/>
      </c>
      <c r="E822" t="str">
        <f>IF(B822="","",IFERROR(VLOOKUP(ChildSampleReport!B822,Randomization!$A$1:$AC$1000,2,),""))</f>
        <v/>
      </c>
      <c r="F822" t="str">
        <f>IF(ISBLANK(ChildSampleReport!P822),"",ChildSampleReport!P822)</f>
        <v/>
      </c>
      <c r="G822" t="str">
        <f>IF(ISBLANK(ChildSampleReport!O822),"",ChildSampleReport!O822)</f>
        <v/>
      </c>
      <c r="H822" t="str">
        <f>IF(ISBLANK(ChildSampleReport!D822),"",ChildSampleReport!D822)</f>
        <v/>
      </c>
      <c r="I822" t="str">
        <f>IF(ISBLANK(ChildSampleReport!J822),"",ChildSampleReport!J822)</f>
        <v/>
      </c>
      <c r="J822" t="str">
        <f>IF(ISBLANK(ChildSampleReport!B822),"",VLOOKUP(ChildSampleReport!J822,ParentSampleReport!$A$2:$Y$1000,13,))</f>
        <v/>
      </c>
      <c r="K822" t="str">
        <f>IF(ISBLANK(ChildSampleReport!B822),"",VLOOKUP(ChildSampleReport!J822,ParentSampleReport!$A$2:$Y$1000,2,))</f>
        <v/>
      </c>
      <c r="L822" t="str">
        <f>IF(ISBLANK(ChildSampleReport!B822),"",VLOOKUP(ChildSampleReport!J822,ParentSampleReport!$A$2:$Y$1000,4,))</f>
        <v/>
      </c>
      <c r="M822" t="str">
        <f>IF(ISBLANK(ChildSampleReport!B822),"",VLOOKUP(ChildSampleReport!J822,ParentSampleReport!$A$2:$Y$1000,14,))</f>
        <v/>
      </c>
      <c r="N822" t="str">
        <f>IF(ISBLANK(ChildSampleReport!B822),"",VLOOKUP(ChildSampleReport!J822,ParentSampleReport!$A$2:$Y$1000,7,))</f>
        <v/>
      </c>
      <c r="O822" t="str">
        <f>IF(ISBLANK(ChildSampleReport!B822),"",VLOOKUP(ChildSampleReport!J822,ParentSampleReport!$A$2:$Y$1000,6,))</f>
        <v/>
      </c>
      <c r="P822" t="str">
        <f>IF(ISBLANK(ChildSampleReport!B822),"",VLOOKUP(ChildSampleReport!J822,ParentSampleReport!$A$2:$Y$1000,15,))</f>
        <v/>
      </c>
      <c r="Q822" t="str">
        <f>IF(ISBLANK(ChildSampleReport!B822),"",VLOOKUP(ChildSampleReport!J822,ParentSampleReport!$A$2:$Y$1000,17,))</f>
        <v/>
      </c>
      <c r="R822" t="str">
        <f>IF(ISBLANK(ChildSampleReport!B822),"",VLOOKUP(ChildSampleReport!J822,ParentSampleReport!$A$2:$Y$1000,18,))</f>
        <v/>
      </c>
      <c r="S822" t="str">
        <f>IF(ISBLANK(ChildSampleReport!B822),"",VLOOKUP(ChildSampleReport!J822,ParentSampleReport!$A$2:$Y$1000,19,))</f>
        <v/>
      </c>
      <c r="T822" t="str">
        <f>IF(ISBLANK(ChildSampleReport!B822),"",VLOOKUP(ChildSampleReport!J822,ParentSampleReport!$A$2:$Y$1000,20,))</f>
        <v/>
      </c>
      <c r="U822" t="str">
        <f>IF(ISBLANK(ChildSampleReport!B822),"",VLOOKUP(ChildSampleReport!J822,ParentSampleReport!$A$2:$Y$1000,21,))</f>
        <v/>
      </c>
      <c r="V822" t="str">
        <f>IF(ISBLANK(ChildSampleReport!B822),"",VLOOKUP(ChildSampleReport!J822,ParentSampleReport!$A$2:$Y$1000,22,))</f>
        <v/>
      </c>
      <c r="W822" t="str">
        <f>IF(ISBLANK(ChildSampleReport!B822),"",VLOOKUP(ChildSampleReport!J822,ParentSampleReport!$A$2:$Y$1000,23,))</f>
        <v/>
      </c>
      <c r="X822" t="str">
        <f>IF(ISBLANK(ChildSampleReport!B822),"",VLOOKUP(ChildSampleReport!J822,ParentSampleReport!$A$2:$Y$1000,24,))</f>
        <v/>
      </c>
      <c r="Y822" t="str">
        <f>IF(ISBLANK(ChildSampleReport!B822),"",VLOOKUP(ChildSampleReport!J822,ParentSampleReport!$A$2:$Y$1000,25,))</f>
        <v/>
      </c>
    </row>
    <row r="823" spans="1:25">
      <c r="A823" t="str">
        <f>IF(ISBLANK(ChildSampleReport!C823),"",ChildSampleReport!C823)</f>
        <v/>
      </c>
      <c r="B823" t="str">
        <f>IF(ISBLANK(ChildSampleReport!B823),"",ChildSampleReport!B823)</f>
        <v/>
      </c>
      <c r="C823" t="str">
        <f>IF(ISBLANK(ChildSampleReport!E823),"",ChildSampleReport!E823)</f>
        <v/>
      </c>
      <c r="D823" t="str">
        <f>IF(B823="","",IFERROR(VLOOKUP(ChildSampleReport!B823,Randomization!$A$1:$AC$1000,3,),""))</f>
        <v/>
      </c>
      <c r="E823" t="str">
        <f>IF(B823="","",IFERROR(VLOOKUP(ChildSampleReport!B823,Randomization!$A$1:$AC$1000,2,),""))</f>
        <v/>
      </c>
      <c r="F823" t="str">
        <f>IF(ISBLANK(ChildSampleReport!P823),"",ChildSampleReport!P823)</f>
        <v/>
      </c>
      <c r="G823" t="str">
        <f>IF(ISBLANK(ChildSampleReport!O823),"",ChildSampleReport!O823)</f>
        <v/>
      </c>
      <c r="H823" t="str">
        <f>IF(ISBLANK(ChildSampleReport!D823),"",ChildSampleReport!D823)</f>
        <v/>
      </c>
      <c r="I823" t="str">
        <f>IF(ISBLANK(ChildSampleReport!J823),"",ChildSampleReport!J823)</f>
        <v/>
      </c>
      <c r="J823" t="str">
        <f>IF(ISBLANK(ChildSampleReport!B823),"",VLOOKUP(ChildSampleReport!J823,ParentSampleReport!$A$2:$Y$1000,13,))</f>
        <v/>
      </c>
      <c r="K823" t="str">
        <f>IF(ISBLANK(ChildSampleReport!B823),"",VLOOKUP(ChildSampleReport!J823,ParentSampleReport!$A$2:$Y$1000,2,))</f>
        <v/>
      </c>
      <c r="L823" t="str">
        <f>IF(ISBLANK(ChildSampleReport!B823),"",VLOOKUP(ChildSampleReport!J823,ParentSampleReport!$A$2:$Y$1000,4,))</f>
        <v/>
      </c>
      <c r="M823" t="str">
        <f>IF(ISBLANK(ChildSampleReport!B823),"",VLOOKUP(ChildSampleReport!J823,ParentSampleReport!$A$2:$Y$1000,14,))</f>
        <v/>
      </c>
      <c r="N823" t="str">
        <f>IF(ISBLANK(ChildSampleReport!B823),"",VLOOKUP(ChildSampleReport!J823,ParentSampleReport!$A$2:$Y$1000,7,))</f>
        <v/>
      </c>
      <c r="O823" t="str">
        <f>IF(ISBLANK(ChildSampleReport!B823),"",VLOOKUP(ChildSampleReport!J823,ParentSampleReport!$A$2:$Y$1000,6,))</f>
        <v/>
      </c>
      <c r="P823" t="str">
        <f>IF(ISBLANK(ChildSampleReport!B823),"",VLOOKUP(ChildSampleReport!J823,ParentSampleReport!$A$2:$Y$1000,15,))</f>
        <v/>
      </c>
      <c r="Q823" t="str">
        <f>IF(ISBLANK(ChildSampleReport!B823),"",VLOOKUP(ChildSampleReport!J823,ParentSampleReport!$A$2:$Y$1000,17,))</f>
        <v/>
      </c>
      <c r="R823" t="str">
        <f>IF(ISBLANK(ChildSampleReport!B823),"",VLOOKUP(ChildSampleReport!J823,ParentSampleReport!$A$2:$Y$1000,18,))</f>
        <v/>
      </c>
      <c r="S823" t="str">
        <f>IF(ISBLANK(ChildSampleReport!B823),"",VLOOKUP(ChildSampleReport!J823,ParentSampleReport!$A$2:$Y$1000,19,))</f>
        <v/>
      </c>
      <c r="T823" t="str">
        <f>IF(ISBLANK(ChildSampleReport!B823),"",VLOOKUP(ChildSampleReport!J823,ParentSampleReport!$A$2:$Y$1000,20,))</f>
        <v/>
      </c>
      <c r="U823" t="str">
        <f>IF(ISBLANK(ChildSampleReport!B823),"",VLOOKUP(ChildSampleReport!J823,ParentSampleReport!$A$2:$Y$1000,21,))</f>
        <v/>
      </c>
      <c r="V823" t="str">
        <f>IF(ISBLANK(ChildSampleReport!B823),"",VLOOKUP(ChildSampleReport!J823,ParentSampleReport!$A$2:$Y$1000,22,))</f>
        <v/>
      </c>
      <c r="W823" t="str">
        <f>IF(ISBLANK(ChildSampleReport!B823),"",VLOOKUP(ChildSampleReport!J823,ParentSampleReport!$A$2:$Y$1000,23,))</f>
        <v/>
      </c>
      <c r="X823" t="str">
        <f>IF(ISBLANK(ChildSampleReport!B823),"",VLOOKUP(ChildSampleReport!J823,ParentSampleReport!$A$2:$Y$1000,24,))</f>
        <v/>
      </c>
      <c r="Y823" t="str">
        <f>IF(ISBLANK(ChildSampleReport!B823),"",VLOOKUP(ChildSampleReport!J823,ParentSampleReport!$A$2:$Y$1000,25,))</f>
        <v/>
      </c>
    </row>
    <row r="824" spans="1:25">
      <c r="A824" t="str">
        <f>IF(ISBLANK(ChildSampleReport!C824),"",ChildSampleReport!C824)</f>
        <v/>
      </c>
      <c r="B824" t="str">
        <f>IF(ISBLANK(ChildSampleReport!B824),"",ChildSampleReport!B824)</f>
        <v/>
      </c>
      <c r="C824" t="str">
        <f>IF(ISBLANK(ChildSampleReport!E824),"",ChildSampleReport!E824)</f>
        <v/>
      </c>
      <c r="D824" t="str">
        <f>IF(B824="","",IFERROR(VLOOKUP(ChildSampleReport!B824,Randomization!$A$1:$AC$1000,3,),""))</f>
        <v/>
      </c>
      <c r="E824" t="str">
        <f>IF(B824="","",IFERROR(VLOOKUP(ChildSampleReport!B824,Randomization!$A$1:$AC$1000,2,),""))</f>
        <v/>
      </c>
      <c r="F824" t="str">
        <f>IF(ISBLANK(ChildSampleReport!P824),"",ChildSampleReport!P824)</f>
        <v/>
      </c>
      <c r="G824" t="str">
        <f>IF(ISBLANK(ChildSampleReport!O824),"",ChildSampleReport!O824)</f>
        <v/>
      </c>
      <c r="H824" t="str">
        <f>IF(ISBLANK(ChildSampleReport!D824),"",ChildSampleReport!D824)</f>
        <v/>
      </c>
      <c r="I824" t="str">
        <f>IF(ISBLANK(ChildSampleReport!J824),"",ChildSampleReport!J824)</f>
        <v/>
      </c>
      <c r="J824" t="str">
        <f>IF(ISBLANK(ChildSampleReport!B824),"",VLOOKUP(ChildSampleReport!J824,ParentSampleReport!$A$2:$Y$1000,13,))</f>
        <v/>
      </c>
      <c r="K824" t="str">
        <f>IF(ISBLANK(ChildSampleReport!B824),"",VLOOKUP(ChildSampleReport!J824,ParentSampleReport!$A$2:$Y$1000,2,))</f>
        <v/>
      </c>
      <c r="L824" t="str">
        <f>IF(ISBLANK(ChildSampleReport!B824),"",VLOOKUP(ChildSampleReport!J824,ParentSampleReport!$A$2:$Y$1000,4,))</f>
        <v/>
      </c>
      <c r="M824" t="str">
        <f>IF(ISBLANK(ChildSampleReport!B824),"",VLOOKUP(ChildSampleReport!J824,ParentSampleReport!$A$2:$Y$1000,14,))</f>
        <v/>
      </c>
      <c r="N824" t="str">
        <f>IF(ISBLANK(ChildSampleReport!B824),"",VLOOKUP(ChildSampleReport!J824,ParentSampleReport!$A$2:$Y$1000,7,))</f>
        <v/>
      </c>
      <c r="O824" t="str">
        <f>IF(ISBLANK(ChildSampleReport!B824),"",VLOOKUP(ChildSampleReport!J824,ParentSampleReport!$A$2:$Y$1000,6,))</f>
        <v/>
      </c>
      <c r="P824" t="str">
        <f>IF(ISBLANK(ChildSampleReport!B824),"",VLOOKUP(ChildSampleReport!J824,ParentSampleReport!$A$2:$Y$1000,15,))</f>
        <v/>
      </c>
      <c r="Q824" t="str">
        <f>IF(ISBLANK(ChildSampleReport!B824),"",VLOOKUP(ChildSampleReport!J824,ParentSampleReport!$A$2:$Y$1000,17,))</f>
        <v/>
      </c>
      <c r="R824" t="str">
        <f>IF(ISBLANK(ChildSampleReport!B824),"",VLOOKUP(ChildSampleReport!J824,ParentSampleReport!$A$2:$Y$1000,18,))</f>
        <v/>
      </c>
      <c r="S824" t="str">
        <f>IF(ISBLANK(ChildSampleReport!B824),"",VLOOKUP(ChildSampleReport!J824,ParentSampleReport!$A$2:$Y$1000,19,))</f>
        <v/>
      </c>
      <c r="T824" t="str">
        <f>IF(ISBLANK(ChildSampleReport!B824),"",VLOOKUP(ChildSampleReport!J824,ParentSampleReport!$A$2:$Y$1000,20,))</f>
        <v/>
      </c>
      <c r="U824" t="str">
        <f>IF(ISBLANK(ChildSampleReport!B824),"",VLOOKUP(ChildSampleReport!J824,ParentSampleReport!$A$2:$Y$1000,21,))</f>
        <v/>
      </c>
      <c r="V824" t="str">
        <f>IF(ISBLANK(ChildSampleReport!B824),"",VLOOKUP(ChildSampleReport!J824,ParentSampleReport!$A$2:$Y$1000,22,))</f>
        <v/>
      </c>
      <c r="W824" t="str">
        <f>IF(ISBLANK(ChildSampleReport!B824),"",VLOOKUP(ChildSampleReport!J824,ParentSampleReport!$A$2:$Y$1000,23,))</f>
        <v/>
      </c>
      <c r="X824" t="str">
        <f>IF(ISBLANK(ChildSampleReport!B824),"",VLOOKUP(ChildSampleReport!J824,ParentSampleReport!$A$2:$Y$1000,24,))</f>
        <v/>
      </c>
      <c r="Y824" t="str">
        <f>IF(ISBLANK(ChildSampleReport!B824),"",VLOOKUP(ChildSampleReport!J824,ParentSampleReport!$A$2:$Y$1000,25,))</f>
        <v/>
      </c>
    </row>
    <row r="825" spans="1:25">
      <c r="A825" t="str">
        <f>IF(ISBLANK(ChildSampleReport!C825),"",ChildSampleReport!C825)</f>
        <v/>
      </c>
      <c r="B825" t="str">
        <f>IF(ISBLANK(ChildSampleReport!B825),"",ChildSampleReport!B825)</f>
        <v/>
      </c>
      <c r="C825" t="str">
        <f>IF(ISBLANK(ChildSampleReport!E825),"",ChildSampleReport!E825)</f>
        <v/>
      </c>
      <c r="D825" t="str">
        <f>IF(B825="","",IFERROR(VLOOKUP(ChildSampleReport!B825,Randomization!$A$1:$AC$1000,3,),""))</f>
        <v/>
      </c>
      <c r="E825" t="str">
        <f>IF(B825="","",IFERROR(VLOOKUP(ChildSampleReport!B825,Randomization!$A$1:$AC$1000,2,),""))</f>
        <v/>
      </c>
      <c r="F825" t="str">
        <f>IF(ISBLANK(ChildSampleReport!P825),"",ChildSampleReport!P825)</f>
        <v/>
      </c>
      <c r="G825" t="str">
        <f>IF(ISBLANK(ChildSampleReport!O825),"",ChildSampleReport!O825)</f>
        <v/>
      </c>
      <c r="H825" t="str">
        <f>IF(ISBLANK(ChildSampleReport!D825),"",ChildSampleReport!D825)</f>
        <v/>
      </c>
      <c r="I825" t="str">
        <f>IF(ISBLANK(ChildSampleReport!J825),"",ChildSampleReport!J825)</f>
        <v/>
      </c>
      <c r="J825" t="str">
        <f>IF(ISBLANK(ChildSampleReport!B825),"",VLOOKUP(ChildSampleReport!J825,ParentSampleReport!$A$2:$Y$1000,13,))</f>
        <v/>
      </c>
      <c r="K825" t="str">
        <f>IF(ISBLANK(ChildSampleReport!B825),"",VLOOKUP(ChildSampleReport!J825,ParentSampleReport!$A$2:$Y$1000,2,))</f>
        <v/>
      </c>
      <c r="L825" t="str">
        <f>IF(ISBLANK(ChildSampleReport!B825),"",VLOOKUP(ChildSampleReport!J825,ParentSampleReport!$A$2:$Y$1000,4,))</f>
        <v/>
      </c>
      <c r="M825" t="str">
        <f>IF(ISBLANK(ChildSampleReport!B825),"",VLOOKUP(ChildSampleReport!J825,ParentSampleReport!$A$2:$Y$1000,14,))</f>
        <v/>
      </c>
      <c r="N825" t="str">
        <f>IF(ISBLANK(ChildSampleReport!B825),"",VLOOKUP(ChildSampleReport!J825,ParentSampleReport!$A$2:$Y$1000,7,))</f>
        <v/>
      </c>
      <c r="O825" t="str">
        <f>IF(ISBLANK(ChildSampleReport!B825),"",VLOOKUP(ChildSampleReport!J825,ParentSampleReport!$A$2:$Y$1000,6,))</f>
        <v/>
      </c>
      <c r="P825" t="str">
        <f>IF(ISBLANK(ChildSampleReport!B825),"",VLOOKUP(ChildSampleReport!J825,ParentSampleReport!$A$2:$Y$1000,15,))</f>
        <v/>
      </c>
      <c r="Q825" t="str">
        <f>IF(ISBLANK(ChildSampleReport!B825),"",VLOOKUP(ChildSampleReport!J825,ParentSampleReport!$A$2:$Y$1000,17,))</f>
        <v/>
      </c>
      <c r="R825" t="str">
        <f>IF(ISBLANK(ChildSampleReport!B825),"",VLOOKUP(ChildSampleReport!J825,ParentSampleReport!$A$2:$Y$1000,18,))</f>
        <v/>
      </c>
      <c r="S825" t="str">
        <f>IF(ISBLANK(ChildSampleReport!B825),"",VLOOKUP(ChildSampleReport!J825,ParentSampleReport!$A$2:$Y$1000,19,))</f>
        <v/>
      </c>
      <c r="T825" t="str">
        <f>IF(ISBLANK(ChildSampleReport!B825),"",VLOOKUP(ChildSampleReport!J825,ParentSampleReport!$A$2:$Y$1000,20,))</f>
        <v/>
      </c>
      <c r="U825" t="str">
        <f>IF(ISBLANK(ChildSampleReport!B825),"",VLOOKUP(ChildSampleReport!J825,ParentSampleReport!$A$2:$Y$1000,21,))</f>
        <v/>
      </c>
      <c r="V825" t="str">
        <f>IF(ISBLANK(ChildSampleReport!B825),"",VLOOKUP(ChildSampleReport!J825,ParentSampleReport!$A$2:$Y$1000,22,))</f>
        <v/>
      </c>
      <c r="W825" t="str">
        <f>IF(ISBLANK(ChildSampleReport!B825),"",VLOOKUP(ChildSampleReport!J825,ParentSampleReport!$A$2:$Y$1000,23,))</f>
        <v/>
      </c>
      <c r="X825" t="str">
        <f>IF(ISBLANK(ChildSampleReport!B825),"",VLOOKUP(ChildSampleReport!J825,ParentSampleReport!$A$2:$Y$1000,24,))</f>
        <v/>
      </c>
      <c r="Y825" t="str">
        <f>IF(ISBLANK(ChildSampleReport!B825),"",VLOOKUP(ChildSampleReport!J825,ParentSampleReport!$A$2:$Y$1000,25,))</f>
        <v/>
      </c>
    </row>
    <row r="826" spans="1:25">
      <c r="A826" t="str">
        <f>IF(ISBLANK(ChildSampleReport!C826),"",ChildSampleReport!C826)</f>
        <v/>
      </c>
      <c r="B826" t="str">
        <f>IF(ISBLANK(ChildSampleReport!B826),"",ChildSampleReport!B826)</f>
        <v/>
      </c>
      <c r="C826" t="str">
        <f>IF(ISBLANK(ChildSampleReport!E826),"",ChildSampleReport!E826)</f>
        <v/>
      </c>
      <c r="D826" t="str">
        <f>IF(B826="","",IFERROR(VLOOKUP(ChildSampleReport!B826,Randomization!$A$1:$AC$1000,3,),""))</f>
        <v/>
      </c>
      <c r="E826" t="str">
        <f>IF(B826="","",IFERROR(VLOOKUP(ChildSampleReport!B826,Randomization!$A$1:$AC$1000,2,),""))</f>
        <v/>
      </c>
      <c r="F826" t="str">
        <f>IF(ISBLANK(ChildSampleReport!P826),"",ChildSampleReport!P826)</f>
        <v/>
      </c>
      <c r="G826" t="str">
        <f>IF(ISBLANK(ChildSampleReport!O826),"",ChildSampleReport!O826)</f>
        <v/>
      </c>
      <c r="H826" t="str">
        <f>IF(ISBLANK(ChildSampleReport!D826),"",ChildSampleReport!D826)</f>
        <v/>
      </c>
      <c r="I826" t="str">
        <f>IF(ISBLANK(ChildSampleReport!J826),"",ChildSampleReport!J826)</f>
        <v/>
      </c>
      <c r="J826" t="str">
        <f>IF(ISBLANK(ChildSampleReport!B826),"",VLOOKUP(ChildSampleReport!J826,ParentSampleReport!$A$2:$Y$1000,13,))</f>
        <v/>
      </c>
      <c r="K826" t="str">
        <f>IF(ISBLANK(ChildSampleReport!B826),"",VLOOKUP(ChildSampleReport!J826,ParentSampleReport!$A$2:$Y$1000,2,))</f>
        <v/>
      </c>
      <c r="L826" t="str">
        <f>IF(ISBLANK(ChildSampleReport!B826),"",VLOOKUP(ChildSampleReport!J826,ParentSampleReport!$A$2:$Y$1000,4,))</f>
        <v/>
      </c>
      <c r="M826" t="str">
        <f>IF(ISBLANK(ChildSampleReport!B826),"",VLOOKUP(ChildSampleReport!J826,ParentSampleReport!$A$2:$Y$1000,14,))</f>
        <v/>
      </c>
      <c r="N826" t="str">
        <f>IF(ISBLANK(ChildSampleReport!B826),"",VLOOKUP(ChildSampleReport!J826,ParentSampleReport!$A$2:$Y$1000,7,))</f>
        <v/>
      </c>
      <c r="O826" t="str">
        <f>IF(ISBLANK(ChildSampleReport!B826),"",VLOOKUP(ChildSampleReport!J826,ParentSampleReport!$A$2:$Y$1000,6,))</f>
        <v/>
      </c>
      <c r="P826" t="str">
        <f>IF(ISBLANK(ChildSampleReport!B826),"",VLOOKUP(ChildSampleReport!J826,ParentSampleReport!$A$2:$Y$1000,15,))</f>
        <v/>
      </c>
      <c r="Q826" t="str">
        <f>IF(ISBLANK(ChildSampleReport!B826),"",VLOOKUP(ChildSampleReport!J826,ParentSampleReport!$A$2:$Y$1000,17,))</f>
        <v/>
      </c>
      <c r="R826" t="str">
        <f>IF(ISBLANK(ChildSampleReport!B826),"",VLOOKUP(ChildSampleReport!J826,ParentSampleReport!$A$2:$Y$1000,18,))</f>
        <v/>
      </c>
      <c r="S826" t="str">
        <f>IF(ISBLANK(ChildSampleReport!B826),"",VLOOKUP(ChildSampleReport!J826,ParentSampleReport!$A$2:$Y$1000,19,))</f>
        <v/>
      </c>
      <c r="T826" t="str">
        <f>IF(ISBLANK(ChildSampleReport!B826),"",VLOOKUP(ChildSampleReport!J826,ParentSampleReport!$A$2:$Y$1000,20,))</f>
        <v/>
      </c>
      <c r="U826" t="str">
        <f>IF(ISBLANK(ChildSampleReport!B826),"",VLOOKUP(ChildSampleReport!J826,ParentSampleReport!$A$2:$Y$1000,21,))</f>
        <v/>
      </c>
      <c r="V826" t="str">
        <f>IF(ISBLANK(ChildSampleReport!B826),"",VLOOKUP(ChildSampleReport!J826,ParentSampleReport!$A$2:$Y$1000,22,))</f>
        <v/>
      </c>
      <c r="W826" t="str">
        <f>IF(ISBLANK(ChildSampleReport!B826),"",VLOOKUP(ChildSampleReport!J826,ParentSampleReport!$A$2:$Y$1000,23,))</f>
        <v/>
      </c>
      <c r="X826" t="str">
        <f>IF(ISBLANK(ChildSampleReport!B826),"",VLOOKUP(ChildSampleReport!J826,ParentSampleReport!$A$2:$Y$1000,24,))</f>
        <v/>
      </c>
      <c r="Y826" t="str">
        <f>IF(ISBLANK(ChildSampleReport!B826),"",VLOOKUP(ChildSampleReport!J826,ParentSampleReport!$A$2:$Y$1000,25,))</f>
        <v/>
      </c>
    </row>
    <row r="827" spans="1:25">
      <c r="A827" t="str">
        <f>IF(ISBLANK(ChildSampleReport!C827),"",ChildSampleReport!C827)</f>
        <v/>
      </c>
      <c r="B827" t="str">
        <f>IF(ISBLANK(ChildSampleReport!B827),"",ChildSampleReport!B827)</f>
        <v/>
      </c>
      <c r="C827" t="str">
        <f>IF(ISBLANK(ChildSampleReport!E827),"",ChildSampleReport!E827)</f>
        <v/>
      </c>
      <c r="D827" t="str">
        <f>IF(B827="","",IFERROR(VLOOKUP(ChildSampleReport!B827,Randomization!$A$1:$AC$1000,3,),""))</f>
        <v/>
      </c>
      <c r="E827" t="str">
        <f>IF(B827="","",IFERROR(VLOOKUP(ChildSampleReport!B827,Randomization!$A$1:$AC$1000,2,),""))</f>
        <v/>
      </c>
      <c r="F827" t="str">
        <f>IF(ISBLANK(ChildSampleReport!P827),"",ChildSampleReport!P827)</f>
        <v/>
      </c>
      <c r="G827" t="str">
        <f>IF(ISBLANK(ChildSampleReport!O827),"",ChildSampleReport!O827)</f>
        <v/>
      </c>
      <c r="H827" t="str">
        <f>IF(ISBLANK(ChildSampleReport!D827),"",ChildSampleReport!D827)</f>
        <v/>
      </c>
      <c r="I827" t="str">
        <f>IF(ISBLANK(ChildSampleReport!J827),"",ChildSampleReport!J827)</f>
        <v/>
      </c>
      <c r="J827" t="str">
        <f>IF(ISBLANK(ChildSampleReport!B827),"",VLOOKUP(ChildSampleReport!J827,ParentSampleReport!$A$2:$Y$1000,13,))</f>
        <v/>
      </c>
      <c r="K827" t="str">
        <f>IF(ISBLANK(ChildSampleReport!B827),"",VLOOKUP(ChildSampleReport!J827,ParentSampleReport!$A$2:$Y$1000,2,))</f>
        <v/>
      </c>
      <c r="L827" t="str">
        <f>IF(ISBLANK(ChildSampleReport!B827),"",VLOOKUP(ChildSampleReport!J827,ParentSampleReport!$A$2:$Y$1000,4,))</f>
        <v/>
      </c>
      <c r="M827" t="str">
        <f>IF(ISBLANK(ChildSampleReport!B827),"",VLOOKUP(ChildSampleReport!J827,ParentSampleReport!$A$2:$Y$1000,14,))</f>
        <v/>
      </c>
      <c r="N827" t="str">
        <f>IF(ISBLANK(ChildSampleReport!B827),"",VLOOKUP(ChildSampleReport!J827,ParentSampleReport!$A$2:$Y$1000,7,))</f>
        <v/>
      </c>
      <c r="O827" t="str">
        <f>IF(ISBLANK(ChildSampleReport!B827),"",VLOOKUP(ChildSampleReport!J827,ParentSampleReport!$A$2:$Y$1000,6,))</f>
        <v/>
      </c>
      <c r="P827" t="str">
        <f>IF(ISBLANK(ChildSampleReport!B827),"",VLOOKUP(ChildSampleReport!J827,ParentSampleReport!$A$2:$Y$1000,15,))</f>
        <v/>
      </c>
      <c r="Q827" t="str">
        <f>IF(ISBLANK(ChildSampleReport!B827),"",VLOOKUP(ChildSampleReport!J827,ParentSampleReport!$A$2:$Y$1000,17,))</f>
        <v/>
      </c>
      <c r="R827" t="str">
        <f>IF(ISBLANK(ChildSampleReport!B827),"",VLOOKUP(ChildSampleReport!J827,ParentSampleReport!$A$2:$Y$1000,18,))</f>
        <v/>
      </c>
      <c r="S827" t="str">
        <f>IF(ISBLANK(ChildSampleReport!B827),"",VLOOKUP(ChildSampleReport!J827,ParentSampleReport!$A$2:$Y$1000,19,))</f>
        <v/>
      </c>
      <c r="T827" t="str">
        <f>IF(ISBLANK(ChildSampleReport!B827),"",VLOOKUP(ChildSampleReport!J827,ParentSampleReport!$A$2:$Y$1000,20,))</f>
        <v/>
      </c>
      <c r="U827" t="str">
        <f>IF(ISBLANK(ChildSampleReport!B827),"",VLOOKUP(ChildSampleReport!J827,ParentSampleReport!$A$2:$Y$1000,21,))</f>
        <v/>
      </c>
      <c r="V827" t="str">
        <f>IF(ISBLANK(ChildSampleReport!B827),"",VLOOKUP(ChildSampleReport!J827,ParentSampleReport!$A$2:$Y$1000,22,))</f>
        <v/>
      </c>
      <c r="W827" t="str">
        <f>IF(ISBLANK(ChildSampleReport!B827),"",VLOOKUP(ChildSampleReport!J827,ParentSampleReport!$A$2:$Y$1000,23,))</f>
        <v/>
      </c>
      <c r="X827" t="str">
        <f>IF(ISBLANK(ChildSampleReport!B827),"",VLOOKUP(ChildSampleReport!J827,ParentSampleReport!$A$2:$Y$1000,24,))</f>
        <v/>
      </c>
      <c r="Y827" t="str">
        <f>IF(ISBLANK(ChildSampleReport!B827),"",VLOOKUP(ChildSampleReport!J827,ParentSampleReport!$A$2:$Y$1000,25,))</f>
        <v/>
      </c>
    </row>
    <row r="828" spans="1:25">
      <c r="A828" t="str">
        <f>IF(ISBLANK(ChildSampleReport!C828),"",ChildSampleReport!C828)</f>
        <v/>
      </c>
      <c r="B828" t="str">
        <f>IF(ISBLANK(ChildSampleReport!B828),"",ChildSampleReport!B828)</f>
        <v/>
      </c>
      <c r="C828" t="str">
        <f>IF(ISBLANK(ChildSampleReport!E828),"",ChildSampleReport!E828)</f>
        <v/>
      </c>
      <c r="D828" t="str">
        <f>IF(B828="","",IFERROR(VLOOKUP(ChildSampleReport!B828,Randomization!$A$1:$AC$1000,3,),""))</f>
        <v/>
      </c>
      <c r="E828" t="str">
        <f>IF(B828="","",IFERROR(VLOOKUP(ChildSampleReport!B828,Randomization!$A$1:$AC$1000,2,),""))</f>
        <v/>
      </c>
      <c r="F828" t="str">
        <f>IF(ISBLANK(ChildSampleReport!P828),"",ChildSampleReport!P828)</f>
        <v/>
      </c>
      <c r="G828" t="str">
        <f>IF(ISBLANK(ChildSampleReport!O828),"",ChildSampleReport!O828)</f>
        <v/>
      </c>
      <c r="H828" t="str">
        <f>IF(ISBLANK(ChildSampleReport!D828),"",ChildSampleReport!D828)</f>
        <v/>
      </c>
      <c r="I828" t="str">
        <f>IF(ISBLANK(ChildSampleReport!J828),"",ChildSampleReport!J828)</f>
        <v/>
      </c>
      <c r="J828" t="str">
        <f>IF(ISBLANK(ChildSampleReport!B828),"",VLOOKUP(ChildSampleReport!J828,ParentSampleReport!$A$2:$Y$1000,13,))</f>
        <v/>
      </c>
      <c r="K828" t="str">
        <f>IF(ISBLANK(ChildSampleReport!B828),"",VLOOKUP(ChildSampleReport!J828,ParentSampleReport!$A$2:$Y$1000,2,))</f>
        <v/>
      </c>
      <c r="L828" t="str">
        <f>IF(ISBLANK(ChildSampleReport!B828),"",VLOOKUP(ChildSampleReport!J828,ParentSampleReport!$A$2:$Y$1000,4,))</f>
        <v/>
      </c>
      <c r="M828" t="str">
        <f>IF(ISBLANK(ChildSampleReport!B828),"",VLOOKUP(ChildSampleReport!J828,ParentSampleReport!$A$2:$Y$1000,14,))</f>
        <v/>
      </c>
      <c r="N828" t="str">
        <f>IF(ISBLANK(ChildSampleReport!B828),"",VLOOKUP(ChildSampleReport!J828,ParentSampleReport!$A$2:$Y$1000,7,))</f>
        <v/>
      </c>
      <c r="O828" t="str">
        <f>IF(ISBLANK(ChildSampleReport!B828),"",VLOOKUP(ChildSampleReport!J828,ParentSampleReport!$A$2:$Y$1000,6,))</f>
        <v/>
      </c>
      <c r="P828" t="str">
        <f>IF(ISBLANK(ChildSampleReport!B828),"",VLOOKUP(ChildSampleReport!J828,ParentSampleReport!$A$2:$Y$1000,15,))</f>
        <v/>
      </c>
      <c r="Q828" t="str">
        <f>IF(ISBLANK(ChildSampleReport!B828),"",VLOOKUP(ChildSampleReport!J828,ParentSampleReport!$A$2:$Y$1000,17,))</f>
        <v/>
      </c>
      <c r="R828" t="str">
        <f>IF(ISBLANK(ChildSampleReport!B828),"",VLOOKUP(ChildSampleReport!J828,ParentSampleReport!$A$2:$Y$1000,18,))</f>
        <v/>
      </c>
      <c r="S828" t="str">
        <f>IF(ISBLANK(ChildSampleReport!B828),"",VLOOKUP(ChildSampleReport!J828,ParentSampleReport!$A$2:$Y$1000,19,))</f>
        <v/>
      </c>
      <c r="T828" t="str">
        <f>IF(ISBLANK(ChildSampleReport!B828),"",VLOOKUP(ChildSampleReport!J828,ParentSampleReport!$A$2:$Y$1000,20,))</f>
        <v/>
      </c>
      <c r="U828" t="str">
        <f>IF(ISBLANK(ChildSampleReport!B828),"",VLOOKUP(ChildSampleReport!J828,ParentSampleReport!$A$2:$Y$1000,21,))</f>
        <v/>
      </c>
      <c r="V828" t="str">
        <f>IF(ISBLANK(ChildSampleReport!B828),"",VLOOKUP(ChildSampleReport!J828,ParentSampleReport!$A$2:$Y$1000,22,))</f>
        <v/>
      </c>
      <c r="W828" t="str">
        <f>IF(ISBLANK(ChildSampleReport!B828),"",VLOOKUP(ChildSampleReport!J828,ParentSampleReport!$A$2:$Y$1000,23,))</f>
        <v/>
      </c>
      <c r="X828" t="str">
        <f>IF(ISBLANK(ChildSampleReport!B828),"",VLOOKUP(ChildSampleReport!J828,ParentSampleReport!$A$2:$Y$1000,24,))</f>
        <v/>
      </c>
      <c r="Y828" t="str">
        <f>IF(ISBLANK(ChildSampleReport!B828),"",VLOOKUP(ChildSampleReport!J828,ParentSampleReport!$A$2:$Y$1000,25,))</f>
        <v/>
      </c>
    </row>
    <row r="829" spans="1:25">
      <c r="A829" t="str">
        <f>IF(ISBLANK(ChildSampleReport!C829),"",ChildSampleReport!C829)</f>
        <v/>
      </c>
      <c r="B829" t="str">
        <f>IF(ISBLANK(ChildSampleReport!B829),"",ChildSampleReport!B829)</f>
        <v/>
      </c>
      <c r="C829" t="str">
        <f>IF(ISBLANK(ChildSampleReport!E829),"",ChildSampleReport!E829)</f>
        <v/>
      </c>
      <c r="D829" t="str">
        <f>IF(B829="","",IFERROR(VLOOKUP(ChildSampleReport!B829,Randomization!$A$1:$AC$1000,3,),""))</f>
        <v/>
      </c>
      <c r="E829" t="str">
        <f>IF(B829="","",IFERROR(VLOOKUP(ChildSampleReport!B829,Randomization!$A$1:$AC$1000,2,),""))</f>
        <v/>
      </c>
      <c r="F829" t="str">
        <f>IF(ISBLANK(ChildSampleReport!P829),"",ChildSampleReport!P829)</f>
        <v/>
      </c>
      <c r="G829" t="str">
        <f>IF(ISBLANK(ChildSampleReport!O829),"",ChildSampleReport!O829)</f>
        <v/>
      </c>
      <c r="H829" t="str">
        <f>IF(ISBLANK(ChildSampleReport!D829),"",ChildSampleReport!D829)</f>
        <v/>
      </c>
      <c r="I829" t="str">
        <f>IF(ISBLANK(ChildSampleReport!J829),"",ChildSampleReport!J829)</f>
        <v/>
      </c>
      <c r="J829" t="str">
        <f>IF(ISBLANK(ChildSampleReport!B829),"",VLOOKUP(ChildSampleReport!J829,ParentSampleReport!$A$2:$Y$1000,13,))</f>
        <v/>
      </c>
      <c r="K829" t="str">
        <f>IF(ISBLANK(ChildSampleReport!B829),"",VLOOKUP(ChildSampleReport!J829,ParentSampleReport!$A$2:$Y$1000,2,))</f>
        <v/>
      </c>
      <c r="L829" t="str">
        <f>IF(ISBLANK(ChildSampleReport!B829),"",VLOOKUP(ChildSampleReport!J829,ParentSampleReport!$A$2:$Y$1000,4,))</f>
        <v/>
      </c>
      <c r="M829" t="str">
        <f>IF(ISBLANK(ChildSampleReport!B829),"",VLOOKUP(ChildSampleReport!J829,ParentSampleReport!$A$2:$Y$1000,14,))</f>
        <v/>
      </c>
      <c r="N829" t="str">
        <f>IF(ISBLANK(ChildSampleReport!B829),"",VLOOKUP(ChildSampleReport!J829,ParentSampleReport!$A$2:$Y$1000,7,))</f>
        <v/>
      </c>
      <c r="O829" t="str">
        <f>IF(ISBLANK(ChildSampleReport!B829),"",VLOOKUP(ChildSampleReport!J829,ParentSampleReport!$A$2:$Y$1000,6,))</f>
        <v/>
      </c>
      <c r="P829" t="str">
        <f>IF(ISBLANK(ChildSampleReport!B829),"",VLOOKUP(ChildSampleReport!J829,ParentSampleReport!$A$2:$Y$1000,15,))</f>
        <v/>
      </c>
      <c r="Q829" t="str">
        <f>IF(ISBLANK(ChildSampleReport!B829),"",VLOOKUP(ChildSampleReport!J829,ParentSampleReport!$A$2:$Y$1000,17,))</f>
        <v/>
      </c>
      <c r="R829" t="str">
        <f>IF(ISBLANK(ChildSampleReport!B829),"",VLOOKUP(ChildSampleReport!J829,ParentSampleReport!$A$2:$Y$1000,18,))</f>
        <v/>
      </c>
      <c r="S829" t="str">
        <f>IF(ISBLANK(ChildSampleReport!B829),"",VLOOKUP(ChildSampleReport!J829,ParentSampleReport!$A$2:$Y$1000,19,))</f>
        <v/>
      </c>
      <c r="T829" t="str">
        <f>IF(ISBLANK(ChildSampleReport!B829),"",VLOOKUP(ChildSampleReport!J829,ParentSampleReport!$A$2:$Y$1000,20,))</f>
        <v/>
      </c>
      <c r="U829" t="str">
        <f>IF(ISBLANK(ChildSampleReport!B829),"",VLOOKUP(ChildSampleReport!J829,ParentSampleReport!$A$2:$Y$1000,21,))</f>
        <v/>
      </c>
      <c r="V829" t="str">
        <f>IF(ISBLANK(ChildSampleReport!B829),"",VLOOKUP(ChildSampleReport!J829,ParentSampleReport!$A$2:$Y$1000,22,))</f>
        <v/>
      </c>
      <c r="W829" t="str">
        <f>IF(ISBLANK(ChildSampleReport!B829),"",VLOOKUP(ChildSampleReport!J829,ParentSampleReport!$A$2:$Y$1000,23,))</f>
        <v/>
      </c>
      <c r="X829" t="str">
        <f>IF(ISBLANK(ChildSampleReport!B829),"",VLOOKUP(ChildSampleReport!J829,ParentSampleReport!$A$2:$Y$1000,24,))</f>
        <v/>
      </c>
      <c r="Y829" t="str">
        <f>IF(ISBLANK(ChildSampleReport!B829),"",VLOOKUP(ChildSampleReport!J829,ParentSampleReport!$A$2:$Y$1000,25,))</f>
        <v/>
      </c>
    </row>
    <row r="830" spans="1:25">
      <c r="A830" t="str">
        <f>IF(ISBLANK(ChildSampleReport!C830),"",ChildSampleReport!C830)</f>
        <v/>
      </c>
      <c r="B830" t="str">
        <f>IF(ISBLANK(ChildSampleReport!B830),"",ChildSampleReport!B830)</f>
        <v/>
      </c>
      <c r="C830" t="str">
        <f>IF(ISBLANK(ChildSampleReport!E830),"",ChildSampleReport!E830)</f>
        <v/>
      </c>
      <c r="D830" t="str">
        <f>IF(B830="","",IFERROR(VLOOKUP(ChildSampleReport!B830,Randomization!$A$1:$AC$1000,3,),""))</f>
        <v/>
      </c>
      <c r="E830" t="str">
        <f>IF(B830="","",IFERROR(VLOOKUP(ChildSampleReport!B830,Randomization!$A$1:$AC$1000,2,),""))</f>
        <v/>
      </c>
      <c r="F830" t="str">
        <f>IF(ISBLANK(ChildSampleReport!P830),"",ChildSampleReport!P830)</f>
        <v/>
      </c>
      <c r="G830" t="str">
        <f>IF(ISBLANK(ChildSampleReport!O830),"",ChildSampleReport!O830)</f>
        <v/>
      </c>
      <c r="H830" t="str">
        <f>IF(ISBLANK(ChildSampleReport!D830),"",ChildSampleReport!D830)</f>
        <v/>
      </c>
      <c r="I830" t="str">
        <f>IF(ISBLANK(ChildSampleReport!J830),"",ChildSampleReport!J830)</f>
        <v/>
      </c>
      <c r="J830" t="str">
        <f>IF(ISBLANK(ChildSampleReport!B830),"",VLOOKUP(ChildSampleReport!J830,ParentSampleReport!$A$2:$Y$1000,13,))</f>
        <v/>
      </c>
      <c r="K830" t="str">
        <f>IF(ISBLANK(ChildSampleReport!B830),"",VLOOKUP(ChildSampleReport!J830,ParentSampleReport!$A$2:$Y$1000,2,))</f>
        <v/>
      </c>
      <c r="L830" t="str">
        <f>IF(ISBLANK(ChildSampleReport!B830),"",VLOOKUP(ChildSampleReport!J830,ParentSampleReport!$A$2:$Y$1000,4,))</f>
        <v/>
      </c>
      <c r="M830" t="str">
        <f>IF(ISBLANK(ChildSampleReport!B830),"",VLOOKUP(ChildSampleReport!J830,ParentSampleReport!$A$2:$Y$1000,14,))</f>
        <v/>
      </c>
      <c r="N830" t="str">
        <f>IF(ISBLANK(ChildSampleReport!B830),"",VLOOKUP(ChildSampleReport!J830,ParentSampleReport!$A$2:$Y$1000,7,))</f>
        <v/>
      </c>
      <c r="O830" t="str">
        <f>IF(ISBLANK(ChildSampleReport!B830),"",VLOOKUP(ChildSampleReport!J830,ParentSampleReport!$A$2:$Y$1000,6,))</f>
        <v/>
      </c>
      <c r="P830" t="str">
        <f>IF(ISBLANK(ChildSampleReport!B830),"",VLOOKUP(ChildSampleReport!J830,ParentSampleReport!$A$2:$Y$1000,15,))</f>
        <v/>
      </c>
      <c r="Q830" t="str">
        <f>IF(ISBLANK(ChildSampleReport!B830),"",VLOOKUP(ChildSampleReport!J830,ParentSampleReport!$A$2:$Y$1000,17,))</f>
        <v/>
      </c>
      <c r="R830" t="str">
        <f>IF(ISBLANK(ChildSampleReport!B830),"",VLOOKUP(ChildSampleReport!J830,ParentSampleReport!$A$2:$Y$1000,18,))</f>
        <v/>
      </c>
      <c r="S830" t="str">
        <f>IF(ISBLANK(ChildSampleReport!B830),"",VLOOKUP(ChildSampleReport!J830,ParentSampleReport!$A$2:$Y$1000,19,))</f>
        <v/>
      </c>
      <c r="T830" t="str">
        <f>IF(ISBLANK(ChildSampleReport!B830),"",VLOOKUP(ChildSampleReport!J830,ParentSampleReport!$A$2:$Y$1000,20,))</f>
        <v/>
      </c>
      <c r="U830" t="str">
        <f>IF(ISBLANK(ChildSampleReport!B830),"",VLOOKUP(ChildSampleReport!J830,ParentSampleReport!$A$2:$Y$1000,21,))</f>
        <v/>
      </c>
      <c r="V830" t="str">
        <f>IF(ISBLANK(ChildSampleReport!B830),"",VLOOKUP(ChildSampleReport!J830,ParentSampleReport!$A$2:$Y$1000,22,))</f>
        <v/>
      </c>
      <c r="W830" t="str">
        <f>IF(ISBLANK(ChildSampleReport!B830),"",VLOOKUP(ChildSampleReport!J830,ParentSampleReport!$A$2:$Y$1000,23,))</f>
        <v/>
      </c>
      <c r="X830" t="str">
        <f>IF(ISBLANK(ChildSampleReport!B830),"",VLOOKUP(ChildSampleReport!J830,ParentSampleReport!$A$2:$Y$1000,24,))</f>
        <v/>
      </c>
      <c r="Y830" t="str">
        <f>IF(ISBLANK(ChildSampleReport!B830),"",VLOOKUP(ChildSampleReport!J830,ParentSampleReport!$A$2:$Y$1000,25,))</f>
        <v/>
      </c>
    </row>
    <row r="831" spans="1:25">
      <c r="A831" t="str">
        <f>IF(ISBLANK(ChildSampleReport!C831),"",ChildSampleReport!C831)</f>
        <v/>
      </c>
      <c r="B831" t="str">
        <f>IF(ISBLANK(ChildSampleReport!B831),"",ChildSampleReport!B831)</f>
        <v/>
      </c>
      <c r="C831" t="str">
        <f>IF(ISBLANK(ChildSampleReport!E831),"",ChildSampleReport!E831)</f>
        <v/>
      </c>
      <c r="D831" t="str">
        <f>IF(B831="","",IFERROR(VLOOKUP(ChildSampleReport!B831,Randomization!$A$1:$AC$1000,3,),""))</f>
        <v/>
      </c>
      <c r="E831" t="str">
        <f>IF(B831="","",IFERROR(VLOOKUP(ChildSampleReport!B831,Randomization!$A$1:$AC$1000,2,),""))</f>
        <v/>
      </c>
      <c r="F831" t="str">
        <f>IF(ISBLANK(ChildSampleReport!P831),"",ChildSampleReport!P831)</f>
        <v/>
      </c>
      <c r="G831" t="str">
        <f>IF(ISBLANK(ChildSampleReport!O831),"",ChildSampleReport!O831)</f>
        <v/>
      </c>
      <c r="H831" t="str">
        <f>IF(ISBLANK(ChildSampleReport!D831),"",ChildSampleReport!D831)</f>
        <v/>
      </c>
      <c r="I831" t="str">
        <f>IF(ISBLANK(ChildSampleReport!J831),"",ChildSampleReport!J831)</f>
        <v/>
      </c>
      <c r="J831" t="str">
        <f>IF(ISBLANK(ChildSampleReport!B831),"",VLOOKUP(ChildSampleReport!J831,ParentSampleReport!$A$2:$Y$1000,13,))</f>
        <v/>
      </c>
      <c r="K831" t="str">
        <f>IF(ISBLANK(ChildSampleReport!B831),"",VLOOKUP(ChildSampleReport!J831,ParentSampleReport!$A$2:$Y$1000,2,))</f>
        <v/>
      </c>
      <c r="L831" t="str">
        <f>IF(ISBLANK(ChildSampleReport!B831),"",VLOOKUP(ChildSampleReport!J831,ParentSampleReport!$A$2:$Y$1000,4,))</f>
        <v/>
      </c>
      <c r="M831" t="str">
        <f>IF(ISBLANK(ChildSampleReport!B831),"",VLOOKUP(ChildSampleReport!J831,ParentSampleReport!$A$2:$Y$1000,14,))</f>
        <v/>
      </c>
      <c r="N831" t="str">
        <f>IF(ISBLANK(ChildSampleReport!B831),"",VLOOKUP(ChildSampleReport!J831,ParentSampleReport!$A$2:$Y$1000,7,))</f>
        <v/>
      </c>
      <c r="O831" t="str">
        <f>IF(ISBLANK(ChildSampleReport!B831),"",VLOOKUP(ChildSampleReport!J831,ParentSampleReport!$A$2:$Y$1000,6,))</f>
        <v/>
      </c>
      <c r="P831" t="str">
        <f>IF(ISBLANK(ChildSampleReport!B831),"",VLOOKUP(ChildSampleReport!J831,ParentSampleReport!$A$2:$Y$1000,15,))</f>
        <v/>
      </c>
      <c r="Q831" t="str">
        <f>IF(ISBLANK(ChildSampleReport!B831),"",VLOOKUP(ChildSampleReport!J831,ParentSampleReport!$A$2:$Y$1000,17,))</f>
        <v/>
      </c>
      <c r="R831" t="str">
        <f>IF(ISBLANK(ChildSampleReport!B831),"",VLOOKUP(ChildSampleReport!J831,ParentSampleReport!$A$2:$Y$1000,18,))</f>
        <v/>
      </c>
      <c r="S831" t="str">
        <f>IF(ISBLANK(ChildSampleReport!B831),"",VLOOKUP(ChildSampleReport!J831,ParentSampleReport!$A$2:$Y$1000,19,))</f>
        <v/>
      </c>
      <c r="T831" t="str">
        <f>IF(ISBLANK(ChildSampleReport!B831),"",VLOOKUP(ChildSampleReport!J831,ParentSampleReport!$A$2:$Y$1000,20,))</f>
        <v/>
      </c>
      <c r="U831" t="str">
        <f>IF(ISBLANK(ChildSampleReport!B831),"",VLOOKUP(ChildSampleReport!J831,ParentSampleReport!$A$2:$Y$1000,21,))</f>
        <v/>
      </c>
      <c r="V831" t="str">
        <f>IF(ISBLANK(ChildSampleReport!B831),"",VLOOKUP(ChildSampleReport!J831,ParentSampleReport!$A$2:$Y$1000,22,))</f>
        <v/>
      </c>
      <c r="W831" t="str">
        <f>IF(ISBLANK(ChildSampleReport!B831),"",VLOOKUP(ChildSampleReport!J831,ParentSampleReport!$A$2:$Y$1000,23,))</f>
        <v/>
      </c>
      <c r="X831" t="str">
        <f>IF(ISBLANK(ChildSampleReport!B831),"",VLOOKUP(ChildSampleReport!J831,ParentSampleReport!$A$2:$Y$1000,24,))</f>
        <v/>
      </c>
      <c r="Y831" t="str">
        <f>IF(ISBLANK(ChildSampleReport!B831),"",VLOOKUP(ChildSampleReport!J831,ParentSampleReport!$A$2:$Y$1000,25,))</f>
        <v/>
      </c>
    </row>
    <row r="832" spans="1:25">
      <c r="A832" t="str">
        <f>IF(ISBLANK(ChildSampleReport!C832),"",ChildSampleReport!C832)</f>
        <v/>
      </c>
      <c r="B832" t="str">
        <f>IF(ISBLANK(ChildSampleReport!B832),"",ChildSampleReport!B832)</f>
        <v/>
      </c>
      <c r="C832" t="str">
        <f>IF(ISBLANK(ChildSampleReport!E832),"",ChildSampleReport!E832)</f>
        <v/>
      </c>
      <c r="D832" t="str">
        <f>IF(B832="","",IFERROR(VLOOKUP(ChildSampleReport!B832,Randomization!$A$1:$AC$1000,3,),""))</f>
        <v/>
      </c>
      <c r="E832" t="str">
        <f>IF(B832="","",IFERROR(VLOOKUP(ChildSampleReport!B832,Randomization!$A$1:$AC$1000,2,),""))</f>
        <v/>
      </c>
      <c r="F832" t="str">
        <f>IF(ISBLANK(ChildSampleReport!P832),"",ChildSampleReport!P832)</f>
        <v/>
      </c>
      <c r="G832" t="str">
        <f>IF(ISBLANK(ChildSampleReport!O832),"",ChildSampleReport!O832)</f>
        <v/>
      </c>
      <c r="H832" t="str">
        <f>IF(ISBLANK(ChildSampleReport!D832),"",ChildSampleReport!D832)</f>
        <v/>
      </c>
      <c r="I832" t="str">
        <f>IF(ISBLANK(ChildSampleReport!J832),"",ChildSampleReport!J832)</f>
        <v/>
      </c>
      <c r="J832" t="str">
        <f>IF(ISBLANK(ChildSampleReport!B832),"",VLOOKUP(ChildSampleReport!J832,ParentSampleReport!$A$2:$Y$1000,13,))</f>
        <v/>
      </c>
      <c r="K832" t="str">
        <f>IF(ISBLANK(ChildSampleReport!B832),"",VLOOKUP(ChildSampleReport!J832,ParentSampleReport!$A$2:$Y$1000,2,))</f>
        <v/>
      </c>
      <c r="L832" t="str">
        <f>IF(ISBLANK(ChildSampleReport!B832),"",VLOOKUP(ChildSampleReport!J832,ParentSampleReport!$A$2:$Y$1000,4,))</f>
        <v/>
      </c>
      <c r="M832" t="str">
        <f>IF(ISBLANK(ChildSampleReport!B832),"",VLOOKUP(ChildSampleReport!J832,ParentSampleReport!$A$2:$Y$1000,14,))</f>
        <v/>
      </c>
      <c r="N832" t="str">
        <f>IF(ISBLANK(ChildSampleReport!B832),"",VLOOKUP(ChildSampleReport!J832,ParentSampleReport!$A$2:$Y$1000,7,))</f>
        <v/>
      </c>
      <c r="O832" t="str">
        <f>IF(ISBLANK(ChildSampleReport!B832),"",VLOOKUP(ChildSampleReport!J832,ParentSampleReport!$A$2:$Y$1000,6,))</f>
        <v/>
      </c>
      <c r="P832" t="str">
        <f>IF(ISBLANK(ChildSampleReport!B832),"",VLOOKUP(ChildSampleReport!J832,ParentSampleReport!$A$2:$Y$1000,15,))</f>
        <v/>
      </c>
      <c r="Q832" t="str">
        <f>IF(ISBLANK(ChildSampleReport!B832),"",VLOOKUP(ChildSampleReport!J832,ParentSampleReport!$A$2:$Y$1000,17,))</f>
        <v/>
      </c>
      <c r="R832" t="str">
        <f>IF(ISBLANK(ChildSampleReport!B832),"",VLOOKUP(ChildSampleReport!J832,ParentSampleReport!$A$2:$Y$1000,18,))</f>
        <v/>
      </c>
      <c r="S832" t="str">
        <f>IF(ISBLANK(ChildSampleReport!B832),"",VLOOKUP(ChildSampleReport!J832,ParentSampleReport!$A$2:$Y$1000,19,))</f>
        <v/>
      </c>
      <c r="T832" t="str">
        <f>IF(ISBLANK(ChildSampleReport!B832),"",VLOOKUP(ChildSampleReport!J832,ParentSampleReport!$A$2:$Y$1000,20,))</f>
        <v/>
      </c>
      <c r="U832" t="str">
        <f>IF(ISBLANK(ChildSampleReport!B832),"",VLOOKUP(ChildSampleReport!J832,ParentSampleReport!$A$2:$Y$1000,21,))</f>
        <v/>
      </c>
      <c r="V832" t="str">
        <f>IF(ISBLANK(ChildSampleReport!B832),"",VLOOKUP(ChildSampleReport!J832,ParentSampleReport!$A$2:$Y$1000,22,))</f>
        <v/>
      </c>
      <c r="W832" t="str">
        <f>IF(ISBLANK(ChildSampleReport!B832),"",VLOOKUP(ChildSampleReport!J832,ParentSampleReport!$A$2:$Y$1000,23,))</f>
        <v/>
      </c>
      <c r="X832" t="str">
        <f>IF(ISBLANK(ChildSampleReport!B832),"",VLOOKUP(ChildSampleReport!J832,ParentSampleReport!$A$2:$Y$1000,24,))</f>
        <v/>
      </c>
      <c r="Y832" t="str">
        <f>IF(ISBLANK(ChildSampleReport!B832),"",VLOOKUP(ChildSampleReport!J832,ParentSampleReport!$A$2:$Y$1000,25,))</f>
        <v/>
      </c>
    </row>
    <row r="833" spans="1:25">
      <c r="A833" t="str">
        <f>IF(ISBLANK(ChildSampleReport!C833),"",ChildSampleReport!C833)</f>
        <v/>
      </c>
      <c r="B833" t="str">
        <f>IF(ISBLANK(ChildSampleReport!B833),"",ChildSampleReport!B833)</f>
        <v/>
      </c>
      <c r="C833" t="str">
        <f>IF(ISBLANK(ChildSampleReport!E833),"",ChildSampleReport!E833)</f>
        <v/>
      </c>
      <c r="D833" t="str">
        <f>IF(B833="","",IFERROR(VLOOKUP(ChildSampleReport!B833,Randomization!$A$1:$AC$1000,3,),""))</f>
        <v/>
      </c>
      <c r="E833" t="str">
        <f>IF(B833="","",IFERROR(VLOOKUP(ChildSampleReport!B833,Randomization!$A$1:$AC$1000,2,),""))</f>
        <v/>
      </c>
      <c r="F833" t="str">
        <f>IF(ISBLANK(ChildSampleReport!P833),"",ChildSampleReport!P833)</f>
        <v/>
      </c>
      <c r="G833" t="str">
        <f>IF(ISBLANK(ChildSampleReport!O833),"",ChildSampleReport!O833)</f>
        <v/>
      </c>
      <c r="H833" t="str">
        <f>IF(ISBLANK(ChildSampleReport!D833),"",ChildSampleReport!D833)</f>
        <v/>
      </c>
      <c r="I833" t="str">
        <f>IF(ISBLANK(ChildSampleReport!J833),"",ChildSampleReport!J833)</f>
        <v/>
      </c>
      <c r="J833" t="str">
        <f>IF(ISBLANK(ChildSampleReport!B833),"",VLOOKUP(ChildSampleReport!J833,ParentSampleReport!$A$2:$Y$1000,13,))</f>
        <v/>
      </c>
      <c r="K833" t="str">
        <f>IF(ISBLANK(ChildSampleReport!B833),"",VLOOKUP(ChildSampleReport!J833,ParentSampleReport!$A$2:$Y$1000,2,))</f>
        <v/>
      </c>
      <c r="L833" t="str">
        <f>IF(ISBLANK(ChildSampleReport!B833),"",VLOOKUP(ChildSampleReport!J833,ParentSampleReport!$A$2:$Y$1000,4,))</f>
        <v/>
      </c>
      <c r="M833" t="str">
        <f>IF(ISBLANK(ChildSampleReport!B833),"",VLOOKUP(ChildSampleReport!J833,ParentSampleReport!$A$2:$Y$1000,14,))</f>
        <v/>
      </c>
      <c r="N833" t="str">
        <f>IF(ISBLANK(ChildSampleReport!B833),"",VLOOKUP(ChildSampleReport!J833,ParentSampleReport!$A$2:$Y$1000,7,))</f>
        <v/>
      </c>
      <c r="O833" t="str">
        <f>IF(ISBLANK(ChildSampleReport!B833),"",VLOOKUP(ChildSampleReport!J833,ParentSampleReport!$A$2:$Y$1000,6,))</f>
        <v/>
      </c>
      <c r="P833" t="str">
        <f>IF(ISBLANK(ChildSampleReport!B833),"",VLOOKUP(ChildSampleReport!J833,ParentSampleReport!$A$2:$Y$1000,15,))</f>
        <v/>
      </c>
      <c r="Q833" t="str">
        <f>IF(ISBLANK(ChildSampleReport!B833),"",VLOOKUP(ChildSampleReport!J833,ParentSampleReport!$A$2:$Y$1000,17,))</f>
        <v/>
      </c>
      <c r="R833" t="str">
        <f>IF(ISBLANK(ChildSampleReport!B833),"",VLOOKUP(ChildSampleReport!J833,ParentSampleReport!$A$2:$Y$1000,18,))</f>
        <v/>
      </c>
      <c r="S833" t="str">
        <f>IF(ISBLANK(ChildSampleReport!B833),"",VLOOKUP(ChildSampleReport!J833,ParentSampleReport!$A$2:$Y$1000,19,))</f>
        <v/>
      </c>
      <c r="T833" t="str">
        <f>IF(ISBLANK(ChildSampleReport!B833),"",VLOOKUP(ChildSampleReport!J833,ParentSampleReport!$A$2:$Y$1000,20,))</f>
        <v/>
      </c>
      <c r="U833" t="str">
        <f>IF(ISBLANK(ChildSampleReport!B833),"",VLOOKUP(ChildSampleReport!J833,ParentSampleReport!$A$2:$Y$1000,21,))</f>
        <v/>
      </c>
      <c r="V833" t="str">
        <f>IF(ISBLANK(ChildSampleReport!B833),"",VLOOKUP(ChildSampleReport!J833,ParentSampleReport!$A$2:$Y$1000,22,))</f>
        <v/>
      </c>
      <c r="W833" t="str">
        <f>IF(ISBLANK(ChildSampleReport!B833),"",VLOOKUP(ChildSampleReport!J833,ParentSampleReport!$A$2:$Y$1000,23,))</f>
        <v/>
      </c>
      <c r="X833" t="str">
        <f>IF(ISBLANK(ChildSampleReport!B833),"",VLOOKUP(ChildSampleReport!J833,ParentSampleReport!$A$2:$Y$1000,24,))</f>
        <v/>
      </c>
      <c r="Y833" t="str">
        <f>IF(ISBLANK(ChildSampleReport!B833),"",VLOOKUP(ChildSampleReport!J833,ParentSampleReport!$A$2:$Y$1000,25,))</f>
        <v/>
      </c>
    </row>
    <row r="834" spans="1:25">
      <c r="A834" t="str">
        <f>IF(ISBLANK(ChildSampleReport!C834),"",ChildSampleReport!C834)</f>
        <v/>
      </c>
      <c r="B834" t="str">
        <f>IF(ISBLANK(ChildSampleReport!B834),"",ChildSampleReport!B834)</f>
        <v/>
      </c>
      <c r="C834" t="str">
        <f>IF(ISBLANK(ChildSampleReport!E834),"",ChildSampleReport!E834)</f>
        <v/>
      </c>
      <c r="D834" t="str">
        <f>IF(B834="","",IFERROR(VLOOKUP(ChildSampleReport!B834,Randomization!$A$1:$AC$1000,3,),""))</f>
        <v/>
      </c>
      <c r="E834" t="str">
        <f>IF(B834="","",IFERROR(VLOOKUP(ChildSampleReport!B834,Randomization!$A$1:$AC$1000,2,),""))</f>
        <v/>
      </c>
      <c r="F834" t="str">
        <f>IF(ISBLANK(ChildSampleReport!P834),"",ChildSampleReport!P834)</f>
        <v/>
      </c>
      <c r="G834" t="str">
        <f>IF(ISBLANK(ChildSampleReport!O834),"",ChildSampleReport!O834)</f>
        <v/>
      </c>
      <c r="H834" t="str">
        <f>IF(ISBLANK(ChildSampleReport!D834),"",ChildSampleReport!D834)</f>
        <v/>
      </c>
      <c r="I834" t="str">
        <f>IF(ISBLANK(ChildSampleReport!J834),"",ChildSampleReport!J834)</f>
        <v/>
      </c>
      <c r="J834" t="str">
        <f>IF(ISBLANK(ChildSampleReport!B834),"",VLOOKUP(ChildSampleReport!J834,ParentSampleReport!$A$2:$Y$1000,13,))</f>
        <v/>
      </c>
      <c r="K834" t="str">
        <f>IF(ISBLANK(ChildSampleReport!B834),"",VLOOKUP(ChildSampleReport!J834,ParentSampleReport!$A$2:$Y$1000,2,))</f>
        <v/>
      </c>
      <c r="L834" t="str">
        <f>IF(ISBLANK(ChildSampleReport!B834),"",VLOOKUP(ChildSampleReport!J834,ParentSampleReport!$A$2:$Y$1000,4,))</f>
        <v/>
      </c>
      <c r="M834" t="str">
        <f>IF(ISBLANK(ChildSampleReport!B834),"",VLOOKUP(ChildSampleReport!J834,ParentSampleReport!$A$2:$Y$1000,14,))</f>
        <v/>
      </c>
      <c r="N834" t="str">
        <f>IF(ISBLANK(ChildSampleReport!B834),"",VLOOKUP(ChildSampleReport!J834,ParentSampleReport!$A$2:$Y$1000,7,))</f>
        <v/>
      </c>
      <c r="O834" t="str">
        <f>IF(ISBLANK(ChildSampleReport!B834),"",VLOOKUP(ChildSampleReport!J834,ParentSampleReport!$A$2:$Y$1000,6,))</f>
        <v/>
      </c>
      <c r="P834" t="str">
        <f>IF(ISBLANK(ChildSampleReport!B834),"",VLOOKUP(ChildSampleReport!J834,ParentSampleReport!$A$2:$Y$1000,15,))</f>
        <v/>
      </c>
      <c r="Q834" t="str">
        <f>IF(ISBLANK(ChildSampleReport!B834),"",VLOOKUP(ChildSampleReport!J834,ParentSampleReport!$A$2:$Y$1000,17,))</f>
        <v/>
      </c>
      <c r="R834" t="str">
        <f>IF(ISBLANK(ChildSampleReport!B834),"",VLOOKUP(ChildSampleReport!J834,ParentSampleReport!$A$2:$Y$1000,18,))</f>
        <v/>
      </c>
      <c r="S834" t="str">
        <f>IF(ISBLANK(ChildSampleReport!B834),"",VLOOKUP(ChildSampleReport!J834,ParentSampleReport!$A$2:$Y$1000,19,))</f>
        <v/>
      </c>
      <c r="T834" t="str">
        <f>IF(ISBLANK(ChildSampleReport!B834),"",VLOOKUP(ChildSampleReport!J834,ParentSampleReport!$A$2:$Y$1000,20,))</f>
        <v/>
      </c>
      <c r="U834" t="str">
        <f>IF(ISBLANK(ChildSampleReport!B834),"",VLOOKUP(ChildSampleReport!J834,ParentSampleReport!$A$2:$Y$1000,21,))</f>
        <v/>
      </c>
      <c r="V834" t="str">
        <f>IF(ISBLANK(ChildSampleReport!B834),"",VLOOKUP(ChildSampleReport!J834,ParentSampleReport!$A$2:$Y$1000,22,))</f>
        <v/>
      </c>
      <c r="W834" t="str">
        <f>IF(ISBLANK(ChildSampleReport!B834),"",VLOOKUP(ChildSampleReport!J834,ParentSampleReport!$A$2:$Y$1000,23,))</f>
        <v/>
      </c>
      <c r="X834" t="str">
        <f>IF(ISBLANK(ChildSampleReport!B834),"",VLOOKUP(ChildSampleReport!J834,ParentSampleReport!$A$2:$Y$1000,24,))</f>
        <v/>
      </c>
      <c r="Y834" t="str">
        <f>IF(ISBLANK(ChildSampleReport!B834),"",VLOOKUP(ChildSampleReport!J834,ParentSampleReport!$A$2:$Y$1000,25,))</f>
        <v/>
      </c>
    </row>
    <row r="835" spans="1:25">
      <c r="A835" t="str">
        <f>IF(ISBLANK(ChildSampleReport!C835),"",ChildSampleReport!C835)</f>
        <v/>
      </c>
      <c r="B835" t="str">
        <f>IF(ISBLANK(ChildSampleReport!B835),"",ChildSampleReport!B835)</f>
        <v/>
      </c>
      <c r="C835" t="str">
        <f>IF(ISBLANK(ChildSampleReport!E835),"",ChildSampleReport!E835)</f>
        <v/>
      </c>
      <c r="D835" t="str">
        <f>IF(B835="","",IFERROR(VLOOKUP(ChildSampleReport!B835,Randomization!$A$1:$AC$1000,3,),""))</f>
        <v/>
      </c>
      <c r="E835" t="str">
        <f>IF(B835="","",IFERROR(VLOOKUP(ChildSampleReport!B835,Randomization!$A$1:$AC$1000,2,),""))</f>
        <v/>
      </c>
      <c r="F835" t="str">
        <f>IF(ISBLANK(ChildSampleReport!P835),"",ChildSampleReport!P835)</f>
        <v/>
      </c>
      <c r="G835" t="str">
        <f>IF(ISBLANK(ChildSampleReport!O835),"",ChildSampleReport!O835)</f>
        <v/>
      </c>
      <c r="H835" t="str">
        <f>IF(ISBLANK(ChildSampleReport!D835),"",ChildSampleReport!D835)</f>
        <v/>
      </c>
      <c r="I835" t="str">
        <f>IF(ISBLANK(ChildSampleReport!J835),"",ChildSampleReport!J835)</f>
        <v/>
      </c>
      <c r="J835" t="str">
        <f>IF(ISBLANK(ChildSampleReport!B835),"",VLOOKUP(ChildSampleReport!J835,ParentSampleReport!$A$2:$Y$1000,13,))</f>
        <v/>
      </c>
      <c r="K835" t="str">
        <f>IF(ISBLANK(ChildSampleReport!B835),"",VLOOKUP(ChildSampleReport!J835,ParentSampleReport!$A$2:$Y$1000,2,))</f>
        <v/>
      </c>
      <c r="L835" t="str">
        <f>IF(ISBLANK(ChildSampleReport!B835),"",VLOOKUP(ChildSampleReport!J835,ParentSampleReport!$A$2:$Y$1000,4,))</f>
        <v/>
      </c>
      <c r="M835" t="str">
        <f>IF(ISBLANK(ChildSampleReport!B835),"",VLOOKUP(ChildSampleReport!J835,ParentSampleReport!$A$2:$Y$1000,14,))</f>
        <v/>
      </c>
      <c r="N835" t="str">
        <f>IF(ISBLANK(ChildSampleReport!B835),"",VLOOKUP(ChildSampleReport!J835,ParentSampleReport!$A$2:$Y$1000,7,))</f>
        <v/>
      </c>
      <c r="O835" t="str">
        <f>IF(ISBLANK(ChildSampleReport!B835),"",VLOOKUP(ChildSampleReport!J835,ParentSampleReport!$A$2:$Y$1000,6,))</f>
        <v/>
      </c>
      <c r="P835" t="str">
        <f>IF(ISBLANK(ChildSampleReport!B835),"",VLOOKUP(ChildSampleReport!J835,ParentSampleReport!$A$2:$Y$1000,15,))</f>
        <v/>
      </c>
      <c r="Q835" t="str">
        <f>IF(ISBLANK(ChildSampleReport!B835),"",VLOOKUP(ChildSampleReport!J835,ParentSampleReport!$A$2:$Y$1000,17,))</f>
        <v/>
      </c>
      <c r="R835" t="str">
        <f>IF(ISBLANK(ChildSampleReport!B835),"",VLOOKUP(ChildSampleReport!J835,ParentSampleReport!$A$2:$Y$1000,18,))</f>
        <v/>
      </c>
      <c r="S835" t="str">
        <f>IF(ISBLANK(ChildSampleReport!B835),"",VLOOKUP(ChildSampleReport!J835,ParentSampleReport!$A$2:$Y$1000,19,))</f>
        <v/>
      </c>
      <c r="T835" t="str">
        <f>IF(ISBLANK(ChildSampleReport!B835),"",VLOOKUP(ChildSampleReport!J835,ParentSampleReport!$A$2:$Y$1000,20,))</f>
        <v/>
      </c>
      <c r="U835" t="str">
        <f>IF(ISBLANK(ChildSampleReport!B835),"",VLOOKUP(ChildSampleReport!J835,ParentSampleReport!$A$2:$Y$1000,21,))</f>
        <v/>
      </c>
      <c r="V835" t="str">
        <f>IF(ISBLANK(ChildSampleReport!B835),"",VLOOKUP(ChildSampleReport!J835,ParentSampleReport!$A$2:$Y$1000,22,))</f>
        <v/>
      </c>
      <c r="W835" t="str">
        <f>IF(ISBLANK(ChildSampleReport!B835),"",VLOOKUP(ChildSampleReport!J835,ParentSampleReport!$A$2:$Y$1000,23,))</f>
        <v/>
      </c>
      <c r="X835" t="str">
        <f>IF(ISBLANK(ChildSampleReport!B835),"",VLOOKUP(ChildSampleReport!J835,ParentSampleReport!$A$2:$Y$1000,24,))</f>
        <v/>
      </c>
      <c r="Y835" t="str">
        <f>IF(ISBLANK(ChildSampleReport!B835),"",VLOOKUP(ChildSampleReport!J835,ParentSampleReport!$A$2:$Y$1000,25,))</f>
        <v/>
      </c>
    </row>
    <row r="836" spans="1:25">
      <c r="A836" t="str">
        <f>IF(ISBLANK(ChildSampleReport!C836),"",ChildSampleReport!C836)</f>
        <v/>
      </c>
      <c r="B836" t="str">
        <f>IF(ISBLANK(ChildSampleReport!B836),"",ChildSampleReport!B836)</f>
        <v/>
      </c>
      <c r="C836" t="str">
        <f>IF(ISBLANK(ChildSampleReport!E836),"",ChildSampleReport!E836)</f>
        <v/>
      </c>
      <c r="D836" t="str">
        <f>IF(B836="","",IFERROR(VLOOKUP(ChildSampleReport!B836,Randomization!$A$1:$AC$1000,3,),""))</f>
        <v/>
      </c>
      <c r="E836" t="str">
        <f>IF(B836="","",IFERROR(VLOOKUP(ChildSampleReport!B836,Randomization!$A$1:$AC$1000,2,),""))</f>
        <v/>
      </c>
      <c r="F836" t="str">
        <f>IF(ISBLANK(ChildSampleReport!P836),"",ChildSampleReport!P836)</f>
        <v/>
      </c>
      <c r="G836" t="str">
        <f>IF(ISBLANK(ChildSampleReport!O836),"",ChildSampleReport!O836)</f>
        <v/>
      </c>
      <c r="H836" t="str">
        <f>IF(ISBLANK(ChildSampleReport!D836),"",ChildSampleReport!D836)</f>
        <v/>
      </c>
      <c r="I836" t="str">
        <f>IF(ISBLANK(ChildSampleReport!J836),"",ChildSampleReport!J836)</f>
        <v/>
      </c>
      <c r="J836" t="str">
        <f>IF(ISBLANK(ChildSampleReport!B836),"",VLOOKUP(ChildSampleReport!J836,ParentSampleReport!$A$2:$Y$1000,13,))</f>
        <v/>
      </c>
      <c r="K836" t="str">
        <f>IF(ISBLANK(ChildSampleReport!B836),"",VLOOKUP(ChildSampleReport!J836,ParentSampleReport!$A$2:$Y$1000,2,))</f>
        <v/>
      </c>
      <c r="L836" t="str">
        <f>IF(ISBLANK(ChildSampleReport!B836),"",VLOOKUP(ChildSampleReport!J836,ParentSampleReport!$A$2:$Y$1000,4,))</f>
        <v/>
      </c>
      <c r="M836" t="str">
        <f>IF(ISBLANK(ChildSampleReport!B836),"",VLOOKUP(ChildSampleReport!J836,ParentSampleReport!$A$2:$Y$1000,14,))</f>
        <v/>
      </c>
      <c r="N836" t="str">
        <f>IF(ISBLANK(ChildSampleReport!B836),"",VLOOKUP(ChildSampleReport!J836,ParentSampleReport!$A$2:$Y$1000,7,))</f>
        <v/>
      </c>
      <c r="O836" t="str">
        <f>IF(ISBLANK(ChildSampleReport!B836),"",VLOOKUP(ChildSampleReport!J836,ParentSampleReport!$A$2:$Y$1000,6,))</f>
        <v/>
      </c>
      <c r="P836" t="str">
        <f>IF(ISBLANK(ChildSampleReport!B836),"",VLOOKUP(ChildSampleReport!J836,ParentSampleReport!$A$2:$Y$1000,15,))</f>
        <v/>
      </c>
      <c r="Q836" t="str">
        <f>IF(ISBLANK(ChildSampleReport!B836),"",VLOOKUP(ChildSampleReport!J836,ParentSampleReport!$A$2:$Y$1000,17,))</f>
        <v/>
      </c>
      <c r="R836" t="str">
        <f>IF(ISBLANK(ChildSampleReport!B836),"",VLOOKUP(ChildSampleReport!J836,ParentSampleReport!$A$2:$Y$1000,18,))</f>
        <v/>
      </c>
      <c r="S836" t="str">
        <f>IF(ISBLANK(ChildSampleReport!B836),"",VLOOKUP(ChildSampleReport!J836,ParentSampleReport!$A$2:$Y$1000,19,))</f>
        <v/>
      </c>
      <c r="T836" t="str">
        <f>IF(ISBLANK(ChildSampleReport!B836),"",VLOOKUP(ChildSampleReport!J836,ParentSampleReport!$A$2:$Y$1000,20,))</f>
        <v/>
      </c>
      <c r="U836" t="str">
        <f>IF(ISBLANK(ChildSampleReport!B836),"",VLOOKUP(ChildSampleReport!J836,ParentSampleReport!$A$2:$Y$1000,21,))</f>
        <v/>
      </c>
      <c r="V836" t="str">
        <f>IF(ISBLANK(ChildSampleReport!B836),"",VLOOKUP(ChildSampleReport!J836,ParentSampleReport!$A$2:$Y$1000,22,))</f>
        <v/>
      </c>
      <c r="W836" t="str">
        <f>IF(ISBLANK(ChildSampleReport!B836),"",VLOOKUP(ChildSampleReport!J836,ParentSampleReport!$A$2:$Y$1000,23,))</f>
        <v/>
      </c>
      <c r="X836" t="str">
        <f>IF(ISBLANK(ChildSampleReport!B836),"",VLOOKUP(ChildSampleReport!J836,ParentSampleReport!$A$2:$Y$1000,24,))</f>
        <v/>
      </c>
      <c r="Y836" t="str">
        <f>IF(ISBLANK(ChildSampleReport!B836),"",VLOOKUP(ChildSampleReport!J836,ParentSampleReport!$A$2:$Y$1000,25,))</f>
        <v/>
      </c>
    </row>
    <row r="837" spans="1:25">
      <c r="A837" t="str">
        <f>IF(ISBLANK(ChildSampleReport!C837),"",ChildSampleReport!C837)</f>
        <v/>
      </c>
      <c r="B837" t="str">
        <f>IF(ISBLANK(ChildSampleReport!B837),"",ChildSampleReport!B837)</f>
        <v/>
      </c>
      <c r="C837" t="str">
        <f>IF(ISBLANK(ChildSampleReport!E837),"",ChildSampleReport!E837)</f>
        <v/>
      </c>
      <c r="D837" t="str">
        <f>IF(B837="","",IFERROR(VLOOKUP(ChildSampleReport!B837,Randomization!$A$1:$AC$1000,3,),""))</f>
        <v/>
      </c>
      <c r="E837" t="str">
        <f>IF(B837="","",IFERROR(VLOOKUP(ChildSampleReport!B837,Randomization!$A$1:$AC$1000,2,),""))</f>
        <v/>
      </c>
      <c r="F837" t="str">
        <f>IF(ISBLANK(ChildSampleReport!P837),"",ChildSampleReport!P837)</f>
        <v/>
      </c>
      <c r="G837" t="str">
        <f>IF(ISBLANK(ChildSampleReport!O837),"",ChildSampleReport!O837)</f>
        <v/>
      </c>
      <c r="H837" t="str">
        <f>IF(ISBLANK(ChildSampleReport!D837),"",ChildSampleReport!D837)</f>
        <v/>
      </c>
      <c r="I837" t="str">
        <f>IF(ISBLANK(ChildSampleReport!J837),"",ChildSampleReport!J837)</f>
        <v/>
      </c>
      <c r="J837" t="str">
        <f>IF(ISBLANK(ChildSampleReport!B837),"",VLOOKUP(ChildSampleReport!J837,ParentSampleReport!$A$2:$Y$1000,13,))</f>
        <v/>
      </c>
      <c r="K837" t="str">
        <f>IF(ISBLANK(ChildSampleReport!B837),"",VLOOKUP(ChildSampleReport!J837,ParentSampleReport!$A$2:$Y$1000,2,))</f>
        <v/>
      </c>
      <c r="L837" t="str">
        <f>IF(ISBLANK(ChildSampleReport!B837),"",VLOOKUP(ChildSampleReport!J837,ParentSampleReport!$A$2:$Y$1000,4,))</f>
        <v/>
      </c>
      <c r="M837" t="str">
        <f>IF(ISBLANK(ChildSampleReport!B837),"",VLOOKUP(ChildSampleReport!J837,ParentSampleReport!$A$2:$Y$1000,14,))</f>
        <v/>
      </c>
      <c r="N837" t="str">
        <f>IF(ISBLANK(ChildSampleReport!B837),"",VLOOKUP(ChildSampleReport!J837,ParentSampleReport!$A$2:$Y$1000,7,))</f>
        <v/>
      </c>
      <c r="O837" t="str">
        <f>IF(ISBLANK(ChildSampleReport!B837),"",VLOOKUP(ChildSampleReport!J837,ParentSampleReport!$A$2:$Y$1000,6,))</f>
        <v/>
      </c>
      <c r="P837" t="str">
        <f>IF(ISBLANK(ChildSampleReport!B837),"",VLOOKUP(ChildSampleReport!J837,ParentSampleReport!$A$2:$Y$1000,15,))</f>
        <v/>
      </c>
      <c r="Q837" t="str">
        <f>IF(ISBLANK(ChildSampleReport!B837),"",VLOOKUP(ChildSampleReport!J837,ParentSampleReport!$A$2:$Y$1000,17,))</f>
        <v/>
      </c>
      <c r="R837" t="str">
        <f>IF(ISBLANK(ChildSampleReport!B837),"",VLOOKUP(ChildSampleReport!J837,ParentSampleReport!$A$2:$Y$1000,18,))</f>
        <v/>
      </c>
      <c r="S837" t="str">
        <f>IF(ISBLANK(ChildSampleReport!B837),"",VLOOKUP(ChildSampleReport!J837,ParentSampleReport!$A$2:$Y$1000,19,))</f>
        <v/>
      </c>
      <c r="T837" t="str">
        <f>IF(ISBLANK(ChildSampleReport!B837),"",VLOOKUP(ChildSampleReport!J837,ParentSampleReport!$A$2:$Y$1000,20,))</f>
        <v/>
      </c>
      <c r="U837" t="str">
        <f>IF(ISBLANK(ChildSampleReport!B837),"",VLOOKUP(ChildSampleReport!J837,ParentSampleReport!$A$2:$Y$1000,21,))</f>
        <v/>
      </c>
      <c r="V837" t="str">
        <f>IF(ISBLANK(ChildSampleReport!B837),"",VLOOKUP(ChildSampleReport!J837,ParentSampleReport!$A$2:$Y$1000,22,))</f>
        <v/>
      </c>
      <c r="W837" t="str">
        <f>IF(ISBLANK(ChildSampleReport!B837),"",VLOOKUP(ChildSampleReport!J837,ParentSampleReport!$A$2:$Y$1000,23,))</f>
        <v/>
      </c>
      <c r="X837" t="str">
        <f>IF(ISBLANK(ChildSampleReport!B837),"",VLOOKUP(ChildSampleReport!J837,ParentSampleReport!$A$2:$Y$1000,24,))</f>
        <v/>
      </c>
      <c r="Y837" t="str">
        <f>IF(ISBLANK(ChildSampleReport!B837),"",VLOOKUP(ChildSampleReport!J837,ParentSampleReport!$A$2:$Y$1000,25,))</f>
        <v/>
      </c>
    </row>
    <row r="838" spans="1:25">
      <c r="A838" t="str">
        <f>IF(ISBLANK(ChildSampleReport!C838),"",ChildSampleReport!C838)</f>
        <v/>
      </c>
      <c r="B838" t="str">
        <f>IF(ISBLANK(ChildSampleReport!B838),"",ChildSampleReport!B838)</f>
        <v/>
      </c>
      <c r="C838" t="str">
        <f>IF(ISBLANK(ChildSampleReport!E838),"",ChildSampleReport!E838)</f>
        <v/>
      </c>
      <c r="D838" t="str">
        <f>IF(B838="","",IFERROR(VLOOKUP(ChildSampleReport!B838,Randomization!$A$1:$AC$1000,3,),""))</f>
        <v/>
      </c>
      <c r="E838" t="str">
        <f>IF(B838="","",IFERROR(VLOOKUP(ChildSampleReport!B838,Randomization!$A$1:$AC$1000,2,),""))</f>
        <v/>
      </c>
      <c r="F838" t="str">
        <f>IF(ISBLANK(ChildSampleReport!P838),"",ChildSampleReport!P838)</f>
        <v/>
      </c>
      <c r="G838" t="str">
        <f>IF(ISBLANK(ChildSampleReport!O838),"",ChildSampleReport!O838)</f>
        <v/>
      </c>
      <c r="H838" t="str">
        <f>IF(ISBLANK(ChildSampleReport!D838),"",ChildSampleReport!D838)</f>
        <v/>
      </c>
      <c r="I838" t="str">
        <f>IF(ISBLANK(ChildSampleReport!J838),"",ChildSampleReport!J838)</f>
        <v/>
      </c>
      <c r="J838" t="str">
        <f>IF(ISBLANK(ChildSampleReport!B838),"",VLOOKUP(ChildSampleReport!J838,ParentSampleReport!$A$2:$Y$1000,13,))</f>
        <v/>
      </c>
      <c r="K838" t="str">
        <f>IF(ISBLANK(ChildSampleReport!B838),"",VLOOKUP(ChildSampleReport!J838,ParentSampleReport!$A$2:$Y$1000,2,))</f>
        <v/>
      </c>
      <c r="L838" t="str">
        <f>IF(ISBLANK(ChildSampleReport!B838),"",VLOOKUP(ChildSampleReport!J838,ParentSampleReport!$A$2:$Y$1000,4,))</f>
        <v/>
      </c>
      <c r="M838" t="str">
        <f>IF(ISBLANK(ChildSampleReport!B838),"",VLOOKUP(ChildSampleReport!J838,ParentSampleReport!$A$2:$Y$1000,14,))</f>
        <v/>
      </c>
      <c r="N838" t="str">
        <f>IF(ISBLANK(ChildSampleReport!B838),"",VLOOKUP(ChildSampleReport!J838,ParentSampleReport!$A$2:$Y$1000,7,))</f>
        <v/>
      </c>
      <c r="O838" t="str">
        <f>IF(ISBLANK(ChildSampleReport!B838),"",VLOOKUP(ChildSampleReport!J838,ParentSampleReport!$A$2:$Y$1000,6,))</f>
        <v/>
      </c>
      <c r="P838" t="str">
        <f>IF(ISBLANK(ChildSampleReport!B838),"",VLOOKUP(ChildSampleReport!J838,ParentSampleReport!$A$2:$Y$1000,15,))</f>
        <v/>
      </c>
      <c r="Q838" t="str">
        <f>IF(ISBLANK(ChildSampleReport!B838),"",VLOOKUP(ChildSampleReport!J838,ParentSampleReport!$A$2:$Y$1000,17,))</f>
        <v/>
      </c>
      <c r="R838" t="str">
        <f>IF(ISBLANK(ChildSampleReport!B838),"",VLOOKUP(ChildSampleReport!J838,ParentSampleReport!$A$2:$Y$1000,18,))</f>
        <v/>
      </c>
      <c r="S838" t="str">
        <f>IF(ISBLANK(ChildSampleReport!B838),"",VLOOKUP(ChildSampleReport!J838,ParentSampleReport!$A$2:$Y$1000,19,))</f>
        <v/>
      </c>
      <c r="T838" t="str">
        <f>IF(ISBLANK(ChildSampleReport!B838),"",VLOOKUP(ChildSampleReport!J838,ParentSampleReport!$A$2:$Y$1000,20,))</f>
        <v/>
      </c>
      <c r="U838" t="str">
        <f>IF(ISBLANK(ChildSampleReport!B838),"",VLOOKUP(ChildSampleReport!J838,ParentSampleReport!$A$2:$Y$1000,21,))</f>
        <v/>
      </c>
      <c r="V838" t="str">
        <f>IF(ISBLANK(ChildSampleReport!B838),"",VLOOKUP(ChildSampleReport!J838,ParentSampleReport!$A$2:$Y$1000,22,))</f>
        <v/>
      </c>
      <c r="W838" t="str">
        <f>IF(ISBLANK(ChildSampleReport!B838),"",VLOOKUP(ChildSampleReport!J838,ParentSampleReport!$A$2:$Y$1000,23,))</f>
        <v/>
      </c>
      <c r="X838" t="str">
        <f>IF(ISBLANK(ChildSampleReport!B838),"",VLOOKUP(ChildSampleReport!J838,ParentSampleReport!$A$2:$Y$1000,24,))</f>
        <v/>
      </c>
      <c r="Y838" t="str">
        <f>IF(ISBLANK(ChildSampleReport!B838),"",VLOOKUP(ChildSampleReport!J838,ParentSampleReport!$A$2:$Y$1000,25,))</f>
        <v/>
      </c>
    </row>
    <row r="839" spans="1:25">
      <c r="A839" t="str">
        <f>IF(ISBLANK(ChildSampleReport!C839),"",ChildSampleReport!C839)</f>
        <v/>
      </c>
      <c r="B839" t="str">
        <f>IF(ISBLANK(ChildSampleReport!B839),"",ChildSampleReport!B839)</f>
        <v/>
      </c>
      <c r="C839" t="str">
        <f>IF(ISBLANK(ChildSampleReport!E839),"",ChildSampleReport!E839)</f>
        <v/>
      </c>
      <c r="D839" t="str">
        <f>IF(B839="","",IFERROR(VLOOKUP(ChildSampleReport!B839,Randomization!$A$1:$AC$1000,3,),""))</f>
        <v/>
      </c>
      <c r="E839" t="str">
        <f>IF(B839="","",IFERROR(VLOOKUP(ChildSampleReport!B839,Randomization!$A$1:$AC$1000,2,),""))</f>
        <v/>
      </c>
      <c r="F839" t="str">
        <f>IF(ISBLANK(ChildSampleReport!P839),"",ChildSampleReport!P839)</f>
        <v/>
      </c>
      <c r="G839" t="str">
        <f>IF(ISBLANK(ChildSampleReport!O839),"",ChildSampleReport!O839)</f>
        <v/>
      </c>
      <c r="H839" t="str">
        <f>IF(ISBLANK(ChildSampleReport!D839),"",ChildSampleReport!D839)</f>
        <v/>
      </c>
      <c r="I839" t="str">
        <f>IF(ISBLANK(ChildSampleReport!J839),"",ChildSampleReport!J839)</f>
        <v/>
      </c>
      <c r="J839" t="str">
        <f>IF(ISBLANK(ChildSampleReport!B839),"",VLOOKUP(ChildSampleReport!J839,ParentSampleReport!$A$2:$Y$1000,13,))</f>
        <v/>
      </c>
      <c r="K839" t="str">
        <f>IF(ISBLANK(ChildSampleReport!B839),"",VLOOKUP(ChildSampleReport!J839,ParentSampleReport!$A$2:$Y$1000,2,))</f>
        <v/>
      </c>
      <c r="L839" t="str">
        <f>IF(ISBLANK(ChildSampleReport!B839),"",VLOOKUP(ChildSampleReport!J839,ParentSampleReport!$A$2:$Y$1000,4,))</f>
        <v/>
      </c>
      <c r="M839" t="str">
        <f>IF(ISBLANK(ChildSampleReport!B839),"",VLOOKUP(ChildSampleReport!J839,ParentSampleReport!$A$2:$Y$1000,14,))</f>
        <v/>
      </c>
      <c r="N839" t="str">
        <f>IF(ISBLANK(ChildSampleReport!B839),"",VLOOKUP(ChildSampleReport!J839,ParentSampleReport!$A$2:$Y$1000,7,))</f>
        <v/>
      </c>
      <c r="O839" t="str">
        <f>IF(ISBLANK(ChildSampleReport!B839),"",VLOOKUP(ChildSampleReport!J839,ParentSampleReport!$A$2:$Y$1000,6,))</f>
        <v/>
      </c>
      <c r="P839" t="str">
        <f>IF(ISBLANK(ChildSampleReport!B839),"",VLOOKUP(ChildSampleReport!J839,ParentSampleReport!$A$2:$Y$1000,15,))</f>
        <v/>
      </c>
      <c r="Q839" t="str">
        <f>IF(ISBLANK(ChildSampleReport!B839),"",VLOOKUP(ChildSampleReport!J839,ParentSampleReport!$A$2:$Y$1000,17,))</f>
        <v/>
      </c>
      <c r="R839" t="str">
        <f>IF(ISBLANK(ChildSampleReport!B839),"",VLOOKUP(ChildSampleReport!J839,ParentSampleReport!$A$2:$Y$1000,18,))</f>
        <v/>
      </c>
      <c r="S839" t="str">
        <f>IF(ISBLANK(ChildSampleReport!B839),"",VLOOKUP(ChildSampleReport!J839,ParentSampleReport!$A$2:$Y$1000,19,))</f>
        <v/>
      </c>
      <c r="T839" t="str">
        <f>IF(ISBLANK(ChildSampleReport!B839),"",VLOOKUP(ChildSampleReport!J839,ParentSampleReport!$A$2:$Y$1000,20,))</f>
        <v/>
      </c>
      <c r="U839" t="str">
        <f>IF(ISBLANK(ChildSampleReport!B839),"",VLOOKUP(ChildSampleReport!J839,ParentSampleReport!$A$2:$Y$1000,21,))</f>
        <v/>
      </c>
      <c r="V839" t="str">
        <f>IF(ISBLANK(ChildSampleReport!B839),"",VLOOKUP(ChildSampleReport!J839,ParentSampleReport!$A$2:$Y$1000,22,))</f>
        <v/>
      </c>
      <c r="W839" t="str">
        <f>IF(ISBLANK(ChildSampleReport!B839),"",VLOOKUP(ChildSampleReport!J839,ParentSampleReport!$A$2:$Y$1000,23,))</f>
        <v/>
      </c>
      <c r="X839" t="str">
        <f>IF(ISBLANK(ChildSampleReport!B839),"",VLOOKUP(ChildSampleReport!J839,ParentSampleReport!$A$2:$Y$1000,24,))</f>
        <v/>
      </c>
      <c r="Y839" t="str">
        <f>IF(ISBLANK(ChildSampleReport!B839),"",VLOOKUP(ChildSampleReport!J839,ParentSampleReport!$A$2:$Y$1000,25,))</f>
        <v/>
      </c>
    </row>
    <row r="840" spans="1:25">
      <c r="A840" t="str">
        <f>IF(ISBLANK(ChildSampleReport!C840),"",ChildSampleReport!C840)</f>
        <v/>
      </c>
      <c r="B840" t="str">
        <f>IF(ISBLANK(ChildSampleReport!B840),"",ChildSampleReport!B840)</f>
        <v/>
      </c>
      <c r="C840" t="str">
        <f>IF(ISBLANK(ChildSampleReport!E840),"",ChildSampleReport!E840)</f>
        <v/>
      </c>
      <c r="D840" t="str">
        <f>IF(B840="","",IFERROR(VLOOKUP(ChildSampleReport!B840,Randomization!$A$1:$AC$1000,3,),""))</f>
        <v/>
      </c>
      <c r="E840" t="str">
        <f>IF(B840="","",IFERROR(VLOOKUP(ChildSampleReport!B840,Randomization!$A$1:$AC$1000,2,),""))</f>
        <v/>
      </c>
      <c r="F840" t="str">
        <f>IF(ISBLANK(ChildSampleReport!P840),"",ChildSampleReport!P840)</f>
        <v/>
      </c>
      <c r="G840" t="str">
        <f>IF(ISBLANK(ChildSampleReport!O840),"",ChildSampleReport!O840)</f>
        <v/>
      </c>
      <c r="H840" t="str">
        <f>IF(ISBLANK(ChildSampleReport!D840),"",ChildSampleReport!D840)</f>
        <v/>
      </c>
      <c r="I840" t="str">
        <f>IF(ISBLANK(ChildSampleReport!J840),"",ChildSampleReport!J840)</f>
        <v/>
      </c>
      <c r="J840" t="str">
        <f>IF(ISBLANK(ChildSampleReport!B840),"",VLOOKUP(ChildSampleReport!J840,ParentSampleReport!$A$2:$Y$1000,13,))</f>
        <v/>
      </c>
      <c r="K840" t="str">
        <f>IF(ISBLANK(ChildSampleReport!B840),"",VLOOKUP(ChildSampleReport!J840,ParentSampleReport!$A$2:$Y$1000,2,))</f>
        <v/>
      </c>
      <c r="L840" t="str">
        <f>IF(ISBLANK(ChildSampleReport!B840),"",VLOOKUP(ChildSampleReport!J840,ParentSampleReport!$A$2:$Y$1000,4,))</f>
        <v/>
      </c>
      <c r="M840" t="str">
        <f>IF(ISBLANK(ChildSampleReport!B840),"",VLOOKUP(ChildSampleReport!J840,ParentSampleReport!$A$2:$Y$1000,14,))</f>
        <v/>
      </c>
      <c r="N840" t="str">
        <f>IF(ISBLANK(ChildSampleReport!B840),"",VLOOKUP(ChildSampleReport!J840,ParentSampleReport!$A$2:$Y$1000,7,))</f>
        <v/>
      </c>
      <c r="O840" t="str">
        <f>IF(ISBLANK(ChildSampleReport!B840),"",VLOOKUP(ChildSampleReport!J840,ParentSampleReport!$A$2:$Y$1000,6,))</f>
        <v/>
      </c>
      <c r="P840" t="str">
        <f>IF(ISBLANK(ChildSampleReport!B840),"",VLOOKUP(ChildSampleReport!J840,ParentSampleReport!$A$2:$Y$1000,15,))</f>
        <v/>
      </c>
      <c r="Q840" t="str">
        <f>IF(ISBLANK(ChildSampleReport!B840),"",VLOOKUP(ChildSampleReport!J840,ParentSampleReport!$A$2:$Y$1000,17,))</f>
        <v/>
      </c>
      <c r="R840" t="str">
        <f>IF(ISBLANK(ChildSampleReport!B840),"",VLOOKUP(ChildSampleReport!J840,ParentSampleReport!$A$2:$Y$1000,18,))</f>
        <v/>
      </c>
      <c r="S840" t="str">
        <f>IF(ISBLANK(ChildSampleReport!B840),"",VLOOKUP(ChildSampleReport!J840,ParentSampleReport!$A$2:$Y$1000,19,))</f>
        <v/>
      </c>
      <c r="T840" t="str">
        <f>IF(ISBLANK(ChildSampleReport!B840),"",VLOOKUP(ChildSampleReport!J840,ParentSampleReport!$A$2:$Y$1000,20,))</f>
        <v/>
      </c>
      <c r="U840" t="str">
        <f>IF(ISBLANK(ChildSampleReport!B840),"",VLOOKUP(ChildSampleReport!J840,ParentSampleReport!$A$2:$Y$1000,21,))</f>
        <v/>
      </c>
      <c r="V840" t="str">
        <f>IF(ISBLANK(ChildSampleReport!B840),"",VLOOKUP(ChildSampleReport!J840,ParentSampleReport!$A$2:$Y$1000,22,))</f>
        <v/>
      </c>
      <c r="W840" t="str">
        <f>IF(ISBLANK(ChildSampleReport!B840),"",VLOOKUP(ChildSampleReport!J840,ParentSampleReport!$A$2:$Y$1000,23,))</f>
        <v/>
      </c>
      <c r="X840" t="str">
        <f>IF(ISBLANK(ChildSampleReport!B840),"",VLOOKUP(ChildSampleReport!J840,ParentSampleReport!$A$2:$Y$1000,24,))</f>
        <v/>
      </c>
      <c r="Y840" t="str">
        <f>IF(ISBLANK(ChildSampleReport!B840),"",VLOOKUP(ChildSampleReport!J840,ParentSampleReport!$A$2:$Y$1000,25,))</f>
        <v/>
      </c>
    </row>
    <row r="841" spans="1:25">
      <c r="A841" t="str">
        <f>IF(ISBLANK(ChildSampleReport!C841),"",ChildSampleReport!C841)</f>
        <v/>
      </c>
      <c r="B841" t="str">
        <f>IF(ISBLANK(ChildSampleReport!B841),"",ChildSampleReport!B841)</f>
        <v/>
      </c>
      <c r="C841" t="str">
        <f>IF(ISBLANK(ChildSampleReport!E841),"",ChildSampleReport!E841)</f>
        <v/>
      </c>
      <c r="D841" t="str">
        <f>IF(B841="","",IFERROR(VLOOKUP(ChildSampleReport!B841,Randomization!$A$1:$AC$1000,3,),""))</f>
        <v/>
      </c>
      <c r="E841" t="str">
        <f>IF(B841="","",IFERROR(VLOOKUP(ChildSampleReport!B841,Randomization!$A$1:$AC$1000,2,),""))</f>
        <v/>
      </c>
      <c r="F841" t="str">
        <f>IF(ISBLANK(ChildSampleReport!P841),"",ChildSampleReport!P841)</f>
        <v/>
      </c>
      <c r="G841" t="str">
        <f>IF(ISBLANK(ChildSampleReport!O841),"",ChildSampleReport!O841)</f>
        <v/>
      </c>
      <c r="H841" t="str">
        <f>IF(ISBLANK(ChildSampleReport!D841),"",ChildSampleReport!D841)</f>
        <v/>
      </c>
      <c r="I841" t="str">
        <f>IF(ISBLANK(ChildSampleReport!J841),"",ChildSampleReport!J841)</f>
        <v/>
      </c>
      <c r="J841" t="str">
        <f>IF(ISBLANK(ChildSampleReport!B841),"",VLOOKUP(ChildSampleReport!J841,ParentSampleReport!$A$2:$Y$1000,13,))</f>
        <v/>
      </c>
      <c r="K841" t="str">
        <f>IF(ISBLANK(ChildSampleReport!B841),"",VLOOKUP(ChildSampleReport!J841,ParentSampleReport!$A$2:$Y$1000,2,))</f>
        <v/>
      </c>
      <c r="L841" t="str">
        <f>IF(ISBLANK(ChildSampleReport!B841),"",VLOOKUP(ChildSampleReport!J841,ParentSampleReport!$A$2:$Y$1000,4,))</f>
        <v/>
      </c>
      <c r="M841" t="str">
        <f>IF(ISBLANK(ChildSampleReport!B841),"",VLOOKUP(ChildSampleReport!J841,ParentSampleReport!$A$2:$Y$1000,14,))</f>
        <v/>
      </c>
      <c r="N841" t="str">
        <f>IF(ISBLANK(ChildSampleReport!B841),"",VLOOKUP(ChildSampleReport!J841,ParentSampleReport!$A$2:$Y$1000,7,))</f>
        <v/>
      </c>
      <c r="O841" t="str">
        <f>IF(ISBLANK(ChildSampleReport!B841),"",VLOOKUP(ChildSampleReport!J841,ParentSampleReport!$A$2:$Y$1000,6,))</f>
        <v/>
      </c>
      <c r="P841" t="str">
        <f>IF(ISBLANK(ChildSampleReport!B841),"",VLOOKUP(ChildSampleReport!J841,ParentSampleReport!$A$2:$Y$1000,15,))</f>
        <v/>
      </c>
      <c r="Q841" t="str">
        <f>IF(ISBLANK(ChildSampleReport!B841),"",VLOOKUP(ChildSampleReport!J841,ParentSampleReport!$A$2:$Y$1000,17,))</f>
        <v/>
      </c>
      <c r="R841" t="str">
        <f>IF(ISBLANK(ChildSampleReport!B841),"",VLOOKUP(ChildSampleReport!J841,ParentSampleReport!$A$2:$Y$1000,18,))</f>
        <v/>
      </c>
      <c r="S841" t="str">
        <f>IF(ISBLANK(ChildSampleReport!B841),"",VLOOKUP(ChildSampleReport!J841,ParentSampleReport!$A$2:$Y$1000,19,))</f>
        <v/>
      </c>
      <c r="T841" t="str">
        <f>IF(ISBLANK(ChildSampleReport!B841),"",VLOOKUP(ChildSampleReport!J841,ParentSampleReport!$A$2:$Y$1000,20,))</f>
        <v/>
      </c>
      <c r="U841" t="str">
        <f>IF(ISBLANK(ChildSampleReport!B841),"",VLOOKUP(ChildSampleReport!J841,ParentSampleReport!$A$2:$Y$1000,21,))</f>
        <v/>
      </c>
      <c r="V841" t="str">
        <f>IF(ISBLANK(ChildSampleReport!B841),"",VLOOKUP(ChildSampleReport!J841,ParentSampleReport!$A$2:$Y$1000,22,))</f>
        <v/>
      </c>
      <c r="W841" t="str">
        <f>IF(ISBLANK(ChildSampleReport!B841),"",VLOOKUP(ChildSampleReport!J841,ParentSampleReport!$A$2:$Y$1000,23,))</f>
        <v/>
      </c>
      <c r="X841" t="str">
        <f>IF(ISBLANK(ChildSampleReport!B841),"",VLOOKUP(ChildSampleReport!J841,ParentSampleReport!$A$2:$Y$1000,24,))</f>
        <v/>
      </c>
      <c r="Y841" t="str">
        <f>IF(ISBLANK(ChildSampleReport!B841),"",VLOOKUP(ChildSampleReport!J841,ParentSampleReport!$A$2:$Y$1000,25,))</f>
        <v/>
      </c>
    </row>
    <row r="842" spans="1:25">
      <c r="A842" t="str">
        <f>IF(ISBLANK(ChildSampleReport!C842),"",ChildSampleReport!C842)</f>
        <v/>
      </c>
      <c r="B842" t="str">
        <f>IF(ISBLANK(ChildSampleReport!B842),"",ChildSampleReport!B842)</f>
        <v/>
      </c>
      <c r="C842" t="str">
        <f>IF(ISBLANK(ChildSampleReport!E842),"",ChildSampleReport!E842)</f>
        <v/>
      </c>
      <c r="D842" t="str">
        <f>IF(B842="","",IFERROR(VLOOKUP(ChildSampleReport!B842,Randomization!$A$1:$AC$1000,3,),""))</f>
        <v/>
      </c>
      <c r="E842" t="str">
        <f>IF(B842="","",IFERROR(VLOOKUP(ChildSampleReport!B842,Randomization!$A$1:$AC$1000,2,),""))</f>
        <v/>
      </c>
      <c r="F842" t="str">
        <f>IF(ISBLANK(ChildSampleReport!P842),"",ChildSampleReport!P842)</f>
        <v/>
      </c>
      <c r="G842" t="str">
        <f>IF(ISBLANK(ChildSampleReport!O842),"",ChildSampleReport!O842)</f>
        <v/>
      </c>
      <c r="H842" t="str">
        <f>IF(ISBLANK(ChildSampleReport!D842),"",ChildSampleReport!D842)</f>
        <v/>
      </c>
      <c r="I842" t="str">
        <f>IF(ISBLANK(ChildSampleReport!J842),"",ChildSampleReport!J842)</f>
        <v/>
      </c>
      <c r="J842" t="str">
        <f>IF(ISBLANK(ChildSampleReport!B842),"",VLOOKUP(ChildSampleReport!J842,ParentSampleReport!$A$2:$Y$1000,13,))</f>
        <v/>
      </c>
      <c r="K842" t="str">
        <f>IF(ISBLANK(ChildSampleReport!B842),"",VLOOKUP(ChildSampleReport!J842,ParentSampleReport!$A$2:$Y$1000,2,))</f>
        <v/>
      </c>
      <c r="L842" t="str">
        <f>IF(ISBLANK(ChildSampleReport!B842),"",VLOOKUP(ChildSampleReport!J842,ParentSampleReport!$A$2:$Y$1000,4,))</f>
        <v/>
      </c>
      <c r="M842" t="str">
        <f>IF(ISBLANK(ChildSampleReport!B842),"",VLOOKUP(ChildSampleReport!J842,ParentSampleReport!$A$2:$Y$1000,14,))</f>
        <v/>
      </c>
      <c r="N842" t="str">
        <f>IF(ISBLANK(ChildSampleReport!B842),"",VLOOKUP(ChildSampleReport!J842,ParentSampleReport!$A$2:$Y$1000,7,))</f>
        <v/>
      </c>
      <c r="O842" t="str">
        <f>IF(ISBLANK(ChildSampleReport!B842),"",VLOOKUP(ChildSampleReport!J842,ParentSampleReport!$A$2:$Y$1000,6,))</f>
        <v/>
      </c>
      <c r="P842" t="str">
        <f>IF(ISBLANK(ChildSampleReport!B842),"",VLOOKUP(ChildSampleReport!J842,ParentSampleReport!$A$2:$Y$1000,15,))</f>
        <v/>
      </c>
      <c r="Q842" t="str">
        <f>IF(ISBLANK(ChildSampleReport!B842),"",VLOOKUP(ChildSampleReport!J842,ParentSampleReport!$A$2:$Y$1000,17,))</f>
        <v/>
      </c>
      <c r="R842" t="str">
        <f>IF(ISBLANK(ChildSampleReport!B842),"",VLOOKUP(ChildSampleReport!J842,ParentSampleReport!$A$2:$Y$1000,18,))</f>
        <v/>
      </c>
      <c r="S842" t="str">
        <f>IF(ISBLANK(ChildSampleReport!B842),"",VLOOKUP(ChildSampleReport!J842,ParentSampleReport!$A$2:$Y$1000,19,))</f>
        <v/>
      </c>
      <c r="T842" t="str">
        <f>IF(ISBLANK(ChildSampleReport!B842),"",VLOOKUP(ChildSampleReport!J842,ParentSampleReport!$A$2:$Y$1000,20,))</f>
        <v/>
      </c>
      <c r="U842" t="str">
        <f>IF(ISBLANK(ChildSampleReport!B842),"",VLOOKUP(ChildSampleReport!J842,ParentSampleReport!$A$2:$Y$1000,21,))</f>
        <v/>
      </c>
      <c r="V842" t="str">
        <f>IF(ISBLANK(ChildSampleReport!B842),"",VLOOKUP(ChildSampleReport!J842,ParentSampleReport!$A$2:$Y$1000,22,))</f>
        <v/>
      </c>
      <c r="W842" t="str">
        <f>IF(ISBLANK(ChildSampleReport!B842),"",VLOOKUP(ChildSampleReport!J842,ParentSampleReport!$A$2:$Y$1000,23,))</f>
        <v/>
      </c>
      <c r="X842" t="str">
        <f>IF(ISBLANK(ChildSampleReport!B842),"",VLOOKUP(ChildSampleReport!J842,ParentSampleReport!$A$2:$Y$1000,24,))</f>
        <v/>
      </c>
      <c r="Y842" t="str">
        <f>IF(ISBLANK(ChildSampleReport!B842),"",VLOOKUP(ChildSampleReport!J842,ParentSampleReport!$A$2:$Y$1000,25,))</f>
        <v/>
      </c>
    </row>
    <row r="843" spans="1:25">
      <c r="A843" t="str">
        <f>IF(ISBLANK(ChildSampleReport!C843),"",ChildSampleReport!C843)</f>
        <v/>
      </c>
      <c r="B843" t="str">
        <f>IF(ISBLANK(ChildSampleReport!B843),"",ChildSampleReport!B843)</f>
        <v/>
      </c>
      <c r="C843" t="str">
        <f>IF(ISBLANK(ChildSampleReport!E843),"",ChildSampleReport!E843)</f>
        <v/>
      </c>
      <c r="D843" t="str">
        <f>IF(B843="","",IFERROR(VLOOKUP(ChildSampleReport!B843,Randomization!$A$1:$AC$1000,3,),""))</f>
        <v/>
      </c>
      <c r="E843" t="str">
        <f>IF(B843="","",IFERROR(VLOOKUP(ChildSampleReport!B843,Randomization!$A$1:$AC$1000,2,),""))</f>
        <v/>
      </c>
      <c r="F843" t="str">
        <f>IF(ISBLANK(ChildSampleReport!P843),"",ChildSampleReport!P843)</f>
        <v/>
      </c>
      <c r="G843" t="str">
        <f>IF(ISBLANK(ChildSampleReport!O843),"",ChildSampleReport!O843)</f>
        <v/>
      </c>
      <c r="H843" t="str">
        <f>IF(ISBLANK(ChildSampleReport!D843),"",ChildSampleReport!D843)</f>
        <v/>
      </c>
      <c r="I843" t="str">
        <f>IF(ISBLANK(ChildSampleReport!J843),"",ChildSampleReport!J843)</f>
        <v/>
      </c>
      <c r="J843" t="str">
        <f>IF(ISBLANK(ChildSampleReport!B843),"",VLOOKUP(ChildSampleReport!J843,ParentSampleReport!$A$2:$Y$1000,13,))</f>
        <v/>
      </c>
      <c r="K843" t="str">
        <f>IF(ISBLANK(ChildSampleReport!B843),"",VLOOKUP(ChildSampleReport!J843,ParentSampleReport!$A$2:$Y$1000,2,))</f>
        <v/>
      </c>
      <c r="L843" t="str">
        <f>IF(ISBLANK(ChildSampleReport!B843),"",VLOOKUP(ChildSampleReport!J843,ParentSampleReport!$A$2:$Y$1000,4,))</f>
        <v/>
      </c>
      <c r="M843" t="str">
        <f>IF(ISBLANK(ChildSampleReport!B843),"",VLOOKUP(ChildSampleReport!J843,ParentSampleReport!$A$2:$Y$1000,14,))</f>
        <v/>
      </c>
      <c r="N843" t="str">
        <f>IF(ISBLANK(ChildSampleReport!B843),"",VLOOKUP(ChildSampleReport!J843,ParentSampleReport!$A$2:$Y$1000,7,))</f>
        <v/>
      </c>
      <c r="O843" t="str">
        <f>IF(ISBLANK(ChildSampleReport!B843),"",VLOOKUP(ChildSampleReport!J843,ParentSampleReport!$A$2:$Y$1000,6,))</f>
        <v/>
      </c>
      <c r="P843" t="str">
        <f>IF(ISBLANK(ChildSampleReport!B843),"",VLOOKUP(ChildSampleReport!J843,ParentSampleReport!$A$2:$Y$1000,15,))</f>
        <v/>
      </c>
      <c r="Q843" t="str">
        <f>IF(ISBLANK(ChildSampleReport!B843),"",VLOOKUP(ChildSampleReport!J843,ParentSampleReport!$A$2:$Y$1000,17,))</f>
        <v/>
      </c>
      <c r="R843" t="str">
        <f>IF(ISBLANK(ChildSampleReport!B843),"",VLOOKUP(ChildSampleReport!J843,ParentSampleReport!$A$2:$Y$1000,18,))</f>
        <v/>
      </c>
      <c r="S843" t="str">
        <f>IF(ISBLANK(ChildSampleReport!B843),"",VLOOKUP(ChildSampleReport!J843,ParentSampleReport!$A$2:$Y$1000,19,))</f>
        <v/>
      </c>
      <c r="T843" t="str">
        <f>IF(ISBLANK(ChildSampleReport!B843),"",VLOOKUP(ChildSampleReport!J843,ParentSampleReport!$A$2:$Y$1000,20,))</f>
        <v/>
      </c>
      <c r="U843" t="str">
        <f>IF(ISBLANK(ChildSampleReport!B843),"",VLOOKUP(ChildSampleReport!J843,ParentSampleReport!$A$2:$Y$1000,21,))</f>
        <v/>
      </c>
      <c r="V843" t="str">
        <f>IF(ISBLANK(ChildSampleReport!B843),"",VLOOKUP(ChildSampleReport!J843,ParentSampleReport!$A$2:$Y$1000,22,))</f>
        <v/>
      </c>
      <c r="W843" t="str">
        <f>IF(ISBLANK(ChildSampleReport!B843),"",VLOOKUP(ChildSampleReport!J843,ParentSampleReport!$A$2:$Y$1000,23,))</f>
        <v/>
      </c>
      <c r="X843" t="str">
        <f>IF(ISBLANK(ChildSampleReport!B843),"",VLOOKUP(ChildSampleReport!J843,ParentSampleReport!$A$2:$Y$1000,24,))</f>
        <v/>
      </c>
      <c r="Y843" t="str">
        <f>IF(ISBLANK(ChildSampleReport!B843),"",VLOOKUP(ChildSampleReport!J843,ParentSampleReport!$A$2:$Y$1000,25,))</f>
        <v/>
      </c>
    </row>
    <row r="844" spans="1:25">
      <c r="A844" t="str">
        <f>IF(ISBLANK(ChildSampleReport!C844),"",ChildSampleReport!C844)</f>
        <v/>
      </c>
      <c r="B844" t="str">
        <f>IF(ISBLANK(ChildSampleReport!B844),"",ChildSampleReport!B844)</f>
        <v/>
      </c>
      <c r="C844" t="str">
        <f>IF(ISBLANK(ChildSampleReport!E844),"",ChildSampleReport!E844)</f>
        <v/>
      </c>
      <c r="D844" t="str">
        <f>IF(B844="","",IFERROR(VLOOKUP(ChildSampleReport!B844,Randomization!$A$1:$AC$1000,3,),""))</f>
        <v/>
      </c>
      <c r="E844" t="str">
        <f>IF(B844="","",IFERROR(VLOOKUP(ChildSampleReport!B844,Randomization!$A$1:$AC$1000,2,),""))</f>
        <v/>
      </c>
      <c r="F844" t="str">
        <f>IF(ISBLANK(ChildSampleReport!P844),"",ChildSampleReport!P844)</f>
        <v/>
      </c>
      <c r="G844" t="str">
        <f>IF(ISBLANK(ChildSampleReport!O844),"",ChildSampleReport!O844)</f>
        <v/>
      </c>
      <c r="H844" t="str">
        <f>IF(ISBLANK(ChildSampleReport!D844),"",ChildSampleReport!D844)</f>
        <v/>
      </c>
      <c r="I844" t="str">
        <f>IF(ISBLANK(ChildSampleReport!J844),"",ChildSampleReport!J844)</f>
        <v/>
      </c>
      <c r="J844" t="str">
        <f>IF(ISBLANK(ChildSampleReport!B844),"",VLOOKUP(ChildSampleReport!J844,ParentSampleReport!$A$2:$Y$1000,13,))</f>
        <v/>
      </c>
      <c r="K844" t="str">
        <f>IF(ISBLANK(ChildSampleReport!B844),"",VLOOKUP(ChildSampleReport!J844,ParentSampleReport!$A$2:$Y$1000,2,))</f>
        <v/>
      </c>
      <c r="L844" t="str">
        <f>IF(ISBLANK(ChildSampleReport!B844),"",VLOOKUP(ChildSampleReport!J844,ParentSampleReport!$A$2:$Y$1000,4,))</f>
        <v/>
      </c>
      <c r="M844" t="str">
        <f>IF(ISBLANK(ChildSampleReport!B844),"",VLOOKUP(ChildSampleReport!J844,ParentSampleReport!$A$2:$Y$1000,14,))</f>
        <v/>
      </c>
      <c r="N844" t="str">
        <f>IF(ISBLANK(ChildSampleReport!B844),"",VLOOKUP(ChildSampleReport!J844,ParentSampleReport!$A$2:$Y$1000,7,))</f>
        <v/>
      </c>
      <c r="O844" t="str">
        <f>IF(ISBLANK(ChildSampleReport!B844),"",VLOOKUP(ChildSampleReport!J844,ParentSampleReport!$A$2:$Y$1000,6,))</f>
        <v/>
      </c>
      <c r="P844" t="str">
        <f>IF(ISBLANK(ChildSampleReport!B844),"",VLOOKUP(ChildSampleReport!J844,ParentSampleReport!$A$2:$Y$1000,15,))</f>
        <v/>
      </c>
      <c r="Q844" t="str">
        <f>IF(ISBLANK(ChildSampleReport!B844),"",VLOOKUP(ChildSampleReport!J844,ParentSampleReport!$A$2:$Y$1000,17,))</f>
        <v/>
      </c>
      <c r="R844" t="str">
        <f>IF(ISBLANK(ChildSampleReport!B844),"",VLOOKUP(ChildSampleReport!J844,ParentSampleReport!$A$2:$Y$1000,18,))</f>
        <v/>
      </c>
      <c r="S844" t="str">
        <f>IF(ISBLANK(ChildSampleReport!B844),"",VLOOKUP(ChildSampleReport!J844,ParentSampleReport!$A$2:$Y$1000,19,))</f>
        <v/>
      </c>
      <c r="T844" t="str">
        <f>IF(ISBLANK(ChildSampleReport!B844),"",VLOOKUP(ChildSampleReport!J844,ParentSampleReport!$A$2:$Y$1000,20,))</f>
        <v/>
      </c>
      <c r="U844" t="str">
        <f>IF(ISBLANK(ChildSampleReport!B844),"",VLOOKUP(ChildSampleReport!J844,ParentSampleReport!$A$2:$Y$1000,21,))</f>
        <v/>
      </c>
      <c r="V844" t="str">
        <f>IF(ISBLANK(ChildSampleReport!B844),"",VLOOKUP(ChildSampleReport!J844,ParentSampleReport!$A$2:$Y$1000,22,))</f>
        <v/>
      </c>
      <c r="W844" t="str">
        <f>IF(ISBLANK(ChildSampleReport!B844),"",VLOOKUP(ChildSampleReport!J844,ParentSampleReport!$A$2:$Y$1000,23,))</f>
        <v/>
      </c>
      <c r="X844" t="str">
        <f>IF(ISBLANK(ChildSampleReport!B844),"",VLOOKUP(ChildSampleReport!J844,ParentSampleReport!$A$2:$Y$1000,24,))</f>
        <v/>
      </c>
      <c r="Y844" t="str">
        <f>IF(ISBLANK(ChildSampleReport!B844),"",VLOOKUP(ChildSampleReport!J844,ParentSampleReport!$A$2:$Y$1000,25,))</f>
        <v/>
      </c>
    </row>
    <row r="845" spans="1:25">
      <c r="A845" t="str">
        <f>IF(ISBLANK(ChildSampleReport!C845),"",ChildSampleReport!C845)</f>
        <v/>
      </c>
      <c r="B845" t="str">
        <f>IF(ISBLANK(ChildSampleReport!B845),"",ChildSampleReport!B845)</f>
        <v/>
      </c>
      <c r="C845" t="str">
        <f>IF(ISBLANK(ChildSampleReport!E845),"",ChildSampleReport!E845)</f>
        <v/>
      </c>
      <c r="D845" t="str">
        <f>IF(B845="","",IFERROR(VLOOKUP(ChildSampleReport!B845,Randomization!$A$1:$AC$1000,3,),""))</f>
        <v/>
      </c>
      <c r="E845" t="str">
        <f>IF(B845="","",IFERROR(VLOOKUP(ChildSampleReport!B845,Randomization!$A$1:$AC$1000,2,),""))</f>
        <v/>
      </c>
      <c r="F845" t="str">
        <f>IF(ISBLANK(ChildSampleReport!P845),"",ChildSampleReport!P845)</f>
        <v/>
      </c>
      <c r="G845" t="str">
        <f>IF(ISBLANK(ChildSampleReport!O845),"",ChildSampleReport!O845)</f>
        <v/>
      </c>
      <c r="H845" t="str">
        <f>IF(ISBLANK(ChildSampleReport!D845),"",ChildSampleReport!D845)</f>
        <v/>
      </c>
      <c r="I845" t="str">
        <f>IF(ISBLANK(ChildSampleReport!J845),"",ChildSampleReport!J845)</f>
        <v/>
      </c>
      <c r="J845" t="str">
        <f>IF(ISBLANK(ChildSampleReport!B845),"",VLOOKUP(ChildSampleReport!J845,ParentSampleReport!$A$2:$Y$1000,13,))</f>
        <v/>
      </c>
      <c r="K845" t="str">
        <f>IF(ISBLANK(ChildSampleReport!B845),"",VLOOKUP(ChildSampleReport!J845,ParentSampleReport!$A$2:$Y$1000,2,))</f>
        <v/>
      </c>
      <c r="L845" t="str">
        <f>IF(ISBLANK(ChildSampleReport!B845),"",VLOOKUP(ChildSampleReport!J845,ParentSampleReport!$A$2:$Y$1000,4,))</f>
        <v/>
      </c>
      <c r="M845" t="str">
        <f>IF(ISBLANK(ChildSampleReport!B845),"",VLOOKUP(ChildSampleReport!J845,ParentSampleReport!$A$2:$Y$1000,14,))</f>
        <v/>
      </c>
      <c r="N845" t="str">
        <f>IF(ISBLANK(ChildSampleReport!B845),"",VLOOKUP(ChildSampleReport!J845,ParentSampleReport!$A$2:$Y$1000,7,))</f>
        <v/>
      </c>
      <c r="O845" t="str">
        <f>IF(ISBLANK(ChildSampleReport!B845),"",VLOOKUP(ChildSampleReport!J845,ParentSampleReport!$A$2:$Y$1000,6,))</f>
        <v/>
      </c>
      <c r="P845" t="str">
        <f>IF(ISBLANK(ChildSampleReport!B845),"",VLOOKUP(ChildSampleReport!J845,ParentSampleReport!$A$2:$Y$1000,15,))</f>
        <v/>
      </c>
      <c r="Q845" t="str">
        <f>IF(ISBLANK(ChildSampleReport!B845),"",VLOOKUP(ChildSampleReport!J845,ParentSampleReport!$A$2:$Y$1000,17,))</f>
        <v/>
      </c>
      <c r="R845" t="str">
        <f>IF(ISBLANK(ChildSampleReport!B845),"",VLOOKUP(ChildSampleReport!J845,ParentSampleReport!$A$2:$Y$1000,18,))</f>
        <v/>
      </c>
      <c r="S845" t="str">
        <f>IF(ISBLANK(ChildSampleReport!B845),"",VLOOKUP(ChildSampleReport!J845,ParentSampleReport!$A$2:$Y$1000,19,))</f>
        <v/>
      </c>
      <c r="T845" t="str">
        <f>IF(ISBLANK(ChildSampleReport!B845),"",VLOOKUP(ChildSampleReport!J845,ParentSampleReport!$A$2:$Y$1000,20,))</f>
        <v/>
      </c>
      <c r="U845" t="str">
        <f>IF(ISBLANK(ChildSampleReport!B845),"",VLOOKUP(ChildSampleReport!J845,ParentSampleReport!$A$2:$Y$1000,21,))</f>
        <v/>
      </c>
      <c r="V845" t="str">
        <f>IF(ISBLANK(ChildSampleReport!B845),"",VLOOKUP(ChildSampleReport!J845,ParentSampleReport!$A$2:$Y$1000,22,))</f>
        <v/>
      </c>
      <c r="W845" t="str">
        <f>IF(ISBLANK(ChildSampleReport!B845),"",VLOOKUP(ChildSampleReport!J845,ParentSampleReport!$A$2:$Y$1000,23,))</f>
        <v/>
      </c>
      <c r="X845" t="str">
        <f>IF(ISBLANK(ChildSampleReport!B845),"",VLOOKUP(ChildSampleReport!J845,ParentSampleReport!$A$2:$Y$1000,24,))</f>
        <v/>
      </c>
      <c r="Y845" t="str">
        <f>IF(ISBLANK(ChildSampleReport!B845),"",VLOOKUP(ChildSampleReport!J845,ParentSampleReport!$A$2:$Y$1000,25,))</f>
        <v/>
      </c>
    </row>
    <row r="846" spans="1:25">
      <c r="A846" t="str">
        <f>IF(ISBLANK(ChildSampleReport!C846),"",ChildSampleReport!C846)</f>
        <v/>
      </c>
      <c r="B846" t="str">
        <f>IF(ISBLANK(ChildSampleReport!B846),"",ChildSampleReport!B846)</f>
        <v/>
      </c>
      <c r="C846" t="str">
        <f>IF(ISBLANK(ChildSampleReport!E846),"",ChildSampleReport!E846)</f>
        <v/>
      </c>
      <c r="D846" t="str">
        <f>IF(B846="","",IFERROR(VLOOKUP(ChildSampleReport!B846,Randomization!$A$1:$AC$1000,3,),""))</f>
        <v/>
      </c>
      <c r="E846" t="str">
        <f>IF(B846="","",IFERROR(VLOOKUP(ChildSampleReport!B846,Randomization!$A$1:$AC$1000,2,),""))</f>
        <v/>
      </c>
      <c r="F846" t="str">
        <f>IF(ISBLANK(ChildSampleReport!P846),"",ChildSampleReport!P846)</f>
        <v/>
      </c>
      <c r="G846" t="str">
        <f>IF(ISBLANK(ChildSampleReport!O846),"",ChildSampleReport!O846)</f>
        <v/>
      </c>
      <c r="H846" t="str">
        <f>IF(ISBLANK(ChildSampleReport!D846),"",ChildSampleReport!D846)</f>
        <v/>
      </c>
      <c r="I846" t="str">
        <f>IF(ISBLANK(ChildSampleReport!J846),"",ChildSampleReport!J846)</f>
        <v/>
      </c>
      <c r="J846" t="str">
        <f>IF(ISBLANK(ChildSampleReport!B846),"",VLOOKUP(ChildSampleReport!J846,ParentSampleReport!$A$2:$Y$1000,13,))</f>
        <v/>
      </c>
      <c r="K846" t="str">
        <f>IF(ISBLANK(ChildSampleReport!B846),"",VLOOKUP(ChildSampleReport!J846,ParentSampleReport!$A$2:$Y$1000,2,))</f>
        <v/>
      </c>
      <c r="L846" t="str">
        <f>IF(ISBLANK(ChildSampleReport!B846),"",VLOOKUP(ChildSampleReport!J846,ParentSampleReport!$A$2:$Y$1000,4,))</f>
        <v/>
      </c>
      <c r="M846" t="str">
        <f>IF(ISBLANK(ChildSampleReport!B846),"",VLOOKUP(ChildSampleReport!J846,ParentSampleReport!$A$2:$Y$1000,14,))</f>
        <v/>
      </c>
      <c r="N846" t="str">
        <f>IF(ISBLANK(ChildSampleReport!B846),"",VLOOKUP(ChildSampleReport!J846,ParentSampleReport!$A$2:$Y$1000,7,))</f>
        <v/>
      </c>
      <c r="O846" t="str">
        <f>IF(ISBLANK(ChildSampleReport!B846),"",VLOOKUP(ChildSampleReport!J846,ParentSampleReport!$A$2:$Y$1000,6,))</f>
        <v/>
      </c>
      <c r="P846" t="str">
        <f>IF(ISBLANK(ChildSampleReport!B846),"",VLOOKUP(ChildSampleReport!J846,ParentSampleReport!$A$2:$Y$1000,15,))</f>
        <v/>
      </c>
      <c r="Q846" t="str">
        <f>IF(ISBLANK(ChildSampleReport!B846),"",VLOOKUP(ChildSampleReport!J846,ParentSampleReport!$A$2:$Y$1000,17,))</f>
        <v/>
      </c>
      <c r="R846" t="str">
        <f>IF(ISBLANK(ChildSampleReport!B846),"",VLOOKUP(ChildSampleReport!J846,ParentSampleReport!$A$2:$Y$1000,18,))</f>
        <v/>
      </c>
      <c r="S846" t="str">
        <f>IF(ISBLANK(ChildSampleReport!B846),"",VLOOKUP(ChildSampleReport!J846,ParentSampleReport!$A$2:$Y$1000,19,))</f>
        <v/>
      </c>
      <c r="T846" t="str">
        <f>IF(ISBLANK(ChildSampleReport!B846),"",VLOOKUP(ChildSampleReport!J846,ParentSampleReport!$A$2:$Y$1000,20,))</f>
        <v/>
      </c>
      <c r="U846" t="str">
        <f>IF(ISBLANK(ChildSampleReport!B846),"",VLOOKUP(ChildSampleReport!J846,ParentSampleReport!$A$2:$Y$1000,21,))</f>
        <v/>
      </c>
      <c r="V846" t="str">
        <f>IF(ISBLANK(ChildSampleReport!B846),"",VLOOKUP(ChildSampleReport!J846,ParentSampleReport!$A$2:$Y$1000,22,))</f>
        <v/>
      </c>
      <c r="W846" t="str">
        <f>IF(ISBLANK(ChildSampleReport!B846),"",VLOOKUP(ChildSampleReport!J846,ParentSampleReport!$A$2:$Y$1000,23,))</f>
        <v/>
      </c>
      <c r="X846" t="str">
        <f>IF(ISBLANK(ChildSampleReport!B846),"",VLOOKUP(ChildSampleReport!J846,ParentSampleReport!$A$2:$Y$1000,24,))</f>
        <v/>
      </c>
      <c r="Y846" t="str">
        <f>IF(ISBLANK(ChildSampleReport!B846),"",VLOOKUP(ChildSampleReport!J846,ParentSampleReport!$A$2:$Y$1000,25,))</f>
        <v/>
      </c>
    </row>
    <row r="847" spans="1:25">
      <c r="A847" t="str">
        <f>IF(ISBLANK(ChildSampleReport!C847),"",ChildSampleReport!C847)</f>
        <v/>
      </c>
      <c r="B847" t="str">
        <f>IF(ISBLANK(ChildSampleReport!B847),"",ChildSampleReport!B847)</f>
        <v/>
      </c>
      <c r="C847" t="str">
        <f>IF(ISBLANK(ChildSampleReport!E847),"",ChildSampleReport!E847)</f>
        <v/>
      </c>
      <c r="D847" t="str">
        <f>IF(B847="","",IFERROR(VLOOKUP(ChildSampleReport!B847,Randomization!$A$1:$AC$1000,3,),""))</f>
        <v/>
      </c>
      <c r="E847" t="str">
        <f>IF(B847="","",IFERROR(VLOOKUP(ChildSampleReport!B847,Randomization!$A$1:$AC$1000,2,),""))</f>
        <v/>
      </c>
      <c r="F847" t="str">
        <f>IF(ISBLANK(ChildSampleReport!P847),"",ChildSampleReport!P847)</f>
        <v/>
      </c>
      <c r="G847" t="str">
        <f>IF(ISBLANK(ChildSampleReport!O847),"",ChildSampleReport!O847)</f>
        <v/>
      </c>
      <c r="H847" t="str">
        <f>IF(ISBLANK(ChildSampleReport!D847),"",ChildSampleReport!D847)</f>
        <v/>
      </c>
      <c r="I847" t="str">
        <f>IF(ISBLANK(ChildSampleReport!J847),"",ChildSampleReport!J847)</f>
        <v/>
      </c>
      <c r="J847" t="str">
        <f>IF(ISBLANK(ChildSampleReport!B847),"",VLOOKUP(ChildSampleReport!J847,ParentSampleReport!$A$2:$Y$1000,13,))</f>
        <v/>
      </c>
      <c r="K847" t="str">
        <f>IF(ISBLANK(ChildSampleReport!B847),"",VLOOKUP(ChildSampleReport!J847,ParentSampleReport!$A$2:$Y$1000,2,))</f>
        <v/>
      </c>
      <c r="L847" t="str">
        <f>IF(ISBLANK(ChildSampleReport!B847),"",VLOOKUP(ChildSampleReport!J847,ParentSampleReport!$A$2:$Y$1000,4,))</f>
        <v/>
      </c>
      <c r="M847" t="str">
        <f>IF(ISBLANK(ChildSampleReport!B847),"",VLOOKUP(ChildSampleReport!J847,ParentSampleReport!$A$2:$Y$1000,14,))</f>
        <v/>
      </c>
      <c r="N847" t="str">
        <f>IF(ISBLANK(ChildSampleReport!B847),"",VLOOKUP(ChildSampleReport!J847,ParentSampleReport!$A$2:$Y$1000,7,))</f>
        <v/>
      </c>
      <c r="O847" t="str">
        <f>IF(ISBLANK(ChildSampleReport!B847),"",VLOOKUP(ChildSampleReport!J847,ParentSampleReport!$A$2:$Y$1000,6,))</f>
        <v/>
      </c>
      <c r="P847" t="str">
        <f>IF(ISBLANK(ChildSampleReport!B847),"",VLOOKUP(ChildSampleReport!J847,ParentSampleReport!$A$2:$Y$1000,15,))</f>
        <v/>
      </c>
      <c r="Q847" t="str">
        <f>IF(ISBLANK(ChildSampleReport!B847),"",VLOOKUP(ChildSampleReport!J847,ParentSampleReport!$A$2:$Y$1000,17,))</f>
        <v/>
      </c>
      <c r="R847" t="str">
        <f>IF(ISBLANK(ChildSampleReport!B847),"",VLOOKUP(ChildSampleReport!J847,ParentSampleReport!$A$2:$Y$1000,18,))</f>
        <v/>
      </c>
      <c r="S847" t="str">
        <f>IF(ISBLANK(ChildSampleReport!B847),"",VLOOKUP(ChildSampleReport!J847,ParentSampleReport!$A$2:$Y$1000,19,))</f>
        <v/>
      </c>
      <c r="T847" t="str">
        <f>IF(ISBLANK(ChildSampleReport!B847),"",VLOOKUP(ChildSampleReport!J847,ParentSampleReport!$A$2:$Y$1000,20,))</f>
        <v/>
      </c>
      <c r="U847" t="str">
        <f>IF(ISBLANK(ChildSampleReport!B847),"",VLOOKUP(ChildSampleReport!J847,ParentSampleReport!$A$2:$Y$1000,21,))</f>
        <v/>
      </c>
      <c r="V847" t="str">
        <f>IF(ISBLANK(ChildSampleReport!B847),"",VLOOKUP(ChildSampleReport!J847,ParentSampleReport!$A$2:$Y$1000,22,))</f>
        <v/>
      </c>
      <c r="W847" t="str">
        <f>IF(ISBLANK(ChildSampleReport!B847),"",VLOOKUP(ChildSampleReport!J847,ParentSampleReport!$A$2:$Y$1000,23,))</f>
        <v/>
      </c>
      <c r="X847" t="str">
        <f>IF(ISBLANK(ChildSampleReport!B847),"",VLOOKUP(ChildSampleReport!J847,ParentSampleReport!$A$2:$Y$1000,24,))</f>
        <v/>
      </c>
      <c r="Y847" t="str">
        <f>IF(ISBLANK(ChildSampleReport!B847),"",VLOOKUP(ChildSampleReport!J847,ParentSampleReport!$A$2:$Y$1000,25,))</f>
        <v/>
      </c>
    </row>
    <row r="848" spans="1:25">
      <c r="A848" t="str">
        <f>IF(ISBLANK(ChildSampleReport!C848),"",ChildSampleReport!C848)</f>
        <v/>
      </c>
      <c r="B848" t="str">
        <f>IF(ISBLANK(ChildSampleReport!B848),"",ChildSampleReport!B848)</f>
        <v/>
      </c>
      <c r="C848" t="str">
        <f>IF(ISBLANK(ChildSampleReport!E848),"",ChildSampleReport!E848)</f>
        <v/>
      </c>
      <c r="D848" t="str">
        <f>IF(B848="","",IFERROR(VLOOKUP(ChildSampleReport!B848,Randomization!$A$1:$AC$1000,3,),""))</f>
        <v/>
      </c>
      <c r="E848" t="str">
        <f>IF(B848="","",IFERROR(VLOOKUP(ChildSampleReport!B848,Randomization!$A$1:$AC$1000,2,),""))</f>
        <v/>
      </c>
      <c r="F848" t="str">
        <f>IF(ISBLANK(ChildSampleReport!P848),"",ChildSampleReport!P848)</f>
        <v/>
      </c>
      <c r="G848" t="str">
        <f>IF(ISBLANK(ChildSampleReport!O848),"",ChildSampleReport!O848)</f>
        <v/>
      </c>
      <c r="H848" t="str">
        <f>IF(ISBLANK(ChildSampleReport!D848),"",ChildSampleReport!D848)</f>
        <v/>
      </c>
      <c r="I848" t="str">
        <f>IF(ISBLANK(ChildSampleReport!J848),"",ChildSampleReport!J848)</f>
        <v/>
      </c>
      <c r="J848" t="str">
        <f>IF(ISBLANK(ChildSampleReport!B848),"",VLOOKUP(ChildSampleReport!J848,ParentSampleReport!$A$2:$Y$1000,13,))</f>
        <v/>
      </c>
      <c r="K848" t="str">
        <f>IF(ISBLANK(ChildSampleReport!B848),"",VLOOKUP(ChildSampleReport!J848,ParentSampleReport!$A$2:$Y$1000,2,))</f>
        <v/>
      </c>
      <c r="L848" t="str">
        <f>IF(ISBLANK(ChildSampleReport!B848),"",VLOOKUP(ChildSampleReport!J848,ParentSampleReport!$A$2:$Y$1000,4,))</f>
        <v/>
      </c>
      <c r="M848" t="str">
        <f>IF(ISBLANK(ChildSampleReport!B848),"",VLOOKUP(ChildSampleReport!J848,ParentSampleReport!$A$2:$Y$1000,14,))</f>
        <v/>
      </c>
      <c r="N848" t="str">
        <f>IF(ISBLANK(ChildSampleReport!B848),"",VLOOKUP(ChildSampleReport!J848,ParentSampleReport!$A$2:$Y$1000,7,))</f>
        <v/>
      </c>
      <c r="O848" t="str">
        <f>IF(ISBLANK(ChildSampleReport!B848),"",VLOOKUP(ChildSampleReport!J848,ParentSampleReport!$A$2:$Y$1000,6,))</f>
        <v/>
      </c>
      <c r="P848" t="str">
        <f>IF(ISBLANK(ChildSampleReport!B848),"",VLOOKUP(ChildSampleReport!J848,ParentSampleReport!$A$2:$Y$1000,15,))</f>
        <v/>
      </c>
      <c r="Q848" t="str">
        <f>IF(ISBLANK(ChildSampleReport!B848),"",VLOOKUP(ChildSampleReport!J848,ParentSampleReport!$A$2:$Y$1000,17,))</f>
        <v/>
      </c>
      <c r="R848" t="str">
        <f>IF(ISBLANK(ChildSampleReport!B848),"",VLOOKUP(ChildSampleReport!J848,ParentSampleReport!$A$2:$Y$1000,18,))</f>
        <v/>
      </c>
      <c r="S848" t="str">
        <f>IF(ISBLANK(ChildSampleReport!B848),"",VLOOKUP(ChildSampleReport!J848,ParentSampleReport!$A$2:$Y$1000,19,))</f>
        <v/>
      </c>
      <c r="T848" t="str">
        <f>IF(ISBLANK(ChildSampleReport!B848),"",VLOOKUP(ChildSampleReport!J848,ParentSampleReport!$A$2:$Y$1000,20,))</f>
        <v/>
      </c>
      <c r="U848" t="str">
        <f>IF(ISBLANK(ChildSampleReport!B848),"",VLOOKUP(ChildSampleReport!J848,ParentSampleReport!$A$2:$Y$1000,21,))</f>
        <v/>
      </c>
      <c r="V848" t="str">
        <f>IF(ISBLANK(ChildSampleReport!B848),"",VLOOKUP(ChildSampleReport!J848,ParentSampleReport!$A$2:$Y$1000,22,))</f>
        <v/>
      </c>
      <c r="W848" t="str">
        <f>IF(ISBLANK(ChildSampleReport!B848),"",VLOOKUP(ChildSampleReport!J848,ParentSampleReport!$A$2:$Y$1000,23,))</f>
        <v/>
      </c>
      <c r="X848" t="str">
        <f>IF(ISBLANK(ChildSampleReport!B848),"",VLOOKUP(ChildSampleReport!J848,ParentSampleReport!$A$2:$Y$1000,24,))</f>
        <v/>
      </c>
      <c r="Y848" t="str">
        <f>IF(ISBLANK(ChildSampleReport!B848),"",VLOOKUP(ChildSampleReport!J848,ParentSampleReport!$A$2:$Y$1000,25,))</f>
        <v/>
      </c>
    </row>
    <row r="849" spans="1:25">
      <c r="A849" t="str">
        <f>IF(ISBLANK(ChildSampleReport!C849),"",ChildSampleReport!C849)</f>
        <v/>
      </c>
      <c r="B849" t="str">
        <f>IF(ISBLANK(ChildSampleReport!B849),"",ChildSampleReport!B849)</f>
        <v/>
      </c>
      <c r="C849" t="str">
        <f>IF(ISBLANK(ChildSampleReport!E849),"",ChildSampleReport!E849)</f>
        <v/>
      </c>
      <c r="D849" t="str">
        <f>IF(B849="","",IFERROR(VLOOKUP(ChildSampleReport!B849,Randomization!$A$1:$AC$1000,3,),""))</f>
        <v/>
      </c>
      <c r="E849" t="str">
        <f>IF(B849="","",IFERROR(VLOOKUP(ChildSampleReport!B849,Randomization!$A$1:$AC$1000,2,),""))</f>
        <v/>
      </c>
      <c r="F849" t="str">
        <f>IF(ISBLANK(ChildSampleReport!P849),"",ChildSampleReport!P849)</f>
        <v/>
      </c>
      <c r="G849" t="str">
        <f>IF(ISBLANK(ChildSampleReport!O849),"",ChildSampleReport!O849)</f>
        <v/>
      </c>
      <c r="H849" t="str">
        <f>IF(ISBLANK(ChildSampleReport!D849),"",ChildSampleReport!D849)</f>
        <v/>
      </c>
      <c r="I849" t="str">
        <f>IF(ISBLANK(ChildSampleReport!J849),"",ChildSampleReport!J849)</f>
        <v/>
      </c>
      <c r="J849" t="str">
        <f>IF(ISBLANK(ChildSampleReport!B849),"",VLOOKUP(ChildSampleReport!J849,ParentSampleReport!$A$2:$Y$1000,13,))</f>
        <v/>
      </c>
      <c r="K849" t="str">
        <f>IF(ISBLANK(ChildSampleReport!B849),"",VLOOKUP(ChildSampleReport!J849,ParentSampleReport!$A$2:$Y$1000,2,))</f>
        <v/>
      </c>
      <c r="L849" t="str">
        <f>IF(ISBLANK(ChildSampleReport!B849),"",VLOOKUP(ChildSampleReport!J849,ParentSampleReport!$A$2:$Y$1000,4,))</f>
        <v/>
      </c>
      <c r="M849" t="str">
        <f>IF(ISBLANK(ChildSampleReport!B849),"",VLOOKUP(ChildSampleReport!J849,ParentSampleReport!$A$2:$Y$1000,14,))</f>
        <v/>
      </c>
      <c r="N849" t="str">
        <f>IF(ISBLANK(ChildSampleReport!B849),"",VLOOKUP(ChildSampleReport!J849,ParentSampleReport!$A$2:$Y$1000,7,))</f>
        <v/>
      </c>
      <c r="O849" t="str">
        <f>IF(ISBLANK(ChildSampleReport!B849),"",VLOOKUP(ChildSampleReport!J849,ParentSampleReport!$A$2:$Y$1000,6,))</f>
        <v/>
      </c>
      <c r="P849" t="str">
        <f>IF(ISBLANK(ChildSampleReport!B849),"",VLOOKUP(ChildSampleReport!J849,ParentSampleReport!$A$2:$Y$1000,15,))</f>
        <v/>
      </c>
      <c r="Q849" t="str">
        <f>IF(ISBLANK(ChildSampleReport!B849),"",VLOOKUP(ChildSampleReport!J849,ParentSampleReport!$A$2:$Y$1000,17,))</f>
        <v/>
      </c>
      <c r="R849" t="str">
        <f>IF(ISBLANK(ChildSampleReport!B849),"",VLOOKUP(ChildSampleReport!J849,ParentSampleReport!$A$2:$Y$1000,18,))</f>
        <v/>
      </c>
      <c r="S849" t="str">
        <f>IF(ISBLANK(ChildSampleReport!B849),"",VLOOKUP(ChildSampleReport!J849,ParentSampleReport!$A$2:$Y$1000,19,))</f>
        <v/>
      </c>
      <c r="T849" t="str">
        <f>IF(ISBLANK(ChildSampleReport!B849),"",VLOOKUP(ChildSampleReport!J849,ParentSampleReport!$A$2:$Y$1000,20,))</f>
        <v/>
      </c>
      <c r="U849" t="str">
        <f>IF(ISBLANK(ChildSampleReport!B849),"",VLOOKUP(ChildSampleReport!J849,ParentSampleReport!$A$2:$Y$1000,21,))</f>
        <v/>
      </c>
      <c r="V849" t="str">
        <f>IF(ISBLANK(ChildSampleReport!B849),"",VLOOKUP(ChildSampleReport!J849,ParentSampleReport!$A$2:$Y$1000,22,))</f>
        <v/>
      </c>
      <c r="W849" t="str">
        <f>IF(ISBLANK(ChildSampleReport!B849),"",VLOOKUP(ChildSampleReport!J849,ParentSampleReport!$A$2:$Y$1000,23,))</f>
        <v/>
      </c>
      <c r="X849" t="str">
        <f>IF(ISBLANK(ChildSampleReport!B849),"",VLOOKUP(ChildSampleReport!J849,ParentSampleReport!$A$2:$Y$1000,24,))</f>
        <v/>
      </c>
      <c r="Y849" t="str">
        <f>IF(ISBLANK(ChildSampleReport!B849),"",VLOOKUP(ChildSampleReport!J849,ParentSampleReport!$A$2:$Y$1000,25,))</f>
        <v/>
      </c>
    </row>
    <row r="850" spans="1:25">
      <c r="A850" t="str">
        <f>IF(ISBLANK(ChildSampleReport!C850),"",ChildSampleReport!C850)</f>
        <v/>
      </c>
      <c r="B850" t="str">
        <f>IF(ISBLANK(ChildSampleReport!B850),"",ChildSampleReport!B850)</f>
        <v/>
      </c>
      <c r="C850" t="str">
        <f>IF(ISBLANK(ChildSampleReport!E850),"",ChildSampleReport!E850)</f>
        <v/>
      </c>
      <c r="D850" t="str">
        <f>IF(B850="","",IFERROR(VLOOKUP(ChildSampleReport!B850,Randomization!$A$1:$AC$1000,3,),""))</f>
        <v/>
      </c>
      <c r="E850" t="str">
        <f>IF(B850="","",IFERROR(VLOOKUP(ChildSampleReport!B850,Randomization!$A$1:$AC$1000,2,),""))</f>
        <v/>
      </c>
      <c r="F850" t="str">
        <f>IF(ISBLANK(ChildSampleReport!P850),"",ChildSampleReport!P850)</f>
        <v/>
      </c>
      <c r="G850" t="str">
        <f>IF(ISBLANK(ChildSampleReport!O850),"",ChildSampleReport!O850)</f>
        <v/>
      </c>
      <c r="H850" t="str">
        <f>IF(ISBLANK(ChildSampleReport!D850),"",ChildSampleReport!D850)</f>
        <v/>
      </c>
      <c r="I850" t="str">
        <f>IF(ISBLANK(ChildSampleReport!J850),"",ChildSampleReport!J850)</f>
        <v/>
      </c>
      <c r="J850" t="str">
        <f>IF(ISBLANK(ChildSampleReport!B850),"",VLOOKUP(ChildSampleReport!J850,ParentSampleReport!$A$2:$Y$1000,13,))</f>
        <v/>
      </c>
      <c r="K850" t="str">
        <f>IF(ISBLANK(ChildSampleReport!B850),"",VLOOKUP(ChildSampleReport!J850,ParentSampleReport!$A$2:$Y$1000,2,))</f>
        <v/>
      </c>
      <c r="L850" t="str">
        <f>IF(ISBLANK(ChildSampleReport!B850),"",VLOOKUP(ChildSampleReport!J850,ParentSampleReport!$A$2:$Y$1000,4,))</f>
        <v/>
      </c>
      <c r="M850" t="str">
        <f>IF(ISBLANK(ChildSampleReport!B850),"",VLOOKUP(ChildSampleReport!J850,ParentSampleReport!$A$2:$Y$1000,14,))</f>
        <v/>
      </c>
      <c r="N850" t="str">
        <f>IF(ISBLANK(ChildSampleReport!B850),"",VLOOKUP(ChildSampleReport!J850,ParentSampleReport!$A$2:$Y$1000,7,))</f>
        <v/>
      </c>
      <c r="O850" t="str">
        <f>IF(ISBLANK(ChildSampleReport!B850),"",VLOOKUP(ChildSampleReport!J850,ParentSampleReport!$A$2:$Y$1000,6,))</f>
        <v/>
      </c>
      <c r="P850" t="str">
        <f>IF(ISBLANK(ChildSampleReport!B850),"",VLOOKUP(ChildSampleReport!J850,ParentSampleReport!$A$2:$Y$1000,15,))</f>
        <v/>
      </c>
      <c r="Q850" t="str">
        <f>IF(ISBLANK(ChildSampleReport!B850),"",VLOOKUP(ChildSampleReport!J850,ParentSampleReport!$A$2:$Y$1000,17,))</f>
        <v/>
      </c>
      <c r="R850" t="str">
        <f>IF(ISBLANK(ChildSampleReport!B850),"",VLOOKUP(ChildSampleReport!J850,ParentSampleReport!$A$2:$Y$1000,18,))</f>
        <v/>
      </c>
      <c r="S850" t="str">
        <f>IF(ISBLANK(ChildSampleReport!B850),"",VLOOKUP(ChildSampleReport!J850,ParentSampleReport!$A$2:$Y$1000,19,))</f>
        <v/>
      </c>
      <c r="T850" t="str">
        <f>IF(ISBLANK(ChildSampleReport!B850),"",VLOOKUP(ChildSampleReport!J850,ParentSampleReport!$A$2:$Y$1000,20,))</f>
        <v/>
      </c>
      <c r="U850" t="str">
        <f>IF(ISBLANK(ChildSampleReport!B850),"",VLOOKUP(ChildSampleReport!J850,ParentSampleReport!$A$2:$Y$1000,21,))</f>
        <v/>
      </c>
      <c r="V850" t="str">
        <f>IF(ISBLANK(ChildSampleReport!B850),"",VLOOKUP(ChildSampleReport!J850,ParentSampleReport!$A$2:$Y$1000,22,))</f>
        <v/>
      </c>
      <c r="W850" t="str">
        <f>IF(ISBLANK(ChildSampleReport!B850),"",VLOOKUP(ChildSampleReport!J850,ParentSampleReport!$A$2:$Y$1000,23,))</f>
        <v/>
      </c>
      <c r="X850" t="str">
        <f>IF(ISBLANK(ChildSampleReport!B850),"",VLOOKUP(ChildSampleReport!J850,ParentSampleReport!$A$2:$Y$1000,24,))</f>
        <v/>
      </c>
      <c r="Y850" t="str">
        <f>IF(ISBLANK(ChildSampleReport!B850),"",VLOOKUP(ChildSampleReport!J850,ParentSampleReport!$A$2:$Y$1000,25,))</f>
        <v/>
      </c>
    </row>
    <row r="851" spans="1:25">
      <c r="A851" t="str">
        <f>IF(ISBLANK(ChildSampleReport!C851),"",ChildSampleReport!C851)</f>
        <v/>
      </c>
      <c r="B851" t="str">
        <f>IF(ISBLANK(ChildSampleReport!B851),"",ChildSampleReport!B851)</f>
        <v/>
      </c>
      <c r="C851" t="str">
        <f>IF(ISBLANK(ChildSampleReport!E851),"",ChildSampleReport!E851)</f>
        <v/>
      </c>
      <c r="D851" t="str">
        <f>IF(B851="","",IFERROR(VLOOKUP(ChildSampleReport!B851,Randomization!$A$1:$AC$1000,3,),""))</f>
        <v/>
      </c>
      <c r="E851" t="str">
        <f>IF(B851="","",IFERROR(VLOOKUP(ChildSampleReport!B851,Randomization!$A$1:$AC$1000,2,),""))</f>
        <v/>
      </c>
      <c r="F851" t="str">
        <f>IF(ISBLANK(ChildSampleReport!P851),"",ChildSampleReport!P851)</f>
        <v/>
      </c>
      <c r="G851" t="str">
        <f>IF(ISBLANK(ChildSampleReport!O851),"",ChildSampleReport!O851)</f>
        <v/>
      </c>
      <c r="H851" t="str">
        <f>IF(ISBLANK(ChildSampleReport!D851),"",ChildSampleReport!D851)</f>
        <v/>
      </c>
      <c r="I851" t="str">
        <f>IF(ISBLANK(ChildSampleReport!J851),"",ChildSampleReport!J851)</f>
        <v/>
      </c>
      <c r="J851" t="str">
        <f>IF(ISBLANK(ChildSampleReport!B851),"",VLOOKUP(ChildSampleReport!J851,ParentSampleReport!$A$2:$Y$1000,13,))</f>
        <v/>
      </c>
      <c r="K851" t="str">
        <f>IF(ISBLANK(ChildSampleReport!B851),"",VLOOKUP(ChildSampleReport!J851,ParentSampleReport!$A$2:$Y$1000,2,))</f>
        <v/>
      </c>
      <c r="L851" t="str">
        <f>IF(ISBLANK(ChildSampleReport!B851),"",VLOOKUP(ChildSampleReport!J851,ParentSampleReport!$A$2:$Y$1000,4,))</f>
        <v/>
      </c>
      <c r="M851" t="str">
        <f>IF(ISBLANK(ChildSampleReport!B851),"",VLOOKUP(ChildSampleReport!J851,ParentSampleReport!$A$2:$Y$1000,14,))</f>
        <v/>
      </c>
      <c r="N851" t="str">
        <f>IF(ISBLANK(ChildSampleReport!B851),"",VLOOKUP(ChildSampleReport!J851,ParentSampleReport!$A$2:$Y$1000,7,))</f>
        <v/>
      </c>
      <c r="O851" t="str">
        <f>IF(ISBLANK(ChildSampleReport!B851),"",VLOOKUP(ChildSampleReport!J851,ParentSampleReport!$A$2:$Y$1000,6,))</f>
        <v/>
      </c>
      <c r="P851" t="str">
        <f>IF(ISBLANK(ChildSampleReport!B851),"",VLOOKUP(ChildSampleReport!J851,ParentSampleReport!$A$2:$Y$1000,15,))</f>
        <v/>
      </c>
      <c r="Q851" t="str">
        <f>IF(ISBLANK(ChildSampleReport!B851),"",VLOOKUP(ChildSampleReport!J851,ParentSampleReport!$A$2:$Y$1000,17,))</f>
        <v/>
      </c>
      <c r="R851" t="str">
        <f>IF(ISBLANK(ChildSampleReport!B851),"",VLOOKUP(ChildSampleReport!J851,ParentSampleReport!$A$2:$Y$1000,18,))</f>
        <v/>
      </c>
      <c r="S851" t="str">
        <f>IF(ISBLANK(ChildSampleReport!B851),"",VLOOKUP(ChildSampleReport!J851,ParentSampleReport!$A$2:$Y$1000,19,))</f>
        <v/>
      </c>
      <c r="T851" t="str">
        <f>IF(ISBLANK(ChildSampleReport!B851),"",VLOOKUP(ChildSampleReport!J851,ParentSampleReport!$A$2:$Y$1000,20,))</f>
        <v/>
      </c>
      <c r="U851" t="str">
        <f>IF(ISBLANK(ChildSampleReport!B851),"",VLOOKUP(ChildSampleReport!J851,ParentSampleReport!$A$2:$Y$1000,21,))</f>
        <v/>
      </c>
      <c r="V851" t="str">
        <f>IF(ISBLANK(ChildSampleReport!B851),"",VLOOKUP(ChildSampleReport!J851,ParentSampleReport!$A$2:$Y$1000,22,))</f>
        <v/>
      </c>
      <c r="W851" t="str">
        <f>IF(ISBLANK(ChildSampleReport!B851),"",VLOOKUP(ChildSampleReport!J851,ParentSampleReport!$A$2:$Y$1000,23,))</f>
        <v/>
      </c>
      <c r="X851" t="str">
        <f>IF(ISBLANK(ChildSampleReport!B851),"",VLOOKUP(ChildSampleReport!J851,ParentSampleReport!$A$2:$Y$1000,24,))</f>
        <v/>
      </c>
      <c r="Y851" t="str">
        <f>IF(ISBLANK(ChildSampleReport!B851),"",VLOOKUP(ChildSampleReport!J851,ParentSampleReport!$A$2:$Y$1000,25,))</f>
        <v/>
      </c>
    </row>
    <row r="852" spans="1:25">
      <c r="A852" t="str">
        <f>IF(ISBLANK(ChildSampleReport!C852),"",ChildSampleReport!C852)</f>
        <v/>
      </c>
      <c r="B852" t="str">
        <f>IF(ISBLANK(ChildSampleReport!B852),"",ChildSampleReport!B852)</f>
        <v/>
      </c>
      <c r="C852" t="str">
        <f>IF(ISBLANK(ChildSampleReport!E852),"",ChildSampleReport!E852)</f>
        <v/>
      </c>
      <c r="D852" t="str">
        <f>IF(B852="","",IFERROR(VLOOKUP(ChildSampleReport!B852,Randomization!$A$1:$AC$1000,3,),""))</f>
        <v/>
      </c>
      <c r="E852" t="str">
        <f>IF(B852="","",IFERROR(VLOOKUP(ChildSampleReport!B852,Randomization!$A$1:$AC$1000,2,),""))</f>
        <v/>
      </c>
      <c r="F852" t="str">
        <f>IF(ISBLANK(ChildSampleReport!P852),"",ChildSampleReport!P852)</f>
        <v/>
      </c>
      <c r="G852" t="str">
        <f>IF(ISBLANK(ChildSampleReport!O852),"",ChildSampleReport!O852)</f>
        <v/>
      </c>
      <c r="H852" t="str">
        <f>IF(ISBLANK(ChildSampleReport!D852),"",ChildSampleReport!D852)</f>
        <v/>
      </c>
      <c r="I852" t="str">
        <f>IF(ISBLANK(ChildSampleReport!J852),"",ChildSampleReport!J852)</f>
        <v/>
      </c>
      <c r="J852" t="str">
        <f>IF(ISBLANK(ChildSampleReport!B852),"",VLOOKUP(ChildSampleReport!J852,ParentSampleReport!$A$2:$Y$1000,13,))</f>
        <v/>
      </c>
      <c r="K852" t="str">
        <f>IF(ISBLANK(ChildSampleReport!B852),"",VLOOKUP(ChildSampleReport!J852,ParentSampleReport!$A$2:$Y$1000,2,))</f>
        <v/>
      </c>
      <c r="L852" t="str">
        <f>IF(ISBLANK(ChildSampleReport!B852),"",VLOOKUP(ChildSampleReport!J852,ParentSampleReport!$A$2:$Y$1000,4,))</f>
        <v/>
      </c>
      <c r="M852" t="str">
        <f>IF(ISBLANK(ChildSampleReport!B852),"",VLOOKUP(ChildSampleReport!J852,ParentSampleReport!$A$2:$Y$1000,14,))</f>
        <v/>
      </c>
      <c r="N852" t="str">
        <f>IF(ISBLANK(ChildSampleReport!B852),"",VLOOKUP(ChildSampleReport!J852,ParentSampleReport!$A$2:$Y$1000,7,))</f>
        <v/>
      </c>
      <c r="O852" t="str">
        <f>IF(ISBLANK(ChildSampleReport!B852),"",VLOOKUP(ChildSampleReport!J852,ParentSampleReport!$A$2:$Y$1000,6,))</f>
        <v/>
      </c>
      <c r="P852" t="str">
        <f>IF(ISBLANK(ChildSampleReport!B852),"",VLOOKUP(ChildSampleReport!J852,ParentSampleReport!$A$2:$Y$1000,15,))</f>
        <v/>
      </c>
      <c r="Q852" t="str">
        <f>IF(ISBLANK(ChildSampleReport!B852),"",VLOOKUP(ChildSampleReport!J852,ParentSampleReport!$A$2:$Y$1000,17,))</f>
        <v/>
      </c>
      <c r="R852" t="str">
        <f>IF(ISBLANK(ChildSampleReport!B852),"",VLOOKUP(ChildSampleReport!J852,ParentSampleReport!$A$2:$Y$1000,18,))</f>
        <v/>
      </c>
      <c r="S852" t="str">
        <f>IF(ISBLANK(ChildSampleReport!B852),"",VLOOKUP(ChildSampleReport!J852,ParentSampleReport!$A$2:$Y$1000,19,))</f>
        <v/>
      </c>
      <c r="T852" t="str">
        <f>IF(ISBLANK(ChildSampleReport!B852),"",VLOOKUP(ChildSampleReport!J852,ParentSampleReport!$A$2:$Y$1000,20,))</f>
        <v/>
      </c>
      <c r="U852" t="str">
        <f>IF(ISBLANK(ChildSampleReport!B852),"",VLOOKUP(ChildSampleReport!J852,ParentSampleReport!$A$2:$Y$1000,21,))</f>
        <v/>
      </c>
      <c r="V852" t="str">
        <f>IF(ISBLANK(ChildSampleReport!B852),"",VLOOKUP(ChildSampleReport!J852,ParentSampleReport!$A$2:$Y$1000,22,))</f>
        <v/>
      </c>
      <c r="W852" t="str">
        <f>IF(ISBLANK(ChildSampleReport!B852),"",VLOOKUP(ChildSampleReport!J852,ParentSampleReport!$A$2:$Y$1000,23,))</f>
        <v/>
      </c>
      <c r="X852" t="str">
        <f>IF(ISBLANK(ChildSampleReport!B852),"",VLOOKUP(ChildSampleReport!J852,ParentSampleReport!$A$2:$Y$1000,24,))</f>
        <v/>
      </c>
      <c r="Y852" t="str">
        <f>IF(ISBLANK(ChildSampleReport!B852),"",VLOOKUP(ChildSampleReport!J852,ParentSampleReport!$A$2:$Y$1000,25,))</f>
        <v/>
      </c>
    </row>
    <row r="853" spans="1:25">
      <c r="A853" t="str">
        <f>IF(ISBLANK(ChildSampleReport!C853),"",ChildSampleReport!C853)</f>
        <v/>
      </c>
      <c r="B853" t="str">
        <f>IF(ISBLANK(ChildSampleReport!B853),"",ChildSampleReport!B853)</f>
        <v/>
      </c>
      <c r="C853" t="str">
        <f>IF(ISBLANK(ChildSampleReport!E853),"",ChildSampleReport!E853)</f>
        <v/>
      </c>
      <c r="D853" t="str">
        <f>IF(B853="","",IFERROR(VLOOKUP(ChildSampleReport!B853,Randomization!$A$1:$AC$1000,3,),""))</f>
        <v/>
      </c>
      <c r="E853" t="str">
        <f>IF(B853="","",IFERROR(VLOOKUP(ChildSampleReport!B853,Randomization!$A$1:$AC$1000,2,),""))</f>
        <v/>
      </c>
      <c r="F853" t="str">
        <f>IF(ISBLANK(ChildSampleReport!P853),"",ChildSampleReport!P853)</f>
        <v/>
      </c>
      <c r="G853" t="str">
        <f>IF(ISBLANK(ChildSampleReport!O853),"",ChildSampleReport!O853)</f>
        <v/>
      </c>
      <c r="H853" t="str">
        <f>IF(ISBLANK(ChildSampleReport!D853),"",ChildSampleReport!D853)</f>
        <v/>
      </c>
      <c r="I853" t="str">
        <f>IF(ISBLANK(ChildSampleReport!J853),"",ChildSampleReport!J853)</f>
        <v/>
      </c>
      <c r="J853" t="str">
        <f>IF(ISBLANK(ChildSampleReport!B853),"",VLOOKUP(ChildSampleReport!J853,ParentSampleReport!$A$2:$Y$1000,13,))</f>
        <v/>
      </c>
      <c r="K853" t="str">
        <f>IF(ISBLANK(ChildSampleReport!B853),"",VLOOKUP(ChildSampleReport!J853,ParentSampleReport!$A$2:$Y$1000,2,))</f>
        <v/>
      </c>
      <c r="L853" t="str">
        <f>IF(ISBLANK(ChildSampleReport!B853),"",VLOOKUP(ChildSampleReport!J853,ParentSampleReport!$A$2:$Y$1000,4,))</f>
        <v/>
      </c>
      <c r="M853" t="str">
        <f>IF(ISBLANK(ChildSampleReport!B853),"",VLOOKUP(ChildSampleReport!J853,ParentSampleReport!$A$2:$Y$1000,14,))</f>
        <v/>
      </c>
      <c r="N853" t="str">
        <f>IF(ISBLANK(ChildSampleReport!B853),"",VLOOKUP(ChildSampleReport!J853,ParentSampleReport!$A$2:$Y$1000,7,))</f>
        <v/>
      </c>
      <c r="O853" t="str">
        <f>IF(ISBLANK(ChildSampleReport!B853),"",VLOOKUP(ChildSampleReport!J853,ParentSampleReport!$A$2:$Y$1000,6,))</f>
        <v/>
      </c>
      <c r="P853" t="str">
        <f>IF(ISBLANK(ChildSampleReport!B853),"",VLOOKUP(ChildSampleReport!J853,ParentSampleReport!$A$2:$Y$1000,15,))</f>
        <v/>
      </c>
      <c r="Q853" t="str">
        <f>IF(ISBLANK(ChildSampleReport!B853),"",VLOOKUP(ChildSampleReport!J853,ParentSampleReport!$A$2:$Y$1000,17,))</f>
        <v/>
      </c>
      <c r="R853" t="str">
        <f>IF(ISBLANK(ChildSampleReport!B853),"",VLOOKUP(ChildSampleReport!J853,ParentSampleReport!$A$2:$Y$1000,18,))</f>
        <v/>
      </c>
      <c r="S853" t="str">
        <f>IF(ISBLANK(ChildSampleReport!B853),"",VLOOKUP(ChildSampleReport!J853,ParentSampleReport!$A$2:$Y$1000,19,))</f>
        <v/>
      </c>
      <c r="T853" t="str">
        <f>IF(ISBLANK(ChildSampleReport!B853),"",VLOOKUP(ChildSampleReport!J853,ParentSampleReport!$A$2:$Y$1000,20,))</f>
        <v/>
      </c>
      <c r="U853" t="str">
        <f>IF(ISBLANK(ChildSampleReport!B853),"",VLOOKUP(ChildSampleReport!J853,ParentSampleReport!$A$2:$Y$1000,21,))</f>
        <v/>
      </c>
      <c r="V853" t="str">
        <f>IF(ISBLANK(ChildSampleReport!B853),"",VLOOKUP(ChildSampleReport!J853,ParentSampleReport!$A$2:$Y$1000,22,))</f>
        <v/>
      </c>
      <c r="W853" t="str">
        <f>IF(ISBLANK(ChildSampleReport!B853),"",VLOOKUP(ChildSampleReport!J853,ParentSampleReport!$A$2:$Y$1000,23,))</f>
        <v/>
      </c>
      <c r="X853" t="str">
        <f>IF(ISBLANK(ChildSampleReport!B853),"",VLOOKUP(ChildSampleReport!J853,ParentSampleReport!$A$2:$Y$1000,24,))</f>
        <v/>
      </c>
      <c r="Y853" t="str">
        <f>IF(ISBLANK(ChildSampleReport!B853),"",VLOOKUP(ChildSampleReport!J853,ParentSampleReport!$A$2:$Y$1000,25,))</f>
        <v/>
      </c>
    </row>
    <row r="854" spans="1:25">
      <c r="A854" t="str">
        <f>IF(ISBLANK(ChildSampleReport!C854),"",ChildSampleReport!C854)</f>
        <v/>
      </c>
      <c r="B854" t="str">
        <f>IF(ISBLANK(ChildSampleReport!B854),"",ChildSampleReport!B854)</f>
        <v/>
      </c>
      <c r="C854" t="str">
        <f>IF(ISBLANK(ChildSampleReport!E854),"",ChildSampleReport!E854)</f>
        <v/>
      </c>
      <c r="D854" t="str">
        <f>IF(B854="","",IFERROR(VLOOKUP(ChildSampleReport!B854,Randomization!$A$1:$AC$1000,3,),""))</f>
        <v/>
      </c>
      <c r="E854" t="str">
        <f>IF(B854="","",IFERROR(VLOOKUP(ChildSampleReport!B854,Randomization!$A$1:$AC$1000,2,),""))</f>
        <v/>
      </c>
      <c r="F854" t="str">
        <f>IF(ISBLANK(ChildSampleReport!P854),"",ChildSampleReport!P854)</f>
        <v/>
      </c>
      <c r="G854" t="str">
        <f>IF(ISBLANK(ChildSampleReport!O854),"",ChildSampleReport!O854)</f>
        <v/>
      </c>
      <c r="H854" t="str">
        <f>IF(ISBLANK(ChildSampleReport!D854),"",ChildSampleReport!D854)</f>
        <v/>
      </c>
      <c r="I854" t="str">
        <f>IF(ISBLANK(ChildSampleReport!J854),"",ChildSampleReport!J854)</f>
        <v/>
      </c>
      <c r="J854" t="str">
        <f>IF(ISBLANK(ChildSampleReport!B854),"",VLOOKUP(ChildSampleReport!J854,ParentSampleReport!$A$2:$Y$1000,13,))</f>
        <v/>
      </c>
      <c r="K854" t="str">
        <f>IF(ISBLANK(ChildSampleReport!B854),"",VLOOKUP(ChildSampleReport!J854,ParentSampleReport!$A$2:$Y$1000,2,))</f>
        <v/>
      </c>
      <c r="L854" t="str">
        <f>IF(ISBLANK(ChildSampleReport!B854),"",VLOOKUP(ChildSampleReport!J854,ParentSampleReport!$A$2:$Y$1000,4,))</f>
        <v/>
      </c>
      <c r="M854" t="str">
        <f>IF(ISBLANK(ChildSampleReport!B854),"",VLOOKUP(ChildSampleReport!J854,ParentSampleReport!$A$2:$Y$1000,14,))</f>
        <v/>
      </c>
      <c r="N854" t="str">
        <f>IF(ISBLANK(ChildSampleReport!B854),"",VLOOKUP(ChildSampleReport!J854,ParentSampleReport!$A$2:$Y$1000,7,))</f>
        <v/>
      </c>
      <c r="O854" t="str">
        <f>IF(ISBLANK(ChildSampleReport!B854),"",VLOOKUP(ChildSampleReport!J854,ParentSampleReport!$A$2:$Y$1000,6,))</f>
        <v/>
      </c>
      <c r="P854" t="str">
        <f>IF(ISBLANK(ChildSampleReport!B854),"",VLOOKUP(ChildSampleReport!J854,ParentSampleReport!$A$2:$Y$1000,15,))</f>
        <v/>
      </c>
      <c r="Q854" t="str">
        <f>IF(ISBLANK(ChildSampleReport!B854),"",VLOOKUP(ChildSampleReport!J854,ParentSampleReport!$A$2:$Y$1000,17,))</f>
        <v/>
      </c>
      <c r="R854" t="str">
        <f>IF(ISBLANK(ChildSampleReport!B854),"",VLOOKUP(ChildSampleReport!J854,ParentSampleReport!$A$2:$Y$1000,18,))</f>
        <v/>
      </c>
      <c r="S854" t="str">
        <f>IF(ISBLANK(ChildSampleReport!B854),"",VLOOKUP(ChildSampleReport!J854,ParentSampleReport!$A$2:$Y$1000,19,))</f>
        <v/>
      </c>
      <c r="T854" t="str">
        <f>IF(ISBLANK(ChildSampleReport!B854),"",VLOOKUP(ChildSampleReport!J854,ParentSampleReport!$A$2:$Y$1000,20,))</f>
        <v/>
      </c>
      <c r="U854" t="str">
        <f>IF(ISBLANK(ChildSampleReport!B854),"",VLOOKUP(ChildSampleReport!J854,ParentSampleReport!$A$2:$Y$1000,21,))</f>
        <v/>
      </c>
      <c r="V854" t="str">
        <f>IF(ISBLANK(ChildSampleReport!B854),"",VLOOKUP(ChildSampleReport!J854,ParentSampleReport!$A$2:$Y$1000,22,))</f>
        <v/>
      </c>
      <c r="W854" t="str">
        <f>IF(ISBLANK(ChildSampleReport!B854),"",VLOOKUP(ChildSampleReport!J854,ParentSampleReport!$A$2:$Y$1000,23,))</f>
        <v/>
      </c>
      <c r="X854" t="str">
        <f>IF(ISBLANK(ChildSampleReport!B854),"",VLOOKUP(ChildSampleReport!J854,ParentSampleReport!$A$2:$Y$1000,24,))</f>
        <v/>
      </c>
      <c r="Y854" t="str">
        <f>IF(ISBLANK(ChildSampleReport!B854),"",VLOOKUP(ChildSampleReport!J854,ParentSampleReport!$A$2:$Y$1000,25,))</f>
        <v/>
      </c>
    </row>
    <row r="855" spans="1:25">
      <c r="A855" t="str">
        <f>IF(ISBLANK(ChildSampleReport!C855),"",ChildSampleReport!C855)</f>
        <v/>
      </c>
      <c r="B855" t="str">
        <f>IF(ISBLANK(ChildSampleReport!B855),"",ChildSampleReport!B855)</f>
        <v/>
      </c>
      <c r="C855" t="str">
        <f>IF(ISBLANK(ChildSampleReport!E855),"",ChildSampleReport!E855)</f>
        <v/>
      </c>
      <c r="D855" t="str">
        <f>IF(B855="","",IFERROR(VLOOKUP(ChildSampleReport!B855,Randomization!$A$1:$AC$1000,3,),""))</f>
        <v/>
      </c>
      <c r="E855" t="str">
        <f>IF(B855="","",IFERROR(VLOOKUP(ChildSampleReport!B855,Randomization!$A$1:$AC$1000,2,),""))</f>
        <v/>
      </c>
      <c r="F855" t="str">
        <f>IF(ISBLANK(ChildSampleReport!P855),"",ChildSampleReport!P855)</f>
        <v/>
      </c>
      <c r="G855" t="str">
        <f>IF(ISBLANK(ChildSampleReport!O855),"",ChildSampleReport!O855)</f>
        <v/>
      </c>
      <c r="H855" t="str">
        <f>IF(ISBLANK(ChildSampleReport!D855),"",ChildSampleReport!D855)</f>
        <v/>
      </c>
      <c r="I855" t="str">
        <f>IF(ISBLANK(ChildSampleReport!J855),"",ChildSampleReport!J855)</f>
        <v/>
      </c>
      <c r="J855" t="str">
        <f>IF(ISBLANK(ChildSampleReport!B855),"",VLOOKUP(ChildSampleReport!J855,ParentSampleReport!$A$2:$Y$1000,13,))</f>
        <v/>
      </c>
      <c r="K855" t="str">
        <f>IF(ISBLANK(ChildSampleReport!B855),"",VLOOKUP(ChildSampleReport!J855,ParentSampleReport!$A$2:$Y$1000,2,))</f>
        <v/>
      </c>
      <c r="L855" t="str">
        <f>IF(ISBLANK(ChildSampleReport!B855),"",VLOOKUP(ChildSampleReport!J855,ParentSampleReport!$A$2:$Y$1000,4,))</f>
        <v/>
      </c>
      <c r="M855" t="str">
        <f>IF(ISBLANK(ChildSampleReport!B855),"",VLOOKUP(ChildSampleReport!J855,ParentSampleReport!$A$2:$Y$1000,14,))</f>
        <v/>
      </c>
      <c r="N855" t="str">
        <f>IF(ISBLANK(ChildSampleReport!B855),"",VLOOKUP(ChildSampleReport!J855,ParentSampleReport!$A$2:$Y$1000,7,))</f>
        <v/>
      </c>
      <c r="O855" t="str">
        <f>IF(ISBLANK(ChildSampleReport!B855),"",VLOOKUP(ChildSampleReport!J855,ParentSampleReport!$A$2:$Y$1000,6,))</f>
        <v/>
      </c>
      <c r="P855" t="str">
        <f>IF(ISBLANK(ChildSampleReport!B855),"",VLOOKUP(ChildSampleReport!J855,ParentSampleReport!$A$2:$Y$1000,15,))</f>
        <v/>
      </c>
      <c r="Q855" t="str">
        <f>IF(ISBLANK(ChildSampleReport!B855),"",VLOOKUP(ChildSampleReport!J855,ParentSampleReport!$A$2:$Y$1000,17,))</f>
        <v/>
      </c>
      <c r="R855" t="str">
        <f>IF(ISBLANK(ChildSampleReport!B855),"",VLOOKUP(ChildSampleReport!J855,ParentSampleReport!$A$2:$Y$1000,18,))</f>
        <v/>
      </c>
      <c r="S855" t="str">
        <f>IF(ISBLANK(ChildSampleReport!B855),"",VLOOKUP(ChildSampleReport!J855,ParentSampleReport!$A$2:$Y$1000,19,))</f>
        <v/>
      </c>
      <c r="T855" t="str">
        <f>IF(ISBLANK(ChildSampleReport!B855),"",VLOOKUP(ChildSampleReport!J855,ParentSampleReport!$A$2:$Y$1000,20,))</f>
        <v/>
      </c>
      <c r="U855" t="str">
        <f>IF(ISBLANK(ChildSampleReport!B855),"",VLOOKUP(ChildSampleReport!J855,ParentSampleReport!$A$2:$Y$1000,21,))</f>
        <v/>
      </c>
      <c r="V855" t="str">
        <f>IF(ISBLANK(ChildSampleReport!B855),"",VLOOKUP(ChildSampleReport!J855,ParentSampleReport!$A$2:$Y$1000,22,))</f>
        <v/>
      </c>
      <c r="W855" t="str">
        <f>IF(ISBLANK(ChildSampleReport!B855),"",VLOOKUP(ChildSampleReport!J855,ParentSampleReport!$A$2:$Y$1000,23,))</f>
        <v/>
      </c>
      <c r="X855" t="str">
        <f>IF(ISBLANK(ChildSampleReport!B855),"",VLOOKUP(ChildSampleReport!J855,ParentSampleReport!$A$2:$Y$1000,24,))</f>
        <v/>
      </c>
      <c r="Y855" t="str">
        <f>IF(ISBLANK(ChildSampleReport!B855),"",VLOOKUP(ChildSampleReport!J855,ParentSampleReport!$A$2:$Y$1000,25,))</f>
        <v/>
      </c>
    </row>
    <row r="856" spans="1:25">
      <c r="A856" t="str">
        <f>IF(ISBLANK(ChildSampleReport!C856),"",ChildSampleReport!C856)</f>
        <v/>
      </c>
      <c r="B856" t="str">
        <f>IF(ISBLANK(ChildSampleReport!B856),"",ChildSampleReport!B856)</f>
        <v/>
      </c>
      <c r="C856" t="str">
        <f>IF(ISBLANK(ChildSampleReport!E856),"",ChildSampleReport!E856)</f>
        <v/>
      </c>
      <c r="D856" t="str">
        <f>IF(B856="","",IFERROR(VLOOKUP(ChildSampleReport!B856,Randomization!$A$1:$AC$1000,3,),""))</f>
        <v/>
      </c>
      <c r="E856" t="str">
        <f>IF(B856="","",IFERROR(VLOOKUP(ChildSampleReport!B856,Randomization!$A$1:$AC$1000,2,),""))</f>
        <v/>
      </c>
      <c r="F856" t="str">
        <f>IF(ISBLANK(ChildSampleReport!P856),"",ChildSampleReport!P856)</f>
        <v/>
      </c>
      <c r="G856" t="str">
        <f>IF(ISBLANK(ChildSampleReport!O856),"",ChildSampleReport!O856)</f>
        <v/>
      </c>
      <c r="H856" t="str">
        <f>IF(ISBLANK(ChildSampleReport!D856),"",ChildSampleReport!D856)</f>
        <v/>
      </c>
      <c r="I856" t="str">
        <f>IF(ISBLANK(ChildSampleReport!J856),"",ChildSampleReport!J856)</f>
        <v/>
      </c>
      <c r="J856" t="str">
        <f>IF(ISBLANK(ChildSampleReport!B856),"",VLOOKUP(ChildSampleReport!J856,ParentSampleReport!$A$2:$Y$1000,13,))</f>
        <v/>
      </c>
      <c r="K856" t="str">
        <f>IF(ISBLANK(ChildSampleReport!B856),"",VLOOKUP(ChildSampleReport!J856,ParentSampleReport!$A$2:$Y$1000,2,))</f>
        <v/>
      </c>
      <c r="L856" t="str">
        <f>IF(ISBLANK(ChildSampleReport!B856),"",VLOOKUP(ChildSampleReport!J856,ParentSampleReport!$A$2:$Y$1000,4,))</f>
        <v/>
      </c>
      <c r="M856" t="str">
        <f>IF(ISBLANK(ChildSampleReport!B856),"",VLOOKUP(ChildSampleReport!J856,ParentSampleReport!$A$2:$Y$1000,14,))</f>
        <v/>
      </c>
      <c r="N856" t="str">
        <f>IF(ISBLANK(ChildSampleReport!B856),"",VLOOKUP(ChildSampleReport!J856,ParentSampleReport!$A$2:$Y$1000,7,))</f>
        <v/>
      </c>
      <c r="O856" t="str">
        <f>IF(ISBLANK(ChildSampleReport!B856),"",VLOOKUP(ChildSampleReport!J856,ParentSampleReport!$A$2:$Y$1000,6,))</f>
        <v/>
      </c>
      <c r="P856" t="str">
        <f>IF(ISBLANK(ChildSampleReport!B856),"",VLOOKUP(ChildSampleReport!J856,ParentSampleReport!$A$2:$Y$1000,15,))</f>
        <v/>
      </c>
      <c r="Q856" t="str">
        <f>IF(ISBLANK(ChildSampleReport!B856),"",VLOOKUP(ChildSampleReport!J856,ParentSampleReport!$A$2:$Y$1000,17,))</f>
        <v/>
      </c>
      <c r="R856" t="str">
        <f>IF(ISBLANK(ChildSampleReport!B856),"",VLOOKUP(ChildSampleReport!J856,ParentSampleReport!$A$2:$Y$1000,18,))</f>
        <v/>
      </c>
      <c r="S856" t="str">
        <f>IF(ISBLANK(ChildSampleReport!B856),"",VLOOKUP(ChildSampleReport!J856,ParentSampleReport!$A$2:$Y$1000,19,))</f>
        <v/>
      </c>
      <c r="T856" t="str">
        <f>IF(ISBLANK(ChildSampleReport!B856),"",VLOOKUP(ChildSampleReport!J856,ParentSampleReport!$A$2:$Y$1000,20,))</f>
        <v/>
      </c>
      <c r="U856" t="str">
        <f>IF(ISBLANK(ChildSampleReport!B856),"",VLOOKUP(ChildSampleReport!J856,ParentSampleReport!$A$2:$Y$1000,21,))</f>
        <v/>
      </c>
      <c r="V856" t="str">
        <f>IF(ISBLANK(ChildSampleReport!B856),"",VLOOKUP(ChildSampleReport!J856,ParentSampleReport!$A$2:$Y$1000,22,))</f>
        <v/>
      </c>
      <c r="W856" t="str">
        <f>IF(ISBLANK(ChildSampleReport!B856),"",VLOOKUP(ChildSampleReport!J856,ParentSampleReport!$A$2:$Y$1000,23,))</f>
        <v/>
      </c>
      <c r="X856" t="str">
        <f>IF(ISBLANK(ChildSampleReport!B856),"",VLOOKUP(ChildSampleReport!J856,ParentSampleReport!$A$2:$Y$1000,24,))</f>
        <v/>
      </c>
      <c r="Y856" t="str">
        <f>IF(ISBLANK(ChildSampleReport!B856),"",VLOOKUP(ChildSampleReport!J856,ParentSampleReport!$A$2:$Y$1000,25,))</f>
        <v/>
      </c>
    </row>
    <row r="857" spans="1:25">
      <c r="A857" t="str">
        <f>IF(ISBLANK(ChildSampleReport!C857),"",ChildSampleReport!C857)</f>
        <v/>
      </c>
      <c r="B857" t="str">
        <f>IF(ISBLANK(ChildSampleReport!B857),"",ChildSampleReport!B857)</f>
        <v/>
      </c>
      <c r="C857" t="str">
        <f>IF(ISBLANK(ChildSampleReport!E857),"",ChildSampleReport!E857)</f>
        <v/>
      </c>
      <c r="D857" t="str">
        <f>IF(B857="","",IFERROR(VLOOKUP(ChildSampleReport!B857,Randomization!$A$1:$AC$1000,3,),""))</f>
        <v/>
      </c>
      <c r="E857" t="str">
        <f>IF(B857="","",IFERROR(VLOOKUP(ChildSampleReport!B857,Randomization!$A$1:$AC$1000,2,),""))</f>
        <v/>
      </c>
      <c r="F857" t="str">
        <f>IF(ISBLANK(ChildSampleReport!P857),"",ChildSampleReport!P857)</f>
        <v/>
      </c>
      <c r="G857" t="str">
        <f>IF(ISBLANK(ChildSampleReport!O857),"",ChildSampleReport!O857)</f>
        <v/>
      </c>
      <c r="H857" t="str">
        <f>IF(ISBLANK(ChildSampleReport!D857),"",ChildSampleReport!D857)</f>
        <v/>
      </c>
      <c r="I857" t="str">
        <f>IF(ISBLANK(ChildSampleReport!J857),"",ChildSampleReport!J857)</f>
        <v/>
      </c>
      <c r="J857" t="str">
        <f>IF(ISBLANK(ChildSampleReport!B857),"",VLOOKUP(ChildSampleReport!J857,ParentSampleReport!$A$2:$Y$1000,13,))</f>
        <v/>
      </c>
      <c r="K857" t="str">
        <f>IF(ISBLANK(ChildSampleReport!B857),"",VLOOKUP(ChildSampleReport!J857,ParentSampleReport!$A$2:$Y$1000,2,))</f>
        <v/>
      </c>
      <c r="L857" t="str">
        <f>IF(ISBLANK(ChildSampleReport!B857),"",VLOOKUP(ChildSampleReport!J857,ParentSampleReport!$A$2:$Y$1000,4,))</f>
        <v/>
      </c>
      <c r="M857" t="str">
        <f>IF(ISBLANK(ChildSampleReport!B857),"",VLOOKUP(ChildSampleReport!J857,ParentSampleReport!$A$2:$Y$1000,14,))</f>
        <v/>
      </c>
      <c r="N857" t="str">
        <f>IF(ISBLANK(ChildSampleReport!B857),"",VLOOKUP(ChildSampleReport!J857,ParentSampleReport!$A$2:$Y$1000,7,))</f>
        <v/>
      </c>
      <c r="O857" t="str">
        <f>IF(ISBLANK(ChildSampleReport!B857),"",VLOOKUP(ChildSampleReport!J857,ParentSampleReport!$A$2:$Y$1000,6,))</f>
        <v/>
      </c>
      <c r="P857" t="str">
        <f>IF(ISBLANK(ChildSampleReport!B857),"",VLOOKUP(ChildSampleReport!J857,ParentSampleReport!$A$2:$Y$1000,15,))</f>
        <v/>
      </c>
      <c r="Q857" t="str">
        <f>IF(ISBLANK(ChildSampleReport!B857),"",VLOOKUP(ChildSampleReport!J857,ParentSampleReport!$A$2:$Y$1000,17,))</f>
        <v/>
      </c>
      <c r="R857" t="str">
        <f>IF(ISBLANK(ChildSampleReport!B857),"",VLOOKUP(ChildSampleReport!J857,ParentSampleReport!$A$2:$Y$1000,18,))</f>
        <v/>
      </c>
      <c r="S857" t="str">
        <f>IF(ISBLANK(ChildSampleReport!B857),"",VLOOKUP(ChildSampleReport!J857,ParentSampleReport!$A$2:$Y$1000,19,))</f>
        <v/>
      </c>
      <c r="T857" t="str">
        <f>IF(ISBLANK(ChildSampleReport!B857),"",VLOOKUP(ChildSampleReport!J857,ParentSampleReport!$A$2:$Y$1000,20,))</f>
        <v/>
      </c>
      <c r="U857" t="str">
        <f>IF(ISBLANK(ChildSampleReport!B857),"",VLOOKUP(ChildSampleReport!J857,ParentSampleReport!$A$2:$Y$1000,21,))</f>
        <v/>
      </c>
      <c r="V857" t="str">
        <f>IF(ISBLANK(ChildSampleReport!B857),"",VLOOKUP(ChildSampleReport!J857,ParentSampleReport!$A$2:$Y$1000,22,))</f>
        <v/>
      </c>
      <c r="W857" t="str">
        <f>IF(ISBLANK(ChildSampleReport!B857),"",VLOOKUP(ChildSampleReport!J857,ParentSampleReport!$A$2:$Y$1000,23,))</f>
        <v/>
      </c>
      <c r="X857" t="str">
        <f>IF(ISBLANK(ChildSampleReport!B857),"",VLOOKUP(ChildSampleReport!J857,ParentSampleReport!$A$2:$Y$1000,24,))</f>
        <v/>
      </c>
      <c r="Y857" t="str">
        <f>IF(ISBLANK(ChildSampleReport!B857),"",VLOOKUP(ChildSampleReport!J857,ParentSampleReport!$A$2:$Y$1000,25,))</f>
        <v/>
      </c>
    </row>
    <row r="858" spans="1:25">
      <c r="A858" t="str">
        <f>IF(ISBLANK(ChildSampleReport!C858),"",ChildSampleReport!C858)</f>
        <v/>
      </c>
      <c r="B858" t="str">
        <f>IF(ISBLANK(ChildSampleReport!B858),"",ChildSampleReport!B858)</f>
        <v/>
      </c>
      <c r="C858" t="str">
        <f>IF(ISBLANK(ChildSampleReport!E858),"",ChildSampleReport!E858)</f>
        <v/>
      </c>
      <c r="D858" t="str">
        <f>IF(B858="","",IFERROR(VLOOKUP(ChildSampleReport!B858,Randomization!$A$1:$AC$1000,3,),""))</f>
        <v/>
      </c>
      <c r="E858" t="str">
        <f>IF(B858="","",IFERROR(VLOOKUP(ChildSampleReport!B858,Randomization!$A$1:$AC$1000,2,),""))</f>
        <v/>
      </c>
      <c r="F858" t="str">
        <f>IF(ISBLANK(ChildSampleReport!P858),"",ChildSampleReport!P858)</f>
        <v/>
      </c>
      <c r="G858" t="str">
        <f>IF(ISBLANK(ChildSampleReport!O858),"",ChildSampleReport!O858)</f>
        <v/>
      </c>
      <c r="H858" t="str">
        <f>IF(ISBLANK(ChildSampleReport!D858),"",ChildSampleReport!D858)</f>
        <v/>
      </c>
      <c r="I858" t="str">
        <f>IF(ISBLANK(ChildSampleReport!J858),"",ChildSampleReport!J858)</f>
        <v/>
      </c>
      <c r="J858" t="str">
        <f>IF(ISBLANK(ChildSampleReport!B858),"",VLOOKUP(ChildSampleReport!J858,ParentSampleReport!$A$2:$Y$1000,13,))</f>
        <v/>
      </c>
      <c r="K858" t="str">
        <f>IF(ISBLANK(ChildSampleReport!B858),"",VLOOKUP(ChildSampleReport!J858,ParentSampleReport!$A$2:$Y$1000,2,))</f>
        <v/>
      </c>
      <c r="L858" t="str">
        <f>IF(ISBLANK(ChildSampleReport!B858),"",VLOOKUP(ChildSampleReport!J858,ParentSampleReport!$A$2:$Y$1000,4,))</f>
        <v/>
      </c>
      <c r="M858" t="str">
        <f>IF(ISBLANK(ChildSampleReport!B858),"",VLOOKUP(ChildSampleReport!J858,ParentSampleReport!$A$2:$Y$1000,14,))</f>
        <v/>
      </c>
      <c r="N858" t="str">
        <f>IF(ISBLANK(ChildSampleReport!B858),"",VLOOKUP(ChildSampleReport!J858,ParentSampleReport!$A$2:$Y$1000,7,))</f>
        <v/>
      </c>
      <c r="O858" t="str">
        <f>IF(ISBLANK(ChildSampleReport!B858),"",VLOOKUP(ChildSampleReport!J858,ParentSampleReport!$A$2:$Y$1000,6,))</f>
        <v/>
      </c>
      <c r="P858" t="str">
        <f>IF(ISBLANK(ChildSampleReport!B858),"",VLOOKUP(ChildSampleReport!J858,ParentSampleReport!$A$2:$Y$1000,15,))</f>
        <v/>
      </c>
      <c r="Q858" t="str">
        <f>IF(ISBLANK(ChildSampleReport!B858),"",VLOOKUP(ChildSampleReport!J858,ParentSampleReport!$A$2:$Y$1000,17,))</f>
        <v/>
      </c>
      <c r="R858" t="str">
        <f>IF(ISBLANK(ChildSampleReport!B858),"",VLOOKUP(ChildSampleReport!J858,ParentSampleReport!$A$2:$Y$1000,18,))</f>
        <v/>
      </c>
      <c r="S858" t="str">
        <f>IF(ISBLANK(ChildSampleReport!B858),"",VLOOKUP(ChildSampleReport!J858,ParentSampleReport!$A$2:$Y$1000,19,))</f>
        <v/>
      </c>
      <c r="T858" t="str">
        <f>IF(ISBLANK(ChildSampleReport!B858),"",VLOOKUP(ChildSampleReport!J858,ParentSampleReport!$A$2:$Y$1000,20,))</f>
        <v/>
      </c>
      <c r="U858" t="str">
        <f>IF(ISBLANK(ChildSampleReport!B858),"",VLOOKUP(ChildSampleReport!J858,ParentSampleReport!$A$2:$Y$1000,21,))</f>
        <v/>
      </c>
      <c r="V858" t="str">
        <f>IF(ISBLANK(ChildSampleReport!B858),"",VLOOKUP(ChildSampleReport!J858,ParentSampleReport!$A$2:$Y$1000,22,))</f>
        <v/>
      </c>
      <c r="W858" t="str">
        <f>IF(ISBLANK(ChildSampleReport!B858),"",VLOOKUP(ChildSampleReport!J858,ParentSampleReport!$A$2:$Y$1000,23,))</f>
        <v/>
      </c>
      <c r="X858" t="str">
        <f>IF(ISBLANK(ChildSampleReport!B858),"",VLOOKUP(ChildSampleReport!J858,ParentSampleReport!$A$2:$Y$1000,24,))</f>
        <v/>
      </c>
      <c r="Y858" t="str">
        <f>IF(ISBLANK(ChildSampleReport!B858),"",VLOOKUP(ChildSampleReport!J858,ParentSampleReport!$A$2:$Y$1000,25,))</f>
        <v/>
      </c>
    </row>
    <row r="859" spans="1:25">
      <c r="A859" t="str">
        <f>IF(ISBLANK(ChildSampleReport!C859),"",ChildSampleReport!C859)</f>
        <v/>
      </c>
      <c r="B859" t="str">
        <f>IF(ISBLANK(ChildSampleReport!B859),"",ChildSampleReport!B859)</f>
        <v/>
      </c>
      <c r="C859" t="str">
        <f>IF(ISBLANK(ChildSampleReport!E859),"",ChildSampleReport!E859)</f>
        <v/>
      </c>
      <c r="D859" t="str">
        <f>IF(B859="","",IFERROR(VLOOKUP(ChildSampleReport!B859,Randomization!$A$1:$AC$1000,3,),""))</f>
        <v/>
      </c>
      <c r="E859" t="str">
        <f>IF(B859="","",IFERROR(VLOOKUP(ChildSampleReport!B859,Randomization!$A$1:$AC$1000,2,),""))</f>
        <v/>
      </c>
      <c r="F859" t="str">
        <f>IF(ISBLANK(ChildSampleReport!P859),"",ChildSampleReport!P859)</f>
        <v/>
      </c>
      <c r="G859" t="str">
        <f>IF(ISBLANK(ChildSampleReport!O859),"",ChildSampleReport!O859)</f>
        <v/>
      </c>
      <c r="H859" t="str">
        <f>IF(ISBLANK(ChildSampleReport!D859),"",ChildSampleReport!D859)</f>
        <v/>
      </c>
      <c r="I859" t="str">
        <f>IF(ISBLANK(ChildSampleReport!J859),"",ChildSampleReport!J859)</f>
        <v/>
      </c>
      <c r="J859" t="str">
        <f>IF(ISBLANK(ChildSampleReport!B859),"",VLOOKUP(ChildSampleReport!J859,ParentSampleReport!$A$2:$Y$1000,13,))</f>
        <v/>
      </c>
      <c r="K859" t="str">
        <f>IF(ISBLANK(ChildSampleReport!B859),"",VLOOKUP(ChildSampleReport!J859,ParentSampleReport!$A$2:$Y$1000,2,))</f>
        <v/>
      </c>
      <c r="L859" t="str">
        <f>IF(ISBLANK(ChildSampleReport!B859),"",VLOOKUP(ChildSampleReport!J859,ParentSampleReport!$A$2:$Y$1000,4,))</f>
        <v/>
      </c>
      <c r="M859" t="str">
        <f>IF(ISBLANK(ChildSampleReport!B859),"",VLOOKUP(ChildSampleReport!J859,ParentSampleReport!$A$2:$Y$1000,14,))</f>
        <v/>
      </c>
      <c r="N859" t="str">
        <f>IF(ISBLANK(ChildSampleReport!B859),"",VLOOKUP(ChildSampleReport!J859,ParentSampleReport!$A$2:$Y$1000,7,))</f>
        <v/>
      </c>
      <c r="O859" t="str">
        <f>IF(ISBLANK(ChildSampleReport!B859),"",VLOOKUP(ChildSampleReport!J859,ParentSampleReport!$A$2:$Y$1000,6,))</f>
        <v/>
      </c>
      <c r="P859" t="str">
        <f>IF(ISBLANK(ChildSampleReport!B859),"",VLOOKUP(ChildSampleReport!J859,ParentSampleReport!$A$2:$Y$1000,15,))</f>
        <v/>
      </c>
      <c r="Q859" t="str">
        <f>IF(ISBLANK(ChildSampleReport!B859),"",VLOOKUP(ChildSampleReport!J859,ParentSampleReport!$A$2:$Y$1000,17,))</f>
        <v/>
      </c>
      <c r="R859" t="str">
        <f>IF(ISBLANK(ChildSampleReport!B859),"",VLOOKUP(ChildSampleReport!J859,ParentSampleReport!$A$2:$Y$1000,18,))</f>
        <v/>
      </c>
      <c r="S859" t="str">
        <f>IF(ISBLANK(ChildSampleReport!B859),"",VLOOKUP(ChildSampleReport!J859,ParentSampleReport!$A$2:$Y$1000,19,))</f>
        <v/>
      </c>
      <c r="T859" t="str">
        <f>IF(ISBLANK(ChildSampleReport!B859),"",VLOOKUP(ChildSampleReport!J859,ParentSampleReport!$A$2:$Y$1000,20,))</f>
        <v/>
      </c>
      <c r="U859" t="str">
        <f>IF(ISBLANK(ChildSampleReport!B859),"",VLOOKUP(ChildSampleReport!J859,ParentSampleReport!$A$2:$Y$1000,21,))</f>
        <v/>
      </c>
      <c r="V859" t="str">
        <f>IF(ISBLANK(ChildSampleReport!B859),"",VLOOKUP(ChildSampleReport!J859,ParentSampleReport!$A$2:$Y$1000,22,))</f>
        <v/>
      </c>
      <c r="W859" t="str">
        <f>IF(ISBLANK(ChildSampleReport!B859),"",VLOOKUP(ChildSampleReport!J859,ParentSampleReport!$A$2:$Y$1000,23,))</f>
        <v/>
      </c>
      <c r="X859" t="str">
        <f>IF(ISBLANK(ChildSampleReport!B859),"",VLOOKUP(ChildSampleReport!J859,ParentSampleReport!$A$2:$Y$1000,24,))</f>
        <v/>
      </c>
      <c r="Y859" t="str">
        <f>IF(ISBLANK(ChildSampleReport!B859),"",VLOOKUP(ChildSampleReport!J859,ParentSampleReport!$A$2:$Y$1000,25,))</f>
        <v/>
      </c>
    </row>
    <row r="860" spans="1:25">
      <c r="A860" t="str">
        <f>IF(ISBLANK(ChildSampleReport!C860),"",ChildSampleReport!C860)</f>
        <v/>
      </c>
      <c r="B860" t="str">
        <f>IF(ISBLANK(ChildSampleReport!B860),"",ChildSampleReport!B860)</f>
        <v/>
      </c>
      <c r="C860" t="str">
        <f>IF(ISBLANK(ChildSampleReport!E860),"",ChildSampleReport!E860)</f>
        <v/>
      </c>
      <c r="D860" t="str">
        <f>IF(B860="","",IFERROR(VLOOKUP(ChildSampleReport!B860,Randomization!$A$1:$AC$1000,3,),""))</f>
        <v/>
      </c>
      <c r="E860" t="str">
        <f>IF(B860="","",IFERROR(VLOOKUP(ChildSampleReport!B860,Randomization!$A$1:$AC$1000,2,),""))</f>
        <v/>
      </c>
      <c r="F860" t="str">
        <f>IF(ISBLANK(ChildSampleReport!P860),"",ChildSampleReport!P860)</f>
        <v/>
      </c>
      <c r="G860" t="str">
        <f>IF(ISBLANK(ChildSampleReport!O860),"",ChildSampleReport!O860)</f>
        <v/>
      </c>
      <c r="H860" t="str">
        <f>IF(ISBLANK(ChildSampleReport!D860),"",ChildSampleReport!D860)</f>
        <v/>
      </c>
      <c r="I860" t="str">
        <f>IF(ISBLANK(ChildSampleReport!J860),"",ChildSampleReport!J860)</f>
        <v/>
      </c>
      <c r="J860" t="str">
        <f>IF(ISBLANK(ChildSampleReport!B860),"",VLOOKUP(ChildSampleReport!J860,ParentSampleReport!$A$2:$Y$1000,13,))</f>
        <v/>
      </c>
      <c r="K860" t="str">
        <f>IF(ISBLANK(ChildSampleReport!B860),"",VLOOKUP(ChildSampleReport!J860,ParentSampleReport!$A$2:$Y$1000,2,))</f>
        <v/>
      </c>
      <c r="L860" t="str">
        <f>IF(ISBLANK(ChildSampleReport!B860),"",VLOOKUP(ChildSampleReport!J860,ParentSampleReport!$A$2:$Y$1000,4,))</f>
        <v/>
      </c>
      <c r="M860" t="str">
        <f>IF(ISBLANK(ChildSampleReport!B860),"",VLOOKUP(ChildSampleReport!J860,ParentSampleReport!$A$2:$Y$1000,14,))</f>
        <v/>
      </c>
      <c r="N860" t="str">
        <f>IF(ISBLANK(ChildSampleReport!B860),"",VLOOKUP(ChildSampleReport!J860,ParentSampleReport!$A$2:$Y$1000,7,))</f>
        <v/>
      </c>
      <c r="O860" t="str">
        <f>IF(ISBLANK(ChildSampleReport!B860),"",VLOOKUP(ChildSampleReport!J860,ParentSampleReport!$A$2:$Y$1000,6,))</f>
        <v/>
      </c>
      <c r="P860" t="str">
        <f>IF(ISBLANK(ChildSampleReport!B860),"",VLOOKUP(ChildSampleReport!J860,ParentSampleReport!$A$2:$Y$1000,15,))</f>
        <v/>
      </c>
      <c r="Q860" t="str">
        <f>IF(ISBLANK(ChildSampleReport!B860),"",VLOOKUP(ChildSampleReport!J860,ParentSampleReport!$A$2:$Y$1000,17,))</f>
        <v/>
      </c>
      <c r="R860" t="str">
        <f>IF(ISBLANK(ChildSampleReport!B860),"",VLOOKUP(ChildSampleReport!J860,ParentSampleReport!$A$2:$Y$1000,18,))</f>
        <v/>
      </c>
      <c r="S860" t="str">
        <f>IF(ISBLANK(ChildSampleReport!B860),"",VLOOKUP(ChildSampleReport!J860,ParentSampleReport!$A$2:$Y$1000,19,))</f>
        <v/>
      </c>
      <c r="T860" t="str">
        <f>IF(ISBLANK(ChildSampleReport!B860),"",VLOOKUP(ChildSampleReport!J860,ParentSampleReport!$A$2:$Y$1000,20,))</f>
        <v/>
      </c>
      <c r="U860" t="str">
        <f>IF(ISBLANK(ChildSampleReport!B860),"",VLOOKUP(ChildSampleReport!J860,ParentSampleReport!$A$2:$Y$1000,21,))</f>
        <v/>
      </c>
      <c r="V860" t="str">
        <f>IF(ISBLANK(ChildSampleReport!B860),"",VLOOKUP(ChildSampleReport!J860,ParentSampleReport!$A$2:$Y$1000,22,))</f>
        <v/>
      </c>
      <c r="W860" t="str">
        <f>IF(ISBLANK(ChildSampleReport!B860),"",VLOOKUP(ChildSampleReport!J860,ParentSampleReport!$A$2:$Y$1000,23,))</f>
        <v/>
      </c>
      <c r="X860" t="str">
        <f>IF(ISBLANK(ChildSampleReport!B860),"",VLOOKUP(ChildSampleReport!J860,ParentSampleReport!$A$2:$Y$1000,24,))</f>
        <v/>
      </c>
      <c r="Y860" t="str">
        <f>IF(ISBLANK(ChildSampleReport!B860),"",VLOOKUP(ChildSampleReport!J860,ParentSampleReport!$A$2:$Y$1000,25,))</f>
        <v/>
      </c>
    </row>
    <row r="861" spans="1:25">
      <c r="A861" t="str">
        <f>IF(ISBLANK(ChildSampleReport!C861),"",ChildSampleReport!C861)</f>
        <v/>
      </c>
      <c r="B861" t="str">
        <f>IF(ISBLANK(ChildSampleReport!B861),"",ChildSampleReport!B861)</f>
        <v/>
      </c>
      <c r="C861" t="str">
        <f>IF(ISBLANK(ChildSampleReport!E861),"",ChildSampleReport!E861)</f>
        <v/>
      </c>
      <c r="D861" t="str">
        <f>IF(B861="","",IFERROR(VLOOKUP(ChildSampleReport!B861,Randomization!$A$1:$AC$1000,3,),""))</f>
        <v/>
      </c>
      <c r="E861" t="str">
        <f>IF(B861="","",IFERROR(VLOOKUP(ChildSampleReport!B861,Randomization!$A$1:$AC$1000,2,),""))</f>
        <v/>
      </c>
      <c r="F861" t="str">
        <f>IF(ISBLANK(ChildSampleReport!P861),"",ChildSampleReport!P861)</f>
        <v/>
      </c>
      <c r="G861" t="str">
        <f>IF(ISBLANK(ChildSampleReport!O861),"",ChildSampleReport!O861)</f>
        <v/>
      </c>
      <c r="H861" t="str">
        <f>IF(ISBLANK(ChildSampleReport!D861),"",ChildSampleReport!D861)</f>
        <v/>
      </c>
      <c r="I861" t="str">
        <f>IF(ISBLANK(ChildSampleReport!J861),"",ChildSampleReport!J861)</f>
        <v/>
      </c>
      <c r="J861" t="str">
        <f>IF(ISBLANK(ChildSampleReport!B861),"",VLOOKUP(ChildSampleReport!J861,ParentSampleReport!$A$2:$Y$1000,13,))</f>
        <v/>
      </c>
      <c r="K861" t="str">
        <f>IF(ISBLANK(ChildSampleReport!B861),"",VLOOKUP(ChildSampleReport!J861,ParentSampleReport!$A$2:$Y$1000,2,))</f>
        <v/>
      </c>
      <c r="L861" t="str">
        <f>IF(ISBLANK(ChildSampleReport!B861),"",VLOOKUP(ChildSampleReport!J861,ParentSampleReport!$A$2:$Y$1000,4,))</f>
        <v/>
      </c>
      <c r="M861" t="str">
        <f>IF(ISBLANK(ChildSampleReport!B861),"",VLOOKUP(ChildSampleReport!J861,ParentSampleReport!$A$2:$Y$1000,14,))</f>
        <v/>
      </c>
      <c r="N861" t="str">
        <f>IF(ISBLANK(ChildSampleReport!B861),"",VLOOKUP(ChildSampleReport!J861,ParentSampleReport!$A$2:$Y$1000,7,))</f>
        <v/>
      </c>
      <c r="O861" t="str">
        <f>IF(ISBLANK(ChildSampleReport!B861),"",VLOOKUP(ChildSampleReport!J861,ParentSampleReport!$A$2:$Y$1000,6,))</f>
        <v/>
      </c>
      <c r="P861" t="str">
        <f>IF(ISBLANK(ChildSampleReport!B861),"",VLOOKUP(ChildSampleReport!J861,ParentSampleReport!$A$2:$Y$1000,15,))</f>
        <v/>
      </c>
      <c r="Q861" t="str">
        <f>IF(ISBLANK(ChildSampleReport!B861),"",VLOOKUP(ChildSampleReport!J861,ParentSampleReport!$A$2:$Y$1000,17,))</f>
        <v/>
      </c>
      <c r="R861" t="str">
        <f>IF(ISBLANK(ChildSampleReport!B861),"",VLOOKUP(ChildSampleReport!J861,ParentSampleReport!$A$2:$Y$1000,18,))</f>
        <v/>
      </c>
      <c r="S861" t="str">
        <f>IF(ISBLANK(ChildSampleReport!B861),"",VLOOKUP(ChildSampleReport!J861,ParentSampleReport!$A$2:$Y$1000,19,))</f>
        <v/>
      </c>
      <c r="T861" t="str">
        <f>IF(ISBLANK(ChildSampleReport!B861),"",VLOOKUP(ChildSampleReport!J861,ParentSampleReport!$A$2:$Y$1000,20,))</f>
        <v/>
      </c>
      <c r="U861" t="str">
        <f>IF(ISBLANK(ChildSampleReport!B861),"",VLOOKUP(ChildSampleReport!J861,ParentSampleReport!$A$2:$Y$1000,21,))</f>
        <v/>
      </c>
      <c r="V861" t="str">
        <f>IF(ISBLANK(ChildSampleReport!B861),"",VLOOKUP(ChildSampleReport!J861,ParentSampleReport!$A$2:$Y$1000,22,))</f>
        <v/>
      </c>
      <c r="W861" t="str">
        <f>IF(ISBLANK(ChildSampleReport!B861),"",VLOOKUP(ChildSampleReport!J861,ParentSampleReport!$A$2:$Y$1000,23,))</f>
        <v/>
      </c>
      <c r="X861" t="str">
        <f>IF(ISBLANK(ChildSampleReport!B861),"",VLOOKUP(ChildSampleReport!J861,ParentSampleReport!$A$2:$Y$1000,24,))</f>
        <v/>
      </c>
      <c r="Y861" t="str">
        <f>IF(ISBLANK(ChildSampleReport!B861),"",VLOOKUP(ChildSampleReport!J861,ParentSampleReport!$A$2:$Y$1000,25,))</f>
        <v/>
      </c>
    </row>
    <row r="862" spans="1:25">
      <c r="A862" t="str">
        <f>IF(ISBLANK(ChildSampleReport!C862),"",ChildSampleReport!C862)</f>
        <v/>
      </c>
      <c r="B862" t="str">
        <f>IF(ISBLANK(ChildSampleReport!B862),"",ChildSampleReport!B862)</f>
        <v/>
      </c>
      <c r="C862" t="str">
        <f>IF(ISBLANK(ChildSampleReport!E862),"",ChildSampleReport!E862)</f>
        <v/>
      </c>
      <c r="D862" t="str">
        <f>IF(B862="","",IFERROR(VLOOKUP(ChildSampleReport!B862,Randomization!$A$1:$AC$1000,3,),""))</f>
        <v/>
      </c>
      <c r="E862" t="str">
        <f>IF(B862="","",IFERROR(VLOOKUP(ChildSampleReport!B862,Randomization!$A$1:$AC$1000,2,),""))</f>
        <v/>
      </c>
      <c r="F862" t="str">
        <f>IF(ISBLANK(ChildSampleReport!P862),"",ChildSampleReport!P862)</f>
        <v/>
      </c>
      <c r="G862" t="str">
        <f>IF(ISBLANK(ChildSampleReport!O862),"",ChildSampleReport!O862)</f>
        <v/>
      </c>
      <c r="H862" t="str">
        <f>IF(ISBLANK(ChildSampleReport!D862),"",ChildSampleReport!D862)</f>
        <v/>
      </c>
      <c r="I862" t="str">
        <f>IF(ISBLANK(ChildSampleReport!J862),"",ChildSampleReport!J862)</f>
        <v/>
      </c>
      <c r="J862" t="str">
        <f>IF(ISBLANK(ChildSampleReport!B862),"",VLOOKUP(ChildSampleReport!J862,ParentSampleReport!$A$2:$Y$1000,13,))</f>
        <v/>
      </c>
      <c r="K862" t="str">
        <f>IF(ISBLANK(ChildSampleReport!B862),"",VLOOKUP(ChildSampleReport!J862,ParentSampleReport!$A$2:$Y$1000,2,))</f>
        <v/>
      </c>
      <c r="L862" t="str">
        <f>IF(ISBLANK(ChildSampleReport!B862),"",VLOOKUP(ChildSampleReport!J862,ParentSampleReport!$A$2:$Y$1000,4,))</f>
        <v/>
      </c>
      <c r="M862" t="str">
        <f>IF(ISBLANK(ChildSampleReport!B862),"",VLOOKUP(ChildSampleReport!J862,ParentSampleReport!$A$2:$Y$1000,14,))</f>
        <v/>
      </c>
      <c r="N862" t="str">
        <f>IF(ISBLANK(ChildSampleReport!B862),"",VLOOKUP(ChildSampleReport!J862,ParentSampleReport!$A$2:$Y$1000,7,))</f>
        <v/>
      </c>
      <c r="O862" t="str">
        <f>IF(ISBLANK(ChildSampleReport!B862),"",VLOOKUP(ChildSampleReport!J862,ParentSampleReport!$A$2:$Y$1000,6,))</f>
        <v/>
      </c>
      <c r="P862" t="str">
        <f>IF(ISBLANK(ChildSampleReport!B862),"",VLOOKUP(ChildSampleReport!J862,ParentSampleReport!$A$2:$Y$1000,15,))</f>
        <v/>
      </c>
      <c r="Q862" t="str">
        <f>IF(ISBLANK(ChildSampleReport!B862),"",VLOOKUP(ChildSampleReport!J862,ParentSampleReport!$A$2:$Y$1000,17,))</f>
        <v/>
      </c>
      <c r="R862" t="str">
        <f>IF(ISBLANK(ChildSampleReport!B862),"",VLOOKUP(ChildSampleReport!J862,ParentSampleReport!$A$2:$Y$1000,18,))</f>
        <v/>
      </c>
      <c r="S862" t="str">
        <f>IF(ISBLANK(ChildSampleReport!B862),"",VLOOKUP(ChildSampleReport!J862,ParentSampleReport!$A$2:$Y$1000,19,))</f>
        <v/>
      </c>
      <c r="T862" t="str">
        <f>IF(ISBLANK(ChildSampleReport!B862),"",VLOOKUP(ChildSampleReport!J862,ParentSampleReport!$A$2:$Y$1000,20,))</f>
        <v/>
      </c>
      <c r="U862" t="str">
        <f>IF(ISBLANK(ChildSampleReport!B862),"",VLOOKUP(ChildSampleReport!J862,ParentSampleReport!$A$2:$Y$1000,21,))</f>
        <v/>
      </c>
      <c r="V862" t="str">
        <f>IF(ISBLANK(ChildSampleReport!B862),"",VLOOKUP(ChildSampleReport!J862,ParentSampleReport!$A$2:$Y$1000,22,))</f>
        <v/>
      </c>
      <c r="W862" t="str">
        <f>IF(ISBLANK(ChildSampleReport!B862),"",VLOOKUP(ChildSampleReport!J862,ParentSampleReport!$A$2:$Y$1000,23,))</f>
        <v/>
      </c>
      <c r="X862" t="str">
        <f>IF(ISBLANK(ChildSampleReport!B862),"",VLOOKUP(ChildSampleReport!J862,ParentSampleReport!$A$2:$Y$1000,24,))</f>
        <v/>
      </c>
      <c r="Y862" t="str">
        <f>IF(ISBLANK(ChildSampleReport!B862),"",VLOOKUP(ChildSampleReport!J862,ParentSampleReport!$A$2:$Y$1000,25,))</f>
        <v/>
      </c>
    </row>
    <row r="863" spans="1:25">
      <c r="A863" t="str">
        <f>IF(ISBLANK(ChildSampleReport!C863),"",ChildSampleReport!C863)</f>
        <v/>
      </c>
      <c r="B863" t="str">
        <f>IF(ISBLANK(ChildSampleReport!B863),"",ChildSampleReport!B863)</f>
        <v/>
      </c>
      <c r="C863" t="str">
        <f>IF(ISBLANK(ChildSampleReport!E863),"",ChildSampleReport!E863)</f>
        <v/>
      </c>
      <c r="D863" t="str">
        <f>IF(B863="","",IFERROR(VLOOKUP(ChildSampleReport!B863,Randomization!$A$1:$AC$1000,3,),""))</f>
        <v/>
      </c>
      <c r="E863" t="str">
        <f>IF(B863="","",IFERROR(VLOOKUP(ChildSampleReport!B863,Randomization!$A$1:$AC$1000,2,),""))</f>
        <v/>
      </c>
      <c r="F863" t="str">
        <f>IF(ISBLANK(ChildSampleReport!P863),"",ChildSampleReport!P863)</f>
        <v/>
      </c>
      <c r="G863" t="str">
        <f>IF(ISBLANK(ChildSampleReport!O863),"",ChildSampleReport!O863)</f>
        <v/>
      </c>
      <c r="H863" t="str">
        <f>IF(ISBLANK(ChildSampleReport!D863),"",ChildSampleReport!D863)</f>
        <v/>
      </c>
      <c r="I863" t="str">
        <f>IF(ISBLANK(ChildSampleReport!J863),"",ChildSampleReport!J863)</f>
        <v/>
      </c>
      <c r="J863" t="str">
        <f>IF(ISBLANK(ChildSampleReport!B863),"",VLOOKUP(ChildSampleReport!J863,ParentSampleReport!$A$2:$Y$1000,13,))</f>
        <v/>
      </c>
      <c r="K863" t="str">
        <f>IF(ISBLANK(ChildSampleReport!B863),"",VLOOKUP(ChildSampleReport!J863,ParentSampleReport!$A$2:$Y$1000,2,))</f>
        <v/>
      </c>
      <c r="L863" t="str">
        <f>IF(ISBLANK(ChildSampleReport!B863),"",VLOOKUP(ChildSampleReport!J863,ParentSampleReport!$A$2:$Y$1000,4,))</f>
        <v/>
      </c>
      <c r="M863" t="str">
        <f>IF(ISBLANK(ChildSampleReport!B863),"",VLOOKUP(ChildSampleReport!J863,ParentSampleReport!$A$2:$Y$1000,14,))</f>
        <v/>
      </c>
      <c r="N863" t="str">
        <f>IF(ISBLANK(ChildSampleReport!B863),"",VLOOKUP(ChildSampleReport!J863,ParentSampleReport!$A$2:$Y$1000,7,))</f>
        <v/>
      </c>
      <c r="O863" t="str">
        <f>IF(ISBLANK(ChildSampleReport!B863),"",VLOOKUP(ChildSampleReport!J863,ParentSampleReport!$A$2:$Y$1000,6,))</f>
        <v/>
      </c>
      <c r="P863" t="str">
        <f>IF(ISBLANK(ChildSampleReport!B863),"",VLOOKUP(ChildSampleReport!J863,ParentSampleReport!$A$2:$Y$1000,15,))</f>
        <v/>
      </c>
      <c r="Q863" t="str">
        <f>IF(ISBLANK(ChildSampleReport!B863),"",VLOOKUP(ChildSampleReport!J863,ParentSampleReport!$A$2:$Y$1000,17,))</f>
        <v/>
      </c>
      <c r="R863" t="str">
        <f>IF(ISBLANK(ChildSampleReport!B863),"",VLOOKUP(ChildSampleReport!J863,ParentSampleReport!$A$2:$Y$1000,18,))</f>
        <v/>
      </c>
      <c r="S863" t="str">
        <f>IF(ISBLANK(ChildSampleReport!B863),"",VLOOKUP(ChildSampleReport!J863,ParentSampleReport!$A$2:$Y$1000,19,))</f>
        <v/>
      </c>
      <c r="T863" t="str">
        <f>IF(ISBLANK(ChildSampleReport!B863),"",VLOOKUP(ChildSampleReport!J863,ParentSampleReport!$A$2:$Y$1000,20,))</f>
        <v/>
      </c>
      <c r="U863" t="str">
        <f>IF(ISBLANK(ChildSampleReport!B863),"",VLOOKUP(ChildSampleReport!J863,ParentSampleReport!$A$2:$Y$1000,21,))</f>
        <v/>
      </c>
      <c r="V863" t="str">
        <f>IF(ISBLANK(ChildSampleReport!B863),"",VLOOKUP(ChildSampleReport!J863,ParentSampleReport!$A$2:$Y$1000,22,))</f>
        <v/>
      </c>
      <c r="W863" t="str">
        <f>IF(ISBLANK(ChildSampleReport!B863),"",VLOOKUP(ChildSampleReport!J863,ParentSampleReport!$A$2:$Y$1000,23,))</f>
        <v/>
      </c>
      <c r="X863" t="str">
        <f>IF(ISBLANK(ChildSampleReport!B863),"",VLOOKUP(ChildSampleReport!J863,ParentSampleReport!$A$2:$Y$1000,24,))</f>
        <v/>
      </c>
      <c r="Y863" t="str">
        <f>IF(ISBLANK(ChildSampleReport!B863),"",VLOOKUP(ChildSampleReport!J863,ParentSampleReport!$A$2:$Y$1000,25,))</f>
        <v/>
      </c>
    </row>
    <row r="864" spans="1:25">
      <c r="A864" t="str">
        <f>IF(ISBLANK(ChildSampleReport!C864),"",ChildSampleReport!C864)</f>
        <v/>
      </c>
      <c r="B864" t="str">
        <f>IF(ISBLANK(ChildSampleReport!B864),"",ChildSampleReport!B864)</f>
        <v/>
      </c>
      <c r="C864" t="str">
        <f>IF(ISBLANK(ChildSampleReport!E864),"",ChildSampleReport!E864)</f>
        <v/>
      </c>
      <c r="D864" t="str">
        <f>IF(B864="","",IFERROR(VLOOKUP(ChildSampleReport!B864,Randomization!$A$1:$AC$1000,3,),""))</f>
        <v/>
      </c>
      <c r="E864" t="str">
        <f>IF(B864="","",IFERROR(VLOOKUP(ChildSampleReport!B864,Randomization!$A$1:$AC$1000,2,),""))</f>
        <v/>
      </c>
      <c r="F864" t="str">
        <f>IF(ISBLANK(ChildSampleReport!P864),"",ChildSampleReport!P864)</f>
        <v/>
      </c>
      <c r="G864" t="str">
        <f>IF(ISBLANK(ChildSampleReport!O864),"",ChildSampleReport!O864)</f>
        <v/>
      </c>
      <c r="H864" t="str">
        <f>IF(ISBLANK(ChildSampleReport!D864),"",ChildSampleReport!D864)</f>
        <v/>
      </c>
      <c r="I864" t="str">
        <f>IF(ISBLANK(ChildSampleReport!J864),"",ChildSampleReport!J864)</f>
        <v/>
      </c>
      <c r="J864" t="str">
        <f>IF(ISBLANK(ChildSampleReport!B864),"",VLOOKUP(ChildSampleReport!J864,ParentSampleReport!$A$2:$Y$1000,13,))</f>
        <v/>
      </c>
      <c r="K864" t="str">
        <f>IF(ISBLANK(ChildSampleReport!B864),"",VLOOKUP(ChildSampleReport!J864,ParentSampleReport!$A$2:$Y$1000,2,))</f>
        <v/>
      </c>
      <c r="L864" t="str">
        <f>IF(ISBLANK(ChildSampleReport!B864),"",VLOOKUP(ChildSampleReport!J864,ParentSampleReport!$A$2:$Y$1000,4,))</f>
        <v/>
      </c>
      <c r="M864" t="str">
        <f>IF(ISBLANK(ChildSampleReport!B864),"",VLOOKUP(ChildSampleReport!J864,ParentSampleReport!$A$2:$Y$1000,14,))</f>
        <v/>
      </c>
      <c r="N864" t="str">
        <f>IF(ISBLANK(ChildSampleReport!B864),"",VLOOKUP(ChildSampleReport!J864,ParentSampleReport!$A$2:$Y$1000,7,))</f>
        <v/>
      </c>
      <c r="O864" t="str">
        <f>IF(ISBLANK(ChildSampleReport!B864),"",VLOOKUP(ChildSampleReport!J864,ParentSampleReport!$A$2:$Y$1000,6,))</f>
        <v/>
      </c>
      <c r="P864" t="str">
        <f>IF(ISBLANK(ChildSampleReport!B864),"",VLOOKUP(ChildSampleReport!J864,ParentSampleReport!$A$2:$Y$1000,15,))</f>
        <v/>
      </c>
      <c r="Q864" t="str">
        <f>IF(ISBLANK(ChildSampleReport!B864),"",VLOOKUP(ChildSampleReport!J864,ParentSampleReport!$A$2:$Y$1000,17,))</f>
        <v/>
      </c>
      <c r="R864" t="str">
        <f>IF(ISBLANK(ChildSampleReport!B864),"",VLOOKUP(ChildSampleReport!J864,ParentSampleReport!$A$2:$Y$1000,18,))</f>
        <v/>
      </c>
      <c r="S864" t="str">
        <f>IF(ISBLANK(ChildSampleReport!B864),"",VLOOKUP(ChildSampleReport!J864,ParentSampleReport!$A$2:$Y$1000,19,))</f>
        <v/>
      </c>
      <c r="T864" t="str">
        <f>IF(ISBLANK(ChildSampleReport!B864),"",VLOOKUP(ChildSampleReport!J864,ParentSampleReport!$A$2:$Y$1000,20,))</f>
        <v/>
      </c>
      <c r="U864" t="str">
        <f>IF(ISBLANK(ChildSampleReport!B864),"",VLOOKUP(ChildSampleReport!J864,ParentSampleReport!$A$2:$Y$1000,21,))</f>
        <v/>
      </c>
      <c r="V864" t="str">
        <f>IF(ISBLANK(ChildSampleReport!B864),"",VLOOKUP(ChildSampleReport!J864,ParentSampleReport!$A$2:$Y$1000,22,))</f>
        <v/>
      </c>
      <c r="W864" t="str">
        <f>IF(ISBLANK(ChildSampleReport!B864),"",VLOOKUP(ChildSampleReport!J864,ParentSampleReport!$A$2:$Y$1000,23,))</f>
        <v/>
      </c>
      <c r="X864" t="str">
        <f>IF(ISBLANK(ChildSampleReport!B864),"",VLOOKUP(ChildSampleReport!J864,ParentSampleReport!$A$2:$Y$1000,24,))</f>
        <v/>
      </c>
      <c r="Y864" t="str">
        <f>IF(ISBLANK(ChildSampleReport!B864),"",VLOOKUP(ChildSampleReport!J864,ParentSampleReport!$A$2:$Y$1000,25,))</f>
        <v/>
      </c>
    </row>
    <row r="865" spans="1:25">
      <c r="A865" t="str">
        <f>IF(ISBLANK(ChildSampleReport!C865),"",ChildSampleReport!C865)</f>
        <v/>
      </c>
      <c r="B865" t="str">
        <f>IF(ISBLANK(ChildSampleReport!B865),"",ChildSampleReport!B865)</f>
        <v/>
      </c>
      <c r="C865" t="str">
        <f>IF(ISBLANK(ChildSampleReport!E865),"",ChildSampleReport!E865)</f>
        <v/>
      </c>
      <c r="D865" t="str">
        <f>IF(B865="","",IFERROR(VLOOKUP(ChildSampleReport!B865,Randomization!$A$1:$AC$1000,3,),""))</f>
        <v/>
      </c>
      <c r="E865" t="str">
        <f>IF(B865="","",IFERROR(VLOOKUP(ChildSampleReport!B865,Randomization!$A$1:$AC$1000,2,),""))</f>
        <v/>
      </c>
      <c r="F865" t="str">
        <f>IF(ISBLANK(ChildSampleReport!P865),"",ChildSampleReport!P865)</f>
        <v/>
      </c>
      <c r="G865" t="str">
        <f>IF(ISBLANK(ChildSampleReport!O865),"",ChildSampleReport!O865)</f>
        <v/>
      </c>
      <c r="H865" t="str">
        <f>IF(ISBLANK(ChildSampleReport!D865),"",ChildSampleReport!D865)</f>
        <v/>
      </c>
      <c r="I865" t="str">
        <f>IF(ISBLANK(ChildSampleReport!J865),"",ChildSampleReport!J865)</f>
        <v/>
      </c>
      <c r="J865" t="str">
        <f>IF(ISBLANK(ChildSampleReport!B865),"",VLOOKUP(ChildSampleReport!J865,ParentSampleReport!$A$2:$Y$1000,13,))</f>
        <v/>
      </c>
      <c r="K865" t="str">
        <f>IF(ISBLANK(ChildSampleReport!B865),"",VLOOKUP(ChildSampleReport!J865,ParentSampleReport!$A$2:$Y$1000,2,))</f>
        <v/>
      </c>
      <c r="L865" t="str">
        <f>IF(ISBLANK(ChildSampleReport!B865),"",VLOOKUP(ChildSampleReport!J865,ParentSampleReport!$A$2:$Y$1000,4,))</f>
        <v/>
      </c>
      <c r="M865" t="str">
        <f>IF(ISBLANK(ChildSampleReport!B865),"",VLOOKUP(ChildSampleReport!J865,ParentSampleReport!$A$2:$Y$1000,14,))</f>
        <v/>
      </c>
      <c r="N865" t="str">
        <f>IF(ISBLANK(ChildSampleReport!B865),"",VLOOKUP(ChildSampleReport!J865,ParentSampleReport!$A$2:$Y$1000,7,))</f>
        <v/>
      </c>
      <c r="O865" t="str">
        <f>IF(ISBLANK(ChildSampleReport!B865),"",VLOOKUP(ChildSampleReport!J865,ParentSampleReport!$A$2:$Y$1000,6,))</f>
        <v/>
      </c>
      <c r="P865" t="str">
        <f>IF(ISBLANK(ChildSampleReport!B865),"",VLOOKUP(ChildSampleReport!J865,ParentSampleReport!$A$2:$Y$1000,15,))</f>
        <v/>
      </c>
      <c r="Q865" t="str">
        <f>IF(ISBLANK(ChildSampleReport!B865),"",VLOOKUP(ChildSampleReport!J865,ParentSampleReport!$A$2:$Y$1000,17,))</f>
        <v/>
      </c>
      <c r="R865" t="str">
        <f>IF(ISBLANK(ChildSampleReport!B865),"",VLOOKUP(ChildSampleReport!J865,ParentSampleReport!$A$2:$Y$1000,18,))</f>
        <v/>
      </c>
      <c r="S865" t="str">
        <f>IF(ISBLANK(ChildSampleReport!B865),"",VLOOKUP(ChildSampleReport!J865,ParentSampleReport!$A$2:$Y$1000,19,))</f>
        <v/>
      </c>
      <c r="T865" t="str">
        <f>IF(ISBLANK(ChildSampleReport!B865),"",VLOOKUP(ChildSampleReport!J865,ParentSampleReport!$A$2:$Y$1000,20,))</f>
        <v/>
      </c>
      <c r="U865" t="str">
        <f>IF(ISBLANK(ChildSampleReport!B865),"",VLOOKUP(ChildSampleReport!J865,ParentSampleReport!$A$2:$Y$1000,21,))</f>
        <v/>
      </c>
      <c r="V865" t="str">
        <f>IF(ISBLANK(ChildSampleReport!B865),"",VLOOKUP(ChildSampleReport!J865,ParentSampleReport!$A$2:$Y$1000,22,))</f>
        <v/>
      </c>
      <c r="W865" t="str">
        <f>IF(ISBLANK(ChildSampleReport!B865),"",VLOOKUP(ChildSampleReport!J865,ParentSampleReport!$A$2:$Y$1000,23,))</f>
        <v/>
      </c>
      <c r="X865" t="str">
        <f>IF(ISBLANK(ChildSampleReport!B865),"",VLOOKUP(ChildSampleReport!J865,ParentSampleReport!$A$2:$Y$1000,24,))</f>
        <v/>
      </c>
      <c r="Y865" t="str">
        <f>IF(ISBLANK(ChildSampleReport!B865),"",VLOOKUP(ChildSampleReport!J865,ParentSampleReport!$A$2:$Y$1000,25,))</f>
        <v/>
      </c>
    </row>
    <row r="866" spans="1:25">
      <c r="A866" t="str">
        <f>IF(ISBLANK(ChildSampleReport!C866),"",ChildSampleReport!C866)</f>
        <v/>
      </c>
      <c r="B866" t="str">
        <f>IF(ISBLANK(ChildSampleReport!B866),"",ChildSampleReport!B866)</f>
        <v/>
      </c>
      <c r="C866" t="str">
        <f>IF(ISBLANK(ChildSampleReport!E866),"",ChildSampleReport!E866)</f>
        <v/>
      </c>
      <c r="D866" t="str">
        <f>IF(B866="","",IFERROR(VLOOKUP(ChildSampleReport!B866,Randomization!$A$1:$AC$1000,3,),""))</f>
        <v/>
      </c>
      <c r="E866" t="str">
        <f>IF(B866="","",IFERROR(VLOOKUP(ChildSampleReport!B866,Randomization!$A$1:$AC$1000,2,),""))</f>
        <v/>
      </c>
      <c r="F866" t="str">
        <f>IF(ISBLANK(ChildSampleReport!P866),"",ChildSampleReport!P866)</f>
        <v/>
      </c>
      <c r="G866" t="str">
        <f>IF(ISBLANK(ChildSampleReport!O866),"",ChildSampleReport!O866)</f>
        <v/>
      </c>
      <c r="H866" t="str">
        <f>IF(ISBLANK(ChildSampleReport!D866),"",ChildSampleReport!D866)</f>
        <v/>
      </c>
      <c r="I866" t="str">
        <f>IF(ISBLANK(ChildSampleReport!J866),"",ChildSampleReport!J866)</f>
        <v/>
      </c>
      <c r="J866" t="str">
        <f>IF(ISBLANK(ChildSampleReport!B866),"",VLOOKUP(ChildSampleReport!J866,ParentSampleReport!$A$2:$Y$1000,13,))</f>
        <v/>
      </c>
      <c r="K866" t="str">
        <f>IF(ISBLANK(ChildSampleReport!B866),"",VLOOKUP(ChildSampleReport!J866,ParentSampleReport!$A$2:$Y$1000,2,))</f>
        <v/>
      </c>
      <c r="L866" t="str">
        <f>IF(ISBLANK(ChildSampleReport!B866),"",VLOOKUP(ChildSampleReport!J866,ParentSampleReport!$A$2:$Y$1000,4,))</f>
        <v/>
      </c>
      <c r="M866" t="str">
        <f>IF(ISBLANK(ChildSampleReport!B866),"",VLOOKUP(ChildSampleReport!J866,ParentSampleReport!$A$2:$Y$1000,14,))</f>
        <v/>
      </c>
      <c r="N866" t="str">
        <f>IF(ISBLANK(ChildSampleReport!B866),"",VLOOKUP(ChildSampleReport!J866,ParentSampleReport!$A$2:$Y$1000,7,))</f>
        <v/>
      </c>
      <c r="O866" t="str">
        <f>IF(ISBLANK(ChildSampleReport!B866),"",VLOOKUP(ChildSampleReport!J866,ParentSampleReport!$A$2:$Y$1000,6,))</f>
        <v/>
      </c>
      <c r="P866" t="str">
        <f>IF(ISBLANK(ChildSampleReport!B866),"",VLOOKUP(ChildSampleReport!J866,ParentSampleReport!$A$2:$Y$1000,15,))</f>
        <v/>
      </c>
      <c r="Q866" t="str">
        <f>IF(ISBLANK(ChildSampleReport!B866),"",VLOOKUP(ChildSampleReport!J866,ParentSampleReport!$A$2:$Y$1000,17,))</f>
        <v/>
      </c>
      <c r="R866" t="str">
        <f>IF(ISBLANK(ChildSampleReport!B866),"",VLOOKUP(ChildSampleReport!J866,ParentSampleReport!$A$2:$Y$1000,18,))</f>
        <v/>
      </c>
      <c r="S866" t="str">
        <f>IF(ISBLANK(ChildSampleReport!B866),"",VLOOKUP(ChildSampleReport!J866,ParentSampleReport!$A$2:$Y$1000,19,))</f>
        <v/>
      </c>
      <c r="T866" t="str">
        <f>IF(ISBLANK(ChildSampleReport!B866),"",VLOOKUP(ChildSampleReport!J866,ParentSampleReport!$A$2:$Y$1000,20,))</f>
        <v/>
      </c>
      <c r="U866" t="str">
        <f>IF(ISBLANK(ChildSampleReport!B866),"",VLOOKUP(ChildSampleReport!J866,ParentSampleReport!$A$2:$Y$1000,21,))</f>
        <v/>
      </c>
      <c r="V866" t="str">
        <f>IF(ISBLANK(ChildSampleReport!B866),"",VLOOKUP(ChildSampleReport!J866,ParentSampleReport!$A$2:$Y$1000,22,))</f>
        <v/>
      </c>
      <c r="W866" t="str">
        <f>IF(ISBLANK(ChildSampleReport!B866),"",VLOOKUP(ChildSampleReport!J866,ParentSampleReport!$A$2:$Y$1000,23,))</f>
        <v/>
      </c>
      <c r="X866" t="str">
        <f>IF(ISBLANK(ChildSampleReport!B866),"",VLOOKUP(ChildSampleReport!J866,ParentSampleReport!$A$2:$Y$1000,24,))</f>
        <v/>
      </c>
      <c r="Y866" t="str">
        <f>IF(ISBLANK(ChildSampleReport!B866),"",VLOOKUP(ChildSampleReport!J866,ParentSampleReport!$A$2:$Y$1000,25,))</f>
        <v/>
      </c>
    </row>
    <row r="867" spans="1:25">
      <c r="A867" t="str">
        <f>IF(ISBLANK(ChildSampleReport!C867),"",ChildSampleReport!C867)</f>
        <v/>
      </c>
      <c r="B867" t="str">
        <f>IF(ISBLANK(ChildSampleReport!B867),"",ChildSampleReport!B867)</f>
        <v/>
      </c>
      <c r="C867" t="str">
        <f>IF(ISBLANK(ChildSampleReport!E867),"",ChildSampleReport!E867)</f>
        <v/>
      </c>
      <c r="D867" t="str">
        <f>IF(B867="","",IFERROR(VLOOKUP(ChildSampleReport!B867,Randomization!$A$1:$AC$1000,3,),""))</f>
        <v/>
      </c>
      <c r="E867" t="str">
        <f>IF(B867="","",IFERROR(VLOOKUP(ChildSampleReport!B867,Randomization!$A$1:$AC$1000,2,),""))</f>
        <v/>
      </c>
      <c r="F867" t="str">
        <f>IF(ISBLANK(ChildSampleReport!P867),"",ChildSampleReport!P867)</f>
        <v/>
      </c>
      <c r="G867" t="str">
        <f>IF(ISBLANK(ChildSampleReport!O867),"",ChildSampleReport!O867)</f>
        <v/>
      </c>
      <c r="H867" t="str">
        <f>IF(ISBLANK(ChildSampleReport!D867),"",ChildSampleReport!D867)</f>
        <v/>
      </c>
      <c r="I867" t="str">
        <f>IF(ISBLANK(ChildSampleReport!J867),"",ChildSampleReport!J867)</f>
        <v/>
      </c>
      <c r="J867" t="str">
        <f>IF(ISBLANK(ChildSampleReport!B867),"",VLOOKUP(ChildSampleReport!J867,ParentSampleReport!$A$2:$Y$1000,13,))</f>
        <v/>
      </c>
      <c r="K867" t="str">
        <f>IF(ISBLANK(ChildSampleReport!B867),"",VLOOKUP(ChildSampleReport!J867,ParentSampleReport!$A$2:$Y$1000,2,))</f>
        <v/>
      </c>
      <c r="L867" t="str">
        <f>IF(ISBLANK(ChildSampleReport!B867),"",VLOOKUP(ChildSampleReport!J867,ParentSampleReport!$A$2:$Y$1000,4,))</f>
        <v/>
      </c>
      <c r="M867" t="str">
        <f>IF(ISBLANK(ChildSampleReport!B867),"",VLOOKUP(ChildSampleReport!J867,ParentSampleReport!$A$2:$Y$1000,14,))</f>
        <v/>
      </c>
      <c r="N867" t="str">
        <f>IF(ISBLANK(ChildSampleReport!B867),"",VLOOKUP(ChildSampleReport!J867,ParentSampleReport!$A$2:$Y$1000,7,))</f>
        <v/>
      </c>
      <c r="O867" t="str">
        <f>IF(ISBLANK(ChildSampleReport!B867),"",VLOOKUP(ChildSampleReport!J867,ParentSampleReport!$A$2:$Y$1000,6,))</f>
        <v/>
      </c>
      <c r="P867" t="str">
        <f>IF(ISBLANK(ChildSampleReport!B867),"",VLOOKUP(ChildSampleReport!J867,ParentSampleReport!$A$2:$Y$1000,15,))</f>
        <v/>
      </c>
      <c r="Q867" t="str">
        <f>IF(ISBLANK(ChildSampleReport!B867),"",VLOOKUP(ChildSampleReport!J867,ParentSampleReport!$A$2:$Y$1000,17,))</f>
        <v/>
      </c>
      <c r="R867" t="str">
        <f>IF(ISBLANK(ChildSampleReport!B867),"",VLOOKUP(ChildSampleReport!J867,ParentSampleReport!$A$2:$Y$1000,18,))</f>
        <v/>
      </c>
      <c r="S867" t="str">
        <f>IF(ISBLANK(ChildSampleReport!B867),"",VLOOKUP(ChildSampleReport!J867,ParentSampleReport!$A$2:$Y$1000,19,))</f>
        <v/>
      </c>
      <c r="T867" t="str">
        <f>IF(ISBLANK(ChildSampleReport!B867),"",VLOOKUP(ChildSampleReport!J867,ParentSampleReport!$A$2:$Y$1000,20,))</f>
        <v/>
      </c>
      <c r="U867" t="str">
        <f>IF(ISBLANK(ChildSampleReport!B867),"",VLOOKUP(ChildSampleReport!J867,ParentSampleReport!$A$2:$Y$1000,21,))</f>
        <v/>
      </c>
      <c r="V867" t="str">
        <f>IF(ISBLANK(ChildSampleReport!B867),"",VLOOKUP(ChildSampleReport!J867,ParentSampleReport!$A$2:$Y$1000,22,))</f>
        <v/>
      </c>
      <c r="W867" t="str">
        <f>IF(ISBLANK(ChildSampleReport!B867),"",VLOOKUP(ChildSampleReport!J867,ParentSampleReport!$A$2:$Y$1000,23,))</f>
        <v/>
      </c>
      <c r="X867" t="str">
        <f>IF(ISBLANK(ChildSampleReport!B867),"",VLOOKUP(ChildSampleReport!J867,ParentSampleReport!$A$2:$Y$1000,24,))</f>
        <v/>
      </c>
      <c r="Y867" t="str">
        <f>IF(ISBLANK(ChildSampleReport!B867),"",VLOOKUP(ChildSampleReport!J867,ParentSampleReport!$A$2:$Y$1000,25,))</f>
        <v/>
      </c>
    </row>
    <row r="868" spans="1:25">
      <c r="A868" t="str">
        <f>IF(ISBLANK(ChildSampleReport!C868),"",ChildSampleReport!C868)</f>
        <v/>
      </c>
      <c r="B868" t="str">
        <f>IF(ISBLANK(ChildSampleReport!B868),"",ChildSampleReport!B868)</f>
        <v/>
      </c>
      <c r="C868" t="str">
        <f>IF(ISBLANK(ChildSampleReport!E868),"",ChildSampleReport!E868)</f>
        <v/>
      </c>
      <c r="D868" t="str">
        <f>IF(B868="","",IFERROR(VLOOKUP(ChildSampleReport!B868,Randomization!$A$1:$AC$1000,3,),""))</f>
        <v/>
      </c>
      <c r="E868" t="str">
        <f>IF(B868="","",IFERROR(VLOOKUP(ChildSampleReport!B868,Randomization!$A$1:$AC$1000,2,),""))</f>
        <v/>
      </c>
      <c r="F868" t="str">
        <f>IF(ISBLANK(ChildSampleReport!P868),"",ChildSampleReport!P868)</f>
        <v/>
      </c>
      <c r="G868" t="str">
        <f>IF(ISBLANK(ChildSampleReport!O868),"",ChildSampleReport!O868)</f>
        <v/>
      </c>
      <c r="H868" t="str">
        <f>IF(ISBLANK(ChildSampleReport!D868),"",ChildSampleReport!D868)</f>
        <v/>
      </c>
      <c r="I868" t="str">
        <f>IF(ISBLANK(ChildSampleReport!J868),"",ChildSampleReport!J868)</f>
        <v/>
      </c>
      <c r="J868" t="str">
        <f>IF(ISBLANK(ChildSampleReport!B868),"",VLOOKUP(ChildSampleReport!J868,ParentSampleReport!$A$2:$Y$1000,13,))</f>
        <v/>
      </c>
      <c r="K868" t="str">
        <f>IF(ISBLANK(ChildSampleReport!B868),"",VLOOKUP(ChildSampleReport!J868,ParentSampleReport!$A$2:$Y$1000,2,))</f>
        <v/>
      </c>
      <c r="L868" t="str">
        <f>IF(ISBLANK(ChildSampleReport!B868),"",VLOOKUP(ChildSampleReport!J868,ParentSampleReport!$A$2:$Y$1000,4,))</f>
        <v/>
      </c>
      <c r="M868" t="str">
        <f>IF(ISBLANK(ChildSampleReport!B868),"",VLOOKUP(ChildSampleReport!J868,ParentSampleReport!$A$2:$Y$1000,14,))</f>
        <v/>
      </c>
      <c r="N868" t="str">
        <f>IF(ISBLANK(ChildSampleReport!B868),"",VLOOKUP(ChildSampleReport!J868,ParentSampleReport!$A$2:$Y$1000,7,))</f>
        <v/>
      </c>
      <c r="O868" t="str">
        <f>IF(ISBLANK(ChildSampleReport!B868),"",VLOOKUP(ChildSampleReport!J868,ParentSampleReport!$A$2:$Y$1000,6,))</f>
        <v/>
      </c>
      <c r="P868" t="str">
        <f>IF(ISBLANK(ChildSampleReport!B868),"",VLOOKUP(ChildSampleReport!J868,ParentSampleReport!$A$2:$Y$1000,15,))</f>
        <v/>
      </c>
      <c r="Q868" t="str">
        <f>IF(ISBLANK(ChildSampleReport!B868),"",VLOOKUP(ChildSampleReport!J868,ParentSampleReport!$A$2:$Y$1000,17,))</f>
        <v/>
      </c>
      <c r="R868" t="str">
        <f>IF(ISBLANK(ChildSampleReport!B868),"",VLOOKUP(ChildSampleReport!J868,ParentSampleReport!$A$2:$Y$1000,18,))</f>
        <v/>
      </c>
      <c r="S868" t="str">
        <f>IF(ISBLANK(ChildSampleReport!B868),"",VLOOKUP(ChildSampleReport!J868,ParentSampleReport!$A$2:$Y$1000,19,))</f>
        <v/>
      </c>
      <c r="T868" t="str">
        <f>IF(ISBLANK(ChildSampleReport!B868),"",VLOOKUP(ChildSampleReport!J868,ParentSampleReport!$A$2:$Y$1000,20,))</f>
        <v/>
      </c>
      <c r="U868" t="str">
        <f>IF(ISBLANK(ChildSampleReport!B868),"",VLOOKUP(ChildSampleReport!J868,ParentSampleReport!$A$2:$Y$1000,21,))</f>
        <v/>
      </c>
      <c r="V868" t="str">
        <f>IF(ISBLANK(ChildSampleReport!B868),"",VLOOKUP(ChildSampleReport!J868,ParentSampleReport!$A$2:$Y$1000,22,))</f>
        <v/>
      </c>
      <c r="W868" t="str">
        <f>IF(ISBLANK(ChildSampleReport!B868),"",VLOOKUP(ChildSampleReport!J868,ParentSampleReport!$A$2:$Y$1000,23,))</f>
        <v/>
      </c>
      <c r="X868" t="str">
        <f>IF(ISBLANK(ChildSampleReport!B868),"",VLOOKUP(ChildSampleReport!J868,ParentSampleReport!$A$2:$Y$1000,24,))</f>
        <v/>
      </c>
      <c r="Y868" t="str">
        <f>IF(ISBLANK(ChildSampleReport!B868),"",VLOOKUP(ChildSampleReport!J868,ParentSampleReport!$A$2:$Y$1000,25,))</f>
        <v/>
      </c>
    </row>
    <row r="869" spans="1:25">
      <c r="A869" t="str">
        <f>IF(ISBLANK(ChildSampleReport!C869),"",ChildSampleReport!C869)</f>
        <v/>
      </c>
      <c r="B869" t="str">
        <f>IF(ISBLANK(ChildSampleReport!B869),"",ChildSampleReport!B869)</f>
        <v/>
      </c>
      <c r="C869" t="str">
        <f>IF(ISBLANK(ChildSampleReport!E869),"",ChildSampleReport!E869)</f>
        <v/>
      </c>
      <c r="D869" t="str">
        <f>IF(B869="","",IFERROR(VLOOKUP(ChildSampleReport!B869,Randomization!$A$1:$AC$1000,3,),""))</f>
        <v/>
      </c>
      <c r="E869" t="str">
        <f>IF(B869="","",IFERROR(VLOOKUP(ChildSampleReport!B869,Randomization!$A$1:$AC$1000,2,),""))</f>
        <v/>
      </c>
      <c r="F869" t="str">
        <f>IF(ISBLANK(ChildSampleReport!P869),"",ChildSampleReport!P869)</f>
        <v/>
      </c>
      <c r="G869" t="str">
        <f>IF(ISBLANK(ChildSampleReport!O869),"",ChildSampleReport!O869)</f>
        <v/>
      </c>
      <c r="H869" t="str">
        <f>IF(ISBLANK(ChildSampleReport!D869),"",ChildSampleReport!D869)</f>
        <v/>
      </c>
      <c r="I869" t="str">
        <f>IF(ISBLANK(ChildSampleReport!J869),"",ChildSampleReport!J869)</f>
        <v/>
      </c>
      <c r="J869" t="str">
        <f>IF(ISBLANK(ChildSampleReport!B869),"",VLOOKUP(ChildSampleReport!J869,ParentSampleReport!$A$2:$Y$1000,13,))</f>
        <v/>
      </c>
      <c r="K869" t="str">
        <f>IF(ISBLANK(ChildSampleReport!B869),"",VLOOKUP(ChildSampleReport!J869,ParentSampleReport!$A$2:$Y$1000,2,))</f>
        <v/>
      </c>
      <c r="L869" t="str">
        <f>IF(ISBLANK(ChildSampleReport!B869),"",VLOOKUP(ChildSampleReport!J869,ParentSampleReport!$A$2:$Y$1000,4,))</f>
        <v/>
      </c>
      <c r="M869" t="str">
        <f>IF(ISBLANK(ChildSampleReport!B869),"",VLOOKUP(ChildSampleReport!J869,ParentSampleReport!$A$2:$Y$1000,14,))</f>
        <v/>
      </c>
      <c r="N869" t="str">
        <f>IF(ISBLANK(ChildSampleReport!B869),"",VLOOKUP(ChildSampleReport!J869,ParentSampleReport!$A$2:$Y$1000,7,))</f>
        <v/>
      </c>
      <c r="O869" t="str">
        <f>IF(ISBLANK(ChildSampleReport!B869),"",VLOOKUP(ChildSampleReport!J869,ParentSampleReport!$A$2:$Y$1000,6,))</f>
        <v/>
      </c>
      <c r="P869" t="str">
        <f>IF(ISBLANK(ChildSampleReport!B869),"",VLOOKUP(ChildSampleReport!J869,ParentSampleReport!$A$2:$Y$1000,15,))</f>
        <v/>
      </c>
      <c r="Q869" t="str">
        <f>IF(ISBLANK(ChildSampleReport!B869),"",VLOOKUP(ChildSampleReport!J869,ParentSampleReport!$A$2:$Y$1000,17,))</f>
        <v/>
      </c>
      <c r="R869" t="str">
        <f>IF(ISBLANK(ChildSampleReport!B869),"",VLOOKUP(ChildSampleReport!J869,ParentSampleReport!$A$2:$Y$1000,18,))</f>
        <v/>
      </c>
      <c r="S869" t="str">
        <f>IF(ISBLANK(ChildSampleReport!B869),"",VLOOKUP(ChildSampleReport!J869,ParentSampleReport!$A$2:$Y$1000,19,))</f>
        <v/>
      </c>
      <c r="T869" t="str">
        <f>IF(ISBLANK(ChildSampleReport!B869),"",VLOOKUP(ChildSampleReport!J869,ParentSampleReport!$A$2:$Y$1000,20,))</f>
        <v/>
      </c>
      <c r="U869" t="str">
        <f>IF(ISBLANK(ChildSampleReport!B869),"",VLOOKUP(ChildSampleReport!J869,ParentSampleReport!$A$2:$Y$1000,21,))</f>
        <v/>
      </c>
      <c r="V869" t="str">
        <f>IF(ISBLANK(ChildSampleReport!B869),"",VLOOKUP(ChildSampleReport!J869,ParentSampleReport!$A$2:$Y$1000,22,))</f>
        <v/>
      </c>
      <c r="W869" t="str">
        <f>IF(ISBLANK(ChildSampleReport!B869),"",VLOOKUP(ChildSampleReport!J869,ParentSampleReport!$A$2:$Y$1000,23,))</f>
        <v/>
      </c>
      <c r="X869" t="str">
        <f>IF(ISBLANK(ChildSampleReport!B869),"",VLOOKUP(ChildSampleReport!J869,ParentSampleReport!$A$2:$Y$1000,24,))</f>
        <v/>
      </c>
      <c r="Y869" t="str">
        <f>IF(ISBLANK(ChildSampleReport!B869),"",VLOOKUP(ChildSampleReport!J869,ParentSampleReport!$A$2:$Y$1000,25,))</f>
        <v/>
      </c>
    </row>
    <row r="870" spans="1:25">
      <c r="A870" t="str">
        <f>IF(ISBLANK(ChildSampleReport!C870),"",ChildSampleReport!C870)</f>
        <v/>
      </c>
      <c r="B870" t="str">
        <f>IF(ISBLANK(ChildSampleReport!B870),"",ChildSampleReport!B870)</f>
        <v/>
      </c>
      <c r="C870" t="str">
        <f>IF(ISBLANK(ChildSampleReport!E870),"",ChildSampleReport!E870)</f>
        <v/>
      </c>
      <c r="D870" t="str">
        <f>IF(B870="","",IFERROR(VLOOKUP(ChildSampleReport!B870,Randomization!$A$1:$AC$1000,3,),""))</f>
        <v/>
      </c>
      <c r="E870" t="str">
        <f>IF(B870="","",IFERROR(VLOOKUP(ChildSampleReport!B870,Randomization!$A$1:$AC$1000,2,),""))</f>
        <v/>
      </c>
      <c r="F870" t="str">
        <f>IF(ISBLANK(ChildSampleReport!P870),"",ChildSampleReport!P870)</f>
        <v/>
      </c>
      <c r="G870" t="str">
        <f>IF(ISBLANK(ChildSampleReport!O870),"",ChildSampleReport!O870)</f>
        <v/>
      </c>
      <c r="H870" t="str">
        <f>IF(ISBLANK(ChildSampleReport!D870),"",ChildSampleReport!D870)</f>
        <v/>
      </c>
      <c r="I870" t="str">
        <f>IF(ISBLANK(ChildSampleReport!J870),"",ChildSampleReport!J870)</f>
        <v/>
      </c>
      <c r="J870" t="str">
        <f>IF(ISBLANK(ChildSampleReport!B870),"",VLOOKUP(ChildSampleReport!J870,ParentSampleReport!$A$2:$Y$1000,13,))</f>
        <v/>
      </c>
      <c r="K870" t="str">
        <f>IF(ISBLANK(ChildSampleReport!B870),"",VLOOKUP(ChildSampleReport!J870,ParentSampleReport!$A$2:$Y$1000,2,))</f>
        <v/>
      </c>
      <c r="L870" t="str">
        <f>IF(ISBLANK(ChildSampleReport!B870),"",VLOOKUP(ChildSampleReport!J870,ParentSampleReport!$A$2:$Y$1000,4,))</f>
        <v/>
      </c>
      <c r="M870" t="str">
        <f>IF(ISBLANK(ChildSampleReport!B870),"",VLOOKUP(ChildSampleReport!J870,ParentSampleReport!$A$2:$Y$1000,14,))</f>
        <v/>
      </c>
      <c r="N870" t="str">
        <f>IF(ISBLANK(ChildSampleReport!B870),"",VLOOKUP(ChildSampleReport!J870,ParentSampleReport!$A$2:$Y$1000,7,))</f>
        <v/>
      </c>
      <c r="O870" t="str">
        <f>IF(ISBLANK(ChildSampleReport!B870),"",VLOOKUP(ChildSampleReport!J870,ParentSampleReport!$A$2:$Y$1000,6,))</f>
        <v/>
      </c>
      <c r="P870" t="str">
        <f>IF(ISBLANK(ChildSampleReport!B870),"",VLOOKUP(ChildSampleReport!J870,ParentSampleReport!$A$2:$Y$1000,15,))</f>
        <v/>
      </c>
      <c r="Q870" t="str">
        <f>IF(ISBLANK(ChildSampleReport!B870),"",VLOOKUP(ChildSampleReport!J870,ParentSampleReport!$A$2:$Y$1000,17,))</f>
        <v/>
      </c>
      <c r="R870" t="str">
        <f>IF(ISBLANK(ChildSampleReport!B870),"",VLOOKUP(ChildSampleReport!J870,ParentSampleReport!$A$2:$Y$1000,18,))</f>
        <v/>
      </c>
      <c r="S870" t="str">
        <f>IF(ISBLANK(ChildSampleReport!B870),"",VLOOKUP(ChildSampleReport!J870,ParentSampleReport!$A$2:$Y$1000,19,))</f>
        <v/>
      </c>
      <c r="T870" t="str">
        <f>IF(ISBLANK(ChildSampleReport!B870),"",VLOOKUP(ChildSampleReport!J870,ParentSampleReport!$A$2:$Y$1000,20,))</f>
        <v/>
      </c>
      <c r="U870" t="str">
        <f>IF(ISBLANK(ChildSampleReport!B870),"",VLOOKUP(ChildSampleReport!J870,ParentSampleReport!$A$2:$Y$1000,21,))</f>
        <v/>
      </c>
      <c r="V870" t="str">
        <f>IF(ISBLANK(ChildSampleReport!B870),"",VLOOKUP(ChildSampleReport!J870,ParentSampleReport!$A$2:$Y$1000,22,))</f>
        <v/>
      </c>
      <c r="W870" t="str">
        <f>IF(ISBLANK(ChildSampleReport!B870),"",VLOOKUP(ChildSampleReport!J870,ParentSampleReport!$A$2:$Y$1000,23,))</f>
        <v/>
      </c>
      <c r="X870" t="str">
        <f>IF(ISBLANK(ChildSampleReport!B870),"",VLOOKUP(ChildSampleReport!J870,ParentSampleReport!$A$2:$Y$1000,24,))</f>
        <v/>
      </c>
      <c r="Y870" t="str">
        <f>IF(ISBLANK(ChildSampleReport!B870),"",VLOOKUP(ChildSampleReport!J870,ParentSampleReport!$A$2:$Y$1000,25,))</f>
        <v/>
      </c>
    </row>
    <row r="871" spans="1:25">
      <c r="A871" t="str">
        <f>IF(ISBLANK(ChildSampleReport!C871),"",ChildSampleReport!C871)</f>
        <v/>
      </c>
      <c r="B871" t="str">
        <f>IF(ISBLANK(ChildSampleReport!B871),"",ChildSampleReport!B871)</f>
        <v/>
      </c>
      <c r="C871" t="str">
        <f>IF(ISBLANK(ChildSampleReport!E871),"",ChildSampleReport!E871)</f>
        <v/>
      </c>
      <c r="D871" t="str">
        <f>IF(B871="","",IFERROR(VLOOKUP(ChildSampleReport!B871,Randomization!$A$1:$AC$1000,3,),""))</f>
        <v/>
      </c>
      <c r="E871" t="str">
        <f>IF(B871="","",IFERROR(VLOOKUP(ChildSampleReport!B871,Randomization!$A$1:$AC$1000,2,),""))</f>
        <v/>
      </c>
      <c r="F871" t="str">
        <f>IF(ISBLANK(ChildSampleReport!P871),"",ChildSampleReport!P871)</f>
        <v/>
      </c>
      <c r="G871" t="str">
        <f>IF(ISBLANK(ChildSampleReport!O871),"",ChildSampleReport!O871)</f>
        <v/>
      </c>
      <c r="H871" t="str">
        <f>IF(ISBLANK(ChildSampleReport!D871),"",ChildSampleReport!D871)</f>
        <v/>
      </c>
      <c r="I871" t="str">
        <f>IF(ISBLANK(ChildSampleReport!J871),"",ChildSampleReport!J871)</f>
        <v/>
      </c>
      <c r="J871" t="str">
        <f>IF(ISBLANK(ChildSampleReport!B871),"",VLOOKUP(ChildSampleReport!J871,ParentSampleReport!$A$2:$Y$1000,13,))</f>
        <v/>
      </c>
      <c r="K871" t="str">
        <f>IF(ISBLANK(ChildSampleReport!B871),"",VLOOKUP(ChildSampleReport!J871,ParentSampleReport!$A$2:$Y$1000,2,))</f>
        <v/>
      </c>
      <c r="L871" t="str">
        <f>IF(ISBLANK(ChildSampleReport!B871),"",VLOOKUP(ChildSampleReport!J871,ParentSampleReport!$A$2:$Y$1000,4,))</f>
        <v/>
      </c>
      <c r="M871" t="str">
        <f>IF(ISBLANK(ChildSampleReport!B871),"",VLOOKUP(ChildSampleReport!J871,ParentSampleReport!$A$2:$Y$1000,14,))</f>
        <v/>
      </c>
      <c r="N871" t="str">
        <f>IF(ISBLANK(ChildSampleReport!B871),"",VLOOKUP(ChildSampleReport!J871,ParentSampleReport!$A$2:$Y$1000,7,))</f>
        <v/>
      </c>
      <c r="O871" t="str">
        <f>IF(ISBLANK(ChildSampleReport!B871),"",VLOOKUP(ChildSampleReport!J871,ParentSampleReport!$A$2:$Y$1000,6,))</f>
        <v/>
      </c>
      <c r="P871" t="str">
        <f>IF(ISBLANK(ChildSampleReport!B871),"",VLOOKUP(ChildSampleReport!J871,ParentSampleReport!$A$2:$Y$1000,15,))</f>
        <v/>
      </c>
      <c r="Q871" t="str">
        <f>IF(ISBLANK(ChildSampleReport!B871),"",VLOOKUP(ChildSampleReport!J871,ParentSampleReport!$A$2:$Y$1000,17,))</f>
        <v/>
      </c>
      <c r="R871" t="str">
        <f>IF(ISBLANK(ChildSampleReport!B871),"",VLOOKUP(ChildSampleReport!J871,ParentSampleReport!$A$2:$Y$1000,18,))</f>
        <v/>
      </c>
      <c r="S871" t="str">
        <f>IF(ISBLANK(ChildSampleReport!B871),"",VLOOKUP(ChildSampleReport!J871,ParentSampleReport!$A$2:$Y$1000,19,))</f>
        <v/>
      </c>
      <c r="T871" t="str">
        <f>IF(ISBLANK(ChildSampleReport!B871),"",VLOOKUP(ChildSampleReport!J871,ParentSampleReport!$A$2:$Y$1000,20,))</f>
        <v/>
      </c>
      <c r="U871" t="str">
        <f>IF(ISBLANK(ChildSampleReport!B871),"",VLOOKUP(ChildSampleReport!J871,ParentSampleReport!$A$2:$Y$1000,21,))</f>
        <v/>
      </c>
      <c r="V871" t="str">
        <f>IF(ISBLANK(ChildSampleReport!B871),"",VLOOKUP(ChildSampleReport!J871,ParentSampleReport!$A$2:$Y$1000,22,))</f>
        <v/>
      </c>
      <c r="W871" t="str">
        <f>IF(ISBLANK(ChildSampleReport!B871),"",VLOOKUP(ChildSampleReport!J871,ParentSampleReport!$A$2:$Y$1000,23,))</f>
        <v/>
      </c>
      <c r="X871" t="str">
        <f>IF(ISBLANK(ChildSampleReport!B871),"",VLOOKUP(ChildSampleReport!J871,ParentSampleReport!$A$2:$Y$1000,24,))</f>
        <v/>
      </c>
      <c r="Y871" t="str">
        <f>IF(ISBLANK(ChildSampleReport!B871),"",VLOOKUP(ChildSampleReport!J871,ParentSampleReport!$A$2:$Y$1000,25,))</f>
        <v/>
      </c>
    </row>
    <row r="872" spans="1:25">
      <c r="A872" t="str">
        <f>IF(ISBLANK(ChildSampleReport!C872),"",ChildSampleReport!C872)</f>
        <v/>
      </c>
      <c r="B872" t="str">
        <f>IF(ISBLANK(ChildSampleReport!B872),"",ChildSampleReport!B872)</f>
        <v/>
      </c>
      <c r="C872" t="str">
        <f>IF(ISBLANK(ChildSampleReport!E872),"",ChildSampleReport!E872)</f>
        <v/>
      </c>
      <c r="D872" t="str">
        <f>IF(B872="","",IFERROR(VLOOKUP(ChildSampleReport!B872,Randomization!$A$1:$AC$1000,3,),""))</f>
        <v/>
      </c>
      <c r="E872" t="str">
        <f>IF(B872="","",IFERROR(VLOOKUP(ChildSampleReport!B872,Randomization!$A$1:$AC$1000,2,),""))</f>
        <v/>
      </c>
      <c r="F872" t="str">
        <f>IF(ISBLANK(ChildSampleReport!P872),"",ChildSampleReport!P872)</f>
        <v/>
      </c>
      <c r="G872" t="str">
        <f>IF(ISBLANK(ChildSampleReport!O872),"",ChildSampleReport!O872)</f>
        <v/>
      </c>
      <c r="H872" t="str">
        <f>IF(ISBLANK(ChildSampleReport!D872),"",ChildSampleReport!D872)</f>
        <v/>
      </c>
      <c r="I872" t="str">
        <f>IF(ISBLANK(ChildSampleReport!J872),"",ChildSampleReport!J872)</f>
        <v/>
      </c>
      <c r="J872" t="str">
        <f>IF(ISBLANK(ChildSampleReport!B872),"",VLOOKUP(ChildSampleReport!J872,ParentSampleReport!$A$2:$Y$1000,13,))</f>
        <v/>
      </c>
      <c r="K872" t="str">
        <f>IF(ISBLANK(ChildSampleReport!B872),"",VLOOKUP(ChildSampleReport!J872,ParentSampleReport!$A$2:$Y$1000,2,))</f>
        <v/>
      </c>
      <c r="L872" t="str">
        <f>IF(ISBLANK(ChildSampleReport!B872),"",VLOOKUP(ChildSampleReport!J872,ParentSampleReport!$A$2:$Y$1000,4,))</f>
        <v/>
      </c>
      <c r="M872" t="str">
        <f>IF(ISBLANK(ChildSampleReport!B872),"",VLOOKUP(ChildSampleReport!J872,ParentSampleReport!$A$2:$Y$1000,14,))</f>
        <v/>
      </c>
      <c r="N872" t="str">
        <f>IF(ISBLANK(ChildSampleReport!B872),"",VLOOKUP(ChildSampleReport!J872,ParentSampleReport!$A$2:$Y$1000,7,))</f>
        <v/>
      </c>
      <c r="O872" t="str">
        <f>IF(ISBLANK(ChildSampleReport!B872),"",VLOOKUP(ChildSampleReport!J872,ParentSampleReport!$A$2:$Y$1000,6,))</f>
        <v/>
      </c>
      <c r="P872" t="str">
        <f>IF(ISBLANK(ChildSampleReport!B872),"",VLOOKUP(ChildSampleReport!J872,ParentSampleReport!$A$2:$Y$1000,15,))</f>
        <v/>
      </c>
      <c r="Q872" t="str">
        <f>IF(ISBLANK(ChildSampleReport!B872),"",VLOOKUP(ChildSampleReport!J872,ParentSampleReport!$A$2:$Y$1000,17,))</f>
        <v/>
      </c>
      <c r="R872" t="str">
        <f>IF(ISBLANK(ChildSampleReport!B872),"",VLOOKUP(ChildSampleReport!J872,ParentSampleReport!$A$2:$Y$1000,18,))</f>
        <v/>
      </c>
      <c r="S872" t="str">
        <f>IF(ISBLANK(ChildSampleReport!B872),"",VLOOKUP(ChildSampleReport!J872,ParentSampleReport!$A$2:$Y$1000,19,))</f>
        <v/>
      </c>
      <c r="T872" t="str">
        <f>IF(ISBLANK(ChildSampleReport!B872),"",VLOOKUP(ChildSampleReport!J872,ParentSampleReport!$A$2:$Y$1000,20,))</f>
        <v/>
      </c>
      <c r="U872" t="str">
        <f>IF(ISBLANK(ChildSampleReport!B872),"",VLOOKUP(ChildSampleReport!J872,ParentSampleReport!$A$2:$Y$1000,21,))</f>
        <v/>
      </c>
      <c r="V872" t="str">
        <f>IF(ISBLANK(ChildSampleReport!B872),"",VLOOKUP(ChildSampleReport!J872,ParentSampleReport!$A$2:$Y$1000,22,))</f>
        <v/>
      </c>
      <c r="W872" t="str">
        <f>IF(ISBLANK(ChildSampleReport!B872),"",VLOOKUP(ChildSampleReport!J872,ParentSampleReport!$A$2:$Y$1000,23,))</f>
        <v/>
      </c>
      <c r="X872" t="str">
        <f>IF(ISBLANK(ChildSampleReport!B872),"",VLOOKUP(ChildSampleReport!J872,ParentSampleReport!$A$2:$Y$1000,24,))</f>
        <v/>
      </c>
      <c r="Y872" t="str">
        <f>IF(ISBLANK(ChildSampleReport!B872),"",VLOOKUP(ChildSampleReport!J872,ParentSampleReport!$A$2:$Y$1000,25,))</f>
        <v/>
      </c>
    </row>
    <row r="873" spans="1:25">
      <c r="A873" t="str">
        <f>IF(ISBLANK(ChildSampleReport!C873),"",ChildSampleReport!C873)</f>
        <v/>
      </c>
      <c r="B873" t="str">
        <f>IF(ISBLANK(ChildSampleReport!B873),"",ChildSampleReport!B873)</f>
        <v/>
      </c>
      <c r="C873" t="str">
        <f>IF(ISBLANK(ChildSampleReport!E873),"",ChildSampleReport!E873)</f>
        <v/>
      </c>
      <c r="D873" t="str">
        <f>IF(B873="","",IFERROR(VLOOKUP(ChildSampleReport!B873,Randomization!$A$1:$AC$1000,3,),""))</f>
        <v/>
      </c>
      <c r="E873" t="str">
        <f>IF(B873="","",IFERROR(VLOOKUP(ChildSampleReport!B873,Randomization!$A$1:$AC$1000,2,),""))</f>
        <v/>
      </c>
      <c r="F873" t="str">
        <f>IF(ISBLANK(ChildSampleReport!P873),"",ChildSampleReport!P873)</f>
        <v/>
      </c>
      <c r="G873" t="str">
        <f>IF(ISBLANK(ChildSampleReport!O873),"",ChildSampleReport!O873)</f>
        <v/>
      </c>
      <c r="H873" t="str">
        <f>IF(ISBLANK(ChildSampleReport!D873),"",ChildSampleReport!D873)</f>
        <v/>
      </c>
      <c r="I873" t="str">
        <f>IF(ISBLANK(ChildSampleReport!J873),"",ChildSampleReport!J873)</f>
        <v/>
      </c>
      <c r="J873" t="str">
        <f>IF(ISBLANK(ChildSampleReport!B873),"",VLOOKUP(ChildSampleReport!J873,ParentSampleReport!$A$2:$Y$1000,13,))</f>
        <v/>
      </c>
      <c r="K873" t="str">
        <f>IF(ISBLANK(ChildSampleReport!B873),"",VLOOKUP(ChildSampleReport!J873,ParentSampleReport!$A$2:$Y$1000,2,))</f>
        <v/>
      </c>
      <c r="L873" t="str">
        <f>IF(ISBLANK(ChildSampleReport!B873),"",VLOOKUP(ChildSampleReport!J873,ParentSampleReport!$A$2:$Y$1000,4,))</f>
        <v/>
      </c>
      <c r="M873" t="str">
        <f>IF(ISBLANK(ChildSampleReport!B873),"",VLOOKUP(ChildSampleReport!J873,ParentSampleReport!$A$2:$Y$1000,14,))</f>
        <v/>
      </c>
      <c r="N873" t="str">
        <f>IF(ISBLANK(ChildSampleReport!B873),"",VLOOKUP(ChildSampleReport!J873,ParentSampleReport!$A$2:$Y$1000,7,))</f>
        <v/>
      </c>
      <c r="O873" t="str">
        <f>IF(ISBLANK(ChildSampleReport!B873),"",VLOOKUP(ChildSampleReport!J873,ParentSampleReport!$A$2:$Y$1000,6,))</f>
        <v/>
      </c>
      <c r="P873" t="str">
        <f>IF(ISBLANK(ChildSampleReport!B873),"",VLOOKUP(ChildSampleReport!J873,ParentSampleReport!$A$2:$Y$1000,15,))</f>
        <v/>
      </c>
      <c r="Q873" t="str">
        <f>IF(ISBLANK(ChildSampleReport!B873),"",VLOOKUP(ChildSampleReport!J873,ParentSampleReport!$A$2:$Y$1000,17,))</f>
        <v/>
      </c>
      <c r="R873" t="str">
        <f>IF(ISBLANK(ChildSampleReport!B873),"",VLOOKUP(ChildSampleReport!J873,ParentSampleReport!$A$2:$Y$1000,18,))</f>
        <v/>
      </c>
      <c r="S873" t="str">
        <f>IF(ISBLANK(ChildSampleReport!B873),"",VLOOKUP(ChildSampleReport!J873,ParentSampleReport!$A$2:$Y$1000,19,))</f>
        <v/>
      </c>
      <c r="T873" t="str">
        <f>IF(ISBLANK(ChildSampleReport!B873),"",VLOOKUP(ChildSampleReport!J873,ParentSampleReport!$A$2:$Y$1000,20,))</f>
        <v/>
      </c>
      <c r="U873" t="str">
        <f>IF(ISBLANK(ChildSampleReport!B873),"",VLOOKUP(ChildSampleReport!J873,ParentSampleReport!$A$2:$Y$1000,21,))</f>
        <v/>
      </c>
      <c r="V873" t="str">
        <f>IF(ISBLANK(ChildSampleReport!B873),"",VLOOKUP(ChildSampleReport!J873,ParentSampleReport!$A$2:$Y$1000,22,))</f>
        <v/>
      </c>
      <c r="W873" t="str">
        <f>IF(ISBLANK(ChildSampleReport!B873),"",VLOOKUP(ChildSampleReport!J873,ParentSampleReport!$A$2:$Y$1000,23,))</f>
        <v/>
      </c>
      <c r="X873" t="str">
        <f>IF(ISBLANK(ChildSampleReport!B873),"",VLOOKUP(ChildSampleReport!J873,ParentSampleReport!$A$2:$Y$1000,24,))</f>
        <v/>
      </c>
      <c r="Y873" t="str">
        <f>IF(ISBLANK(ChildSampleReport!B873),"",VLOOKUP(ChildSampleReport!J873,ParentSampleReport!$A$2:$Y$1000,25,))</f>
        <v/>
      </c>
    </row>
    <row r="874" spans="1:25">
      <c r="A874" t="str">
        <f>IF(ISBLANK(ChildSampleReport!C874),"",ChildSampleReport!C874)</f>
        <v/>
      </c>
      <c r="B874" t="str">
        <f>IF(ISBLANK(ChildSampleReport!B874),"",ChildSampleReport!B874)</f>
        <v/>
      </c>
      <c r="C874" t="str">
        <f>IF(ISBLANK(ChildSampleReport!E874),"",ChildSampleReport!E874)</f>
        <v/>
      </c>
      <c r="D874" t="str">
        <f>IF(B874="","",IFERROR(VLOOKUP(ChildSampleReport!B874,Randomization!$A$1:$AC$1000,3,),""))</f>
        <v/>
      </c>
      <c r="E874" t="str">
        <f>IF(B874="","",IFERROR(VLOOKUP(ChildSampleReport!B874,Randomization!$A$1:$AC$1000,2,),""))</f>
        <v/>
      </c>
      <c r="F874" t="str">
        <f>IF(ISBLANK(ChildSampleReport!P874),"",ChildSampleReport!P874)</f>
        <v/>
      </c>
      <c r="G874" t="str">
        <f>IF(ISBLANK(ChildSampleReport!O874),"",ChildSampleReport!O874)</f>
        <v/>
      </c>
      <c r="H874" t="str">
        <f>IF(ISBLANK(ChildSampleReport!D874),"",ChildSampleReport!D874)</f>
        <v/>
      </c>
      <c r="I874" t="str">
        <f>IF(ISBLANK(ChildSampleReport!J874),"",ChildSampleReport!J874)</f>
        <v/>
      </c>
      <c r="J874" t="str">
        <f>IF(ISBLANK(ChildSampleReport!B874),"",VLOOKUP(ChildSampleReport!J874,ParentSampleReport!$A$2:$Y$1000,13,))</f>
        <v/>
      </c>
      <c r="K874" t="str">
        <f>IF(ISBLANK(ChildSampleReport!B874),"",VLOOKUP(ChildSampleReport!J874,ParentSampleReport!$A$2:$Y$1000,2,))</f>
        <v/>
      </c>
      <c r="L874" t="str">
        <f>IF(ISBLANK(ChildSampleReport!B874),"",VLOOKUP(ChildSampleReport!J874,ParentSampleReport!$A$2:$Y$1000,4,))</f>
        <v/>
      </c>
      <c r="M874" t="str">
        <f>IF(ISBLANK(ChildSampleReport!B874),"",VLOOKUP(ChildSampleReport!J874,ParentSampleReport!$A$2:$Y$1000,14,))</f>
        <v/>
      </c>
      <c r="N874" t="str">
        <f>IF(ISBLANK(ChildSampleReport!B874),"",VLOOKUP(ChildSampleReport!J874,ParentSampleReport!$A$2:$Y$1000,7,))</f>
        <v/>
      </c>
      <c r="O874" t="str">
        <f>IF(ISBLANK(ChildSampleReport!B874),"",VLOOKUP(ChildSampleReport!J874,ParentSampleReport!$A$2:$Y$1000,6,))</f>
        <v/>
      </c>
      <c r="P874" t="str">
        <f>IF(ISBLANK(ChildSampleReport!B874),"",VLOOKUP(ChildSampleReport!J874,ParentSampleReport!$A$2:$Y$1000,15,))</f>
        <v/>
      </c>
      <c r="Q874" t="str">
        <f>IF(ISBLANK(ChildSampleReport!B874),"",VLOOKUP(ChildSampleReport!J874,ParentSampleReport!$A$2:$Y$1000,17,))</f>
        <v/>
      </c>
      <c r="R874" t="str">
        <f>IF(ISBLANK(ChildSampleReport!B874),"",VLOOKUP(ChildSampleReport!J874,ParentSampleReport!$A$2:$Y$1000,18,))</f>
        <v/>
      </c>
      <c r="S874" t="str">
        <f>IF(ISBLANK(ChildSampleReport!B874),"",VLOOKUP(ChildSampleReport!J874,ParentSampleReport!$A$2:$Y$1000,19,))</f>
        <v/>
      </c>
      <c r="T874" t="str">
        <f>IF(ISBLANK(ChildSampleReport!B874),"",VLOOKUP(ChildSampleReport!J874,ParentSampleReport!$A$2:$Y$1000,20,))</f>
        <v/>
      </c>
      <c r="U874" t="str">
        <f>IF(ISBLANK(ChildSampleReport!B874),"",VLOOKUP(ChildSampleReport!J874,ParentSampleReport!$A$2:$Y$1000,21,))</f>
        <v/>
      </c>
      <c r="V874" t="str">
        <f>IF(ISBLANK(ChildSampleReport!B874),"",VLOOKUP(ChildSampleReport!J874,ParentSampleReport!$A$2:$Y$1000,22,))</f>
        <v/>
      </c>
      <c r="W874" t="str">
        <f>IF(ISBLANK(ChildSampleReport!B874),"",VLOOKUP(ChildSampleReport!J874,ParentSampleReport!$A$2:$Y$1000,23,))</f>
        <v/>
      </c>
      <c r="X874" t="str">
        <f>IF(ISBLANK(ChildSampleReport!B874),"",VLOOKUP(ChildSampleReport!J874,ParentSampleReport!$A$2:$Y$1000,24,))</f>
        <v/>
      </c>
      <c r="Y874" t="str">
        <f>IF(ISBLANK(ChildSampleReport!B874),"",VLOOKUP(ChildSampleReport!J874,ParentSampleReport!$A$2:$Y$1000,25,))</f>
        <v/>
      </c>
    </row>
    <row r="875" spans="1:25">
      <c r="A875" t="str">
        <f>IF(ISBLANK(ChildSampleReport!C875),"",ChildSampleReport!C875)</f>
        <v/>
      </c>
      <c r="B875" t="str">
        <f>IF(ISBLANK(ChildSampleReport!B875),"",ChildSampleReport!B875)</f>
        <v/>
      </c>
      <c r="C875" t="str">
        <f>IF(ISBLANK(ChildSampleReport!E875),"",ChildSampleReport!E875)</f>
        <v/>
      </c>
      <c r="D875" t="str">
        <f>IF(B875="","",IFERROR(VLOOKUP(ChildSampleReport!B875,Randomization!$A$1:$AC$1000,3,),""))</f>
        <v/>
      </c>
      <c r="E875" t="str">
        <f>IF(B875="","",IFERROR(VLOOKUP(ChildSampleReport!B875,Randomization!$A$1:$AC$1000,2,),""))</f>
        <v/>
      </c>
      <c r="F875" t="str">
        <f>IF(ISBLANK(ChildSampleReport!P875),"",ChildSampleReport!P875)</f>
        <v/>
      </c>
      <c r="G875" t="str">
        <f>IF(ISBLANK(ChildSampleReport!O875),"",ChildSampleReport!O875)</f>
        <v/>
      </c>
      <c r="H875" t="str">
        <f>IF(ISBLANK(ChildSampleReport!D875),"",ChildSampleReport!D875)</f>
        <v/>
      </c>
      <c r="I875" t="str">
        <f>IF(ISBLANK(ChildSampleReport!J875),"",ChildSampleReport!J875)</f>
        <v/>
      </c>
      <c r="J875" t="str">
        <f>IF(ISBLANK(ChildSampleReport!B875),"",VLOOKUP(ChildSampleReport!J875,ParentSampleReport!$A$2:$Y$1000,13,))</f>
        <v/>
      </c>
      <c r="K875" t="str">
        <f>IF(ISBLANK(ChildSampleReport!B875),"",VLOOKUP(ChildSampleReport!J875,ParentSampleReport!$A$2:$Y$1000,2,))</f>
        <v/>
      </c>
      <c r="L875" t="str">
        <f>IF(ISBLANK(ChildSampleReport!B875),"",VLOOKUP(ChildSampleReport!J875,ParentSampleReport!$A$2:$Y$1000,4,))</f>
        <v/>
      </c>
      <c r="M875" t="str">
        <f>IF(ISBLANK(ChildSampleReport!B875),"",VLOOKUP(ChildSampleReport!J875,ParentSampleReport!$A$2:$Y$1000,14,))</f>
        <v/>
      </c>
      <c r="N875" t="str">
        <f>IF(ISBLANK(ChildSampleReport!B875),"",VLOOKUP(ChildSampleReport!J875,ParentSampleReport!$A$2:$Y$1000,7,))</f>
        <v/>
      </c>
      <c r="O875" t="str">
        <f>IF(ISBLANK(ChildSampleReport!B875),"",VLOOKUP(ChildSampleReport!J875,ParentSampleReport!$A$2:$Y$1000,6,))</f>
        <v/>
      </c>
      <c r="P875" t="str">
        <f>IF(ISBLANK(ChildSampleReport!B875),"",VLOOKUP(ChildSampleReport!J875,ParentSampleReport!$A$2:$Y$1000,15,))</f>
        <v/>
      </c>
      <c r="Q875" t="str">
        <f>IF(ISBLANK(ChildSampleReport!B875),"",VLOOKUP(ChildSampleReport!J875,ParentSampleReport!$A$2:$Y$1000,17,))</f>
        <v/>
      </c>
      <c r="R875" t="str">
        <f>IF(ISBLANK(ChildSampleReport!B875),"",VLOOKUP(ChildSampleReport!J875,ParentSampleReport!$A$2:$Y$1000,18,))</f>
        <v/>
      </c>
      <c r="S875" t="str">
        <f>IF(ISBLANK(ChildSampleReport!B875),"",VLOOKUP(ChildSampleReport!J875,ParentSampleReport!$A$2:$Y$1000,19,))</f>
        <v/>
      </c>
      <c r="T875" t="str">
        <f>IF(ISBLANK(ChildSampleReport!B875),"",VLOOKUP(ChildSampleReport!J875,ParentSampleReport!$A$2:$Y$1000,20,))</f>
        <v/>
      </c>
      <c r="U875" t="str">
        <f>IF(ISBLANK(ChildSampleReport!B875),"",VLOOKUP(ChildSampleReport!J875,ParentSampleReport!$A$2:$Y$1000,21,))</f>
        <v/>
      </c>
      <c r="V875" t="str">
        <f>IF(ISBLANK(ChildSampleReport!B875),"",VLOOKUP(ChildSampleReport!J875,ParentSampleReport!$A$2:$Y$1000,22,))</f>
        <v/>
      </c>
      <c r="W875" t="str">
        <f>IF(ISBLANK(ChildSampleReport!B875),"",VLOOKUP(ChildSampleReport!J875,ParentSampleReport!$A$2:$Y$1000,23,))</f>
        <v/>
      </c>
      <c r="X875" t="str">
        <f>IF(ISBLANK(ChildSampleReport!B875),"",VLOOKUP(ChildSampleReport!J875,ParentSampleReport!$A$2:$Y$1000,24,))</f>
        <v/>
      </c>
      <c r="Y875" t="str">
        <f>IF(ISBLANK(ChildSampleReport!B875),"",VLOOKUP(ChildSampleReport!J875,ParentSampleReport!$A$2:$Y$1000,25,))</f>
        <v/>
      </c>
    </row>
    <row r="876" spans="1:25">
      <c r="A876" t="str">
        <f>IF(ISBLANK(ChildSampleReport!C876),"",ChildSampleReport!C876)</f>
        <v/>
      </c>
      <c r="B876" t="str">
        <f>IF(ISBLANK(ChildSampleReport!B876),"",ChildSampleReport!B876)</f>
        <v/>
      </c>
      <c r="C876" t="str">
        <f>IF(ISBLANK(ChildSampleReport!E876),"",ChildSampleReport!E876)</f>
        <v/>
      </c>
      <c r="D876" t="str">
        <f>IF(B876="","",IFERROR(VLOOKUP(ChildSampleReport!B876,Randomization!$A$1:$AC$1000,3,),""))</f>
        <v/>
      </c>
      <c r="E876" t="str">
        <f>IF(B876="","",IFERROR(VLOOKUP(ChildSampleReport!B876,Randomization!$A$1:$AC$1000,2,),""))</f>
        <v/>
      </c>
      <c r="F876" t="str">
        <f>IF(ISBLANK(ChildSampleReport!P876),"",ChildSampleReport!P876)</f>
        <v/>
      </c>
      <c r="G876" t="str">
        <f>IF(ISBLANK(ChildSampleReport!O876),"",ChildSampleReport!O876)</f>
        <v/>
      </c>
      <c r="H876" t="str">
        <f>IF(ISBLANK(ChildSampleReport!D876),"",ChildSampleReport!D876)</f>
        <v/>
      </c>
      <c r="I876" t="str">
        <f>IF(ISBLANK(ChildSampleReport!J876),"",ChildSampleReport!J876)</f>
        <v/>
      </c>
      <c r="J876" t="str">
        <f>IF(ISBLANK(ChildSampleReport!B876),"",VLOOKUP(ChildSampleReport!J876,ParentSampleReport!$A$2:$Y$1000,13,))</f>
        <v/>
      </c>
      <c r="K876" t="str">
        <f>IF(ISBLANK(ChildSampleReport!B876),"",VLOOKUP(ChildSampleReport!J876,ParentSampleReport!$A$2:$Y$1000,2,))</f>
        <v/>
      </c>
      <c r="L876" t="str">
        <f>IF(ISBLANK(ChildSampleReport!B876),"",VLOOKUP(ChildSampleReport!J876,ParentSampleReport!$A$2:$Y$1000,4,))</f>
        <v/>
      </c>
      <c r="M876" t="str">
        <f>IF(ISBLANK(ChildSampleReport!B876),"",VLOOKUP(ChildSampleReport!J876,ParentSampleReport!$A$2:$Y$1000,14,))</f>
        <v/>
      </c>
      <c r="N876" t="str">
        <f>IF(ISBLANK(ChildSampleReport!B876),"",VLOOKUP(ChildSampleReport!J876,ParentSampleReport!$A$2:$Y$1000,7,))</f>
        <v/>
      </c>
      <c r="O876" t="str">
        <f>IF(ISBLANK(ChildSampleReport!B876),"",VLOOKUP(ChildSampleReport!J876,ParentSampleReport!$A$2:$Y$1000,6,))</f>
        <v/>
      </c>
      <c r="P876" t="str">
        <f>IF(ISBLANK(ChildSampleReport!B876),"",VLOOKUP(ChildSampleReport!J876,ParentSampleReport!$A$2:$Y$1000,15,))</f>
        <v/>
      </c>
      <c r="Q876" t="str">
        <f>IF(ISBLANK(ChildSampleReport!B876),"",VLOOKUP(ChildSampleReport!J876,ParentSampleReport!$A$2:$Y$1000,17,))</f>
        <v/>
      </c>
      <c r="R876" t="str">
        <f>IF(ISBLANK(ChildSampleReport!B876),"",VLOOKUP(ChildSampleReport!J876,ParentSampleReport!$A$2:$Y$1000,18,))</f>
        <v/>
      </c>
      <c r="S876" t="str">
        <f>IF(ISBLANK(ChildSampleReport!B876),"",VLOOKUP(ChildSampleReport!J876,ParentSampleReport!$A$2:$Y$1000,19,))</f>
        <v/>
      </c>
      <c r="T876" t="str">
        <f>IF(ISBLANK(ChildSampleReport!B876),"",VLOOKUP(ChildSampleReport!J876,ParentSampleReport!$A$2:$Y$1000,20,))</f>
        <v/>
      </c>
      <c r="U876" t="str">
        <f>IF(ISBLANK(ChildSampleReport!B876),"",VLOOKUP(ChildSampleReport!J876,ParentSampleReport!$A$2:$Y$1000,21,))</f>
        <v/>
      </c>
      <c r="V876" t="str">
        <f>IF(ISBLANK(ChildSampleReport!B876),"",VLOOKUP(ChildSampleReport!J876,ParentSampleReport!$A$2:$Y$1000,22,))</f>
        <v/>
      </c>
      <c r="W876" t="str">
        <f>IF(ISBLANK(ChildSampleReport!B876),"",VLOOKUP(ChildSampleReport!J876,ParentSampleReport!$A$2:$Y$1000,23,))</f>
        <v/>
      </c>
      <c r="X876" t="str">
        <f>IF(ISBLANK(ChildSampleReport!B876),"",VLOOKUP(ChildSampleReport!J876,ParentSampleReport!$A$2:$Y$1000,24,))</f>
        <v/>
      </c>
      <c r="Y876" t="str">
        <f>IF(ISBLANK(ChildSampleReport!B876),"",VLOOKUP(ChildSampleReport!J876,ParentSampleReport!$A$2:$Y$1000,25,))</f>
        <v/>
      </c>
    </row>
    <row r="877" spans="1:25">
      <c r="A877" t="str">
        <f>IF(ISBLANK(ChildSampleReport!C877),"",ChildSampleReport!C877)</f>
        <v/>
      </c>
      <c r="B877" t="str">
        <f>IF(ISBLANK(ChildSampleReport!B877),"",ChildSampleReport!B877)</f>
        <v/>
      </c>
      <c r="C877" t="str">
        <f>IF(ISBLANK(ChildSampleReport!E877),"",ChildSampleReport!E877)</f>
        <v/>
      </c>
      <c r="D877" t="str">
        <f>IF(B877="","",IFERROR(VLOOKUP(ChildSampleReport!B877,Randomization!$A$1:$AC$1000,3,),""))</f>
        <v/>
      </c>
      <c r="E877" t="str">
        <f>IF(B877="","",IFERROR(VLOOKUP(ChildSampleReport!B877,Randomization!$A$1:$AC$1000,2,),""))</f>
        <v/>
      </c>
      <c r="F877" t="str">
        <f>IF(ISBLANK(ChildSampleReport!P877),"",ChildSampleReport!P877)</f>
        <v/>
      </c>
      <c r="G877" t="str">
        <f>IF(ISBLANK(ChildSampleReport!O877),"",ChildSampleReport!O877)</f>
        <v/>
      </c>
      <c r="H877" t="str">
        <f>IF(ISBLANK(ChildSampleReport!D877),"",ChildSampleReport!D877)</f>
        <v/>
      </c>
      <c r="I877" t="str">
        <f>IF(ISBLANK(ChildSampleReport!J877),"",ChildSampleReport!J877)</f>
        <v/>
      </c>
      <c r="J877" t="str">
        <f>IF(ISBLANK(ChildSampleReport!B877),"",VLOOKUP(ChildSampleReport!J877,ParentSampleReport!$A$2:$Y$1000,13,))</f>
        <v/>
      </c>
      <c r="K877" t="str">
        <f>IF(ISBLANK(ChildSampleReport!B877),"",VLOOKUP(ChildSampleReport!J877,ParentSampleReport!$A$2:$Y$1000,2,))</f>
        <v/>
      </c>
      <c r="L877" t="str">
        <f>IF(ISBLANK(ChildSampleReport!B877),"",VLOOKUP(ChildSampleReport!J877,ParentSampleReport!$A$2:$Y$1000,4,))</f>
        <v/>
      </c>
      <c r="M877" t="str">
        <f>IF(ISBLANK(ChildSampleReport!B877),"",VLOOKUP(ChildSampleReport!J877,ParentSampleReport!$A$2:$Y$1000,14,))</f>
        <v/>
      </c>
      <c r="N877" t="str">
        <f>IF(ISBLANK(ChildSampleReport!B877),"",VLOOKUP(ChildSampleReport!J877,ParentSampleReport!$A$2:$Y$1000,7,))</f>
        <v/>
      </c>
      <c r="O877" t="str">
        <f>IF(ISBLANK(ChildSampleReport!B877),"",VLOOKUP(ChildSampleReport!J877,ParentSampleReport!$A$2:$Y$1000,6,))</f>
        <v/>
      </c>
      <c r="P877" t="str">
        <f>IF(ISBLANK(ChildSampleReport!B877),"",VLOOKUP(ChildSampleReport!J877,ParentSampleReport!$A$2:$Y$1000,15,))</f>
        <v/>
      </c>
      <c r="Q877" t="str">
        <f>IF(ISBLANK(ChildSampleReport!B877),"",VLOOKUP(ChildSampleReport!J877,ParentSampleReport!$A$2:$Y$1000,17,))</f>
        <v/>
      </c>
      <c r="R877" t="str">
        <f>IF(ISBLANK(ChildSampleReport!B877),"",VLOOKUP(ChildSampleReport!J877,ParentSampleReport!$A$2:$Y$1000,18,))</f>
        <v/>
      </c>
      <c r="S877" t="str">
        <f>IF(ISBLANK(ChildSampleReport!B877),"",VLOOKUP(ChildSampleReport!J877,ParentSampleReport!$A$2:$Y$1000,19,))</f>
        <v/>
      </c>
      <c r="T877" t="str">
        <f>IF(ISBLANK(ChildSampleReport!B877),"",VLOOKUP(ChildSampleReport!J877,ParentSampleReport!$A$2:$Y$1000,20,))</f>
        <v/>
      </c>
      <c r="U877" t="str">
        <f>IF(ISBLANK(ChildSampleReport!B877),"",VLOOKUP(ChildSampleReport!J877,ParentSampleReport!$A$2:$Y$1000,21,))</f>
        <v/>
      </c>
      <c r="V877" t="str">
        <f>IF(ISBLANK(ChildSampleReport!B877),"",VLOOKUP(ChildSampleReport!J877,ParentSampleReport!$A$2:$Y$1000,22,))</f>
        <v/>
      </c>
      <c r="W877" t="str">
        <f>IF(ISBLANK(ChildSampleReport!B877),"",VLOOKUP(ChildSampleReport!J877,ParentSampleReport!$A$2:$Y$1000,23,))</f>
        <v/>
      </c>
      <c r="X877" t="str">
        <f>IF(ISBLANK(ChildSampleReport!B877),"",VLOOKUP(ChildSampleReport!J877,ParentSampleReport!$A$2:$Y$1000,24,))</f>
        <v/>
      </c>
      <c r="Y877" t="str">
        <f>IF(ISBLANK(ChildSampleReport!B877),"",VLOOKUP(ChildSampleReport!J877,ParentSampleReport!$A$2:$Y$1000,25,))</f>
        <v/>
      </c>
    </row>
    <row r="878" spans="1:25">
      <c r="A878" t="str">
        <f>IF(ISBLANK(ChildSampleReport!C878),"",ChildSampleReport!C878)</f>
        <v/>
      </c>
      <c r="B878" t="str">
        <f>IF(ISBLANK(ChildSampleReport!B878),"",ChildSampleReport!B878)</f>
        <v/>
      </c>
      <c r="C878" t="str">
        <f>IF(ISBLANK(ChildSampleReport!E878),"",ChildSampleReport!E878)</f>
        <v/>
      </c>
      <c r="D878" t="str">
        <f>IF(B878="","",IFERROR(VLOOKUP(ChildSampleReport!B878,Randomization!$A$1:$AC$1000,3,),""))</f>
        <v/>
      </c>
      <c r="E878" t="str">
        <f>IF(B878="","",IFERROR(VLOOKUP(ChildSampleReport!B878,Randomization!$A$1:$AC$1000,2,),""))</f>
        <v/>
      </c>
      <c r="F878" t="str">
        <f>IF(ISBLANK(ChildSampleReport!P878),"",ChildSampleReport!P878)</f>
        <v/>
      </c>
      <c r="G878" t="str">
        <f>IF(ISBLANK(ChildSampleReport!O878),"",ChildSampleReport!O878)</f>
        <v/>
      </c>
      <c r="H878" t="str">
        <f>IF(ISBLANK(ChildSampleReport!D878),"",ChildSampleReport!D878)</f>
        <v/>
      </c>
      <c r="I878" t="str">
        <f>IF(ISBLANK(ChildSampleReport!J878),"",ChildSampleReport!J878)</f>
        <v/>
      </c>
      <c r="J878" t="str">
        <f>IF(ISBLANK(ChildSampleReport!B878),"",VLOOKUP(ChildSampleReport!J878,ParentSampleReport!$A$2:$Y$1000,13,))</f>
        <v/>
      </c>
      <c r="K878" t="str">
        <f>IF(ISBLANK(ChildSampleReport!B878),"",VLOOKUP(ChildSampleReport!J878,ParentSampleReport!$A$2:$Y$1000,2,))</f>
        <v/>
      </c>
      <c r="L878" t="str">
        <f>IF(ISBLANK(ChildSampleReport!B878),"",VLOOKUP(ChildSampleReport!J878,ParentSampleReport!$A$2:$Y$1000,4,))</f>
        <v/>
      </c>
      <c r="M878" t="str">
        <f>IF(ISBLANK(ChildSampleReport!B878),"",VLOOKUP(ChildSampleReport!J878,ParentSampleReport!$A$2:$Y$1000,14,))</f>
        <v/>
      </c>
      <c r="N878" t="str">
        <f>IF(ISBLANK(ChildSampleReport!B878),"",VLOOKUP(ChildSampleReport!J878,ParentSampleReport!$A$2:$Y$1000,7,))</f>
        <v/>
      </c>
      <c r="O878" t="str">
        <f>IF(ISBLANK(ChildSampleReport!B878),"",VLOOKUP(ChildSampleReport!J878,ParentSampleReport!$A$2:$Y$1000,6,))</f>
        <v/>
      </c>
      <c r="P878" t="str">
        <f>IF(ISBLANK(ChildSampleReport!B878),"",VLOOKUP(ChildSampleReport!J878,ParentSampleReport!$A$2:$Y$1000,15,))</f>
        <v/>
      </c>
      <c r="Q878" t="str">
        <f>IF(ISBLANK(ChildSampleReport!B878),"",VLOOKUP(ChildSampleReport!J878,ParentSampleReport!$A$2:$Y$1000,17,))</f>
        <v/>
      </c>
      <c r="R878" t="str">
        <f>IF(ISBLANK(ChildSampleReport!B878),"",VLOOKUP(ChildSampleReport!J878,ParentSampleReport!$A$2:$Y$1000,18,))</f>
        <v/>
      </c>
      <c r="S878" t="str">
        <f>IF(ISBLANK(ChildSampleReport!B878),"",VLOOKUP(ChildSampleReport!J878,ParentSampleReport!$A$2:$Y$1000,19,))</f>
        <v/>
      </c>
      <c r="T878" t="str">
        <f>IF(ISBLANK(ChildSampleReport!B878),"",VLOOKUP(ChildSampleReport!J878,ParentSampleReport!$A$2:$Y$1000,20,))</f>
        <v/>
      </c>
      <c r="U878" t="str">
        <f>IF(ISBLANK(ChildSampleReport!B878),"",VLOOKUP(ChildSampleReport!J878,ParentSampleReport!$A$2:$Y$1000,21,))</f>
        <v/>
      </c>
      <c r="V878" t="str">
        <f>IF(ISBLANK(ChildSampleReport!B878),"",VLOOKUP(ChildSampleReport!J878,ParentSampleReport!$A$2:$Y$1000,22,))</f>
        <v/>
      </c>
      <c r="W878" t="str">
        <f>IF(ISBLANK(ChildSampleReport!B878),"",VLOOKUP(ChildSampleReport!J878,ParentSampleReport!$A$2:$Y$1000,23,))</f>
        <v/>
      </c>
      <c r="X878" t="str">
        <f>IF(ISBLANK(ChildSampleReport!B878),"",VLOOKUP(ChildSampleReport!J878,ParentSampleReport!$A$2:$Y$1000,24,))</f>
        <v/>
      </c>
      <c r="Y878" t="str">
        <f>IF(ISBLANK(ChildSampleReport!B878),"",VLOOKUP(ChildSampleReport!J878,ParentSampleReport!$A$2:$Y$1000,25,))</f>
        <v/>
      </c>
    </row>
    <row r="879" spans="1:25">
      <c r="A879" t="str">
        <f>IF(ISBLANK(ChildSampleReport!C879),"",ChildSampleReport!C879)</f>
        <v/>
      </c>
      <c r="B879" t="str">
        <f>IF(ISBLANK(ChildSampleReport!B879),"",ChildSampleReport!B879)</f>
        <v/>
      </c>
      <c r="C879" t="str">
        <f>IF(ISBLANK(ChildSampleReport!E879),"",ChildSampleReport!E879)</f>
        <v/>
      </c>
      <c r="D879" t="str">
        <f>IF(B879="","",IFERROR(VLOOKUP(ChildSampleReport!B879,Randomization!$A$1:$AC$1000,3,),""))</f>
        <v/>
      </c>
      <c r="E879" t="str">
        <f>IF(B879="","",IFERROR(VLOOKUP(ChildSampleReport!B879,Randomization!$A$1:$AC$1000,2,),""))</f>
        <v/>
      </c>
      <c r="F879" t="str">
        <f>IF(ISBLANK(ChildSampleReport!P879),"",ChildSampleReport!P879)</f>
        <v/>
      </c>
      <c r="G879" t="str">
        <f>IF(ISBLANK(ChildSampleReport!O879),"",ChildSampleReport!O879)</f>
        <v/>
      </c>
      <c r="H879" t="str">
        <f>IF(ISBLANK(ChildSampleReport!D879),"",ChildSampleReport!D879)</f>
        <v/>
      </c>
      <c r="I879" t="str">
        <f>IF(ISBLANK(ChildSampleReport!J879),"",ChildSampleReport!J879)</f>
        <v/>
      </c>
      <c r="J879" t="str">
        <f>IF(ISBLANK(ChildSampleReport!B879),"",VLOOKUP(ChildSampleReport!J879,ParentSampleReport!$A$2:$Y$1000,13,))</f>
        <v/>
      </c>
      <c r="K879" t="str">
        <f>IF(ISBLANK(ChildSampleReport!B879),"",VLOOKUP(ChildSampleReport!J879,ParentSampleReport!$A$2:$Y$1000,2,))</f>
        <v/>
      </c>
      <c r="L879" t="str">
        <f>IF(ISBLANK(ChildSampleReport!B879),"",VLOOKUP(ChildSampleReport!J879,ParentSampleReport!$A$2:$Y$1000,4,))</f>
        <v/>
      </c>
      <c r="M879" t="str">
        <f>IF(ISBLANK(ChildSampleReport!B879),"",VLOOKUP(ChildSampleReport!J879,ParentSampleReport!$A$2:$Y$1000,14,))</f>
        <v/>
      </c>
      <c r="N879" t="str">
        <f>IF(ISBLANK(ChildSampleReport!B879),"",VLOOKUP(ChildSampleReport!J879,ParentSampleReport!$A$2:$Y$1000,7,))</f>
        <v/>
      </c>
      <c r="O879" t="str">
        <f>IF(ISBLANK(ChildSampleReport!B879),"",VLOOKUP(ChildSampleReport!J879,ParentSampleReport!$A$2:$Y$1000,6,))</f>
        <v/>
      </c>
      <c r="P879" t="str">
        <f>IF(ISBLANK(ChildSampleReport!B879),"",VLOOKUP(ChildSampleReport!J879,ParentSampleReport!$A$2:$Y$1000,15,))</f>
        <v/>
      </c>
      <c r="Q879" t="str">
        <f>IF(ISBLANK(ChildSampleReport!B879),"",VLOOKUP(ChildSampleReport!J879,ParentSampleReport!$A$2:$Y$1000,17,))</f>
        <v/>
      </c>
      <c r="R879" t="str">
        <f>IF(ISBLANK(ChildSampleReport!B879),"",VLOOKUP(ChildSampleReport!J879,ParentSampleReport!$A$2:$Y$1000,18,))</f>
        <v/>
      </c>
      <c r="S879" t="str">
        <f>IF(ISBLANK(ChildSampleReport!B879),"",VLOOKUP(ChildSampleReport!J879,ParentSampleReport!$A$2:$Y$1000,19,))</f>
        <v/>
      </c>
      <c r="T879" t="str">
        <f>IF(ISBLANK(ChildSampleReport!B879),"",VLOOKUP(ChildSampleReport!J879,ParentSampleReport!$A$2:$Y$1000,20,))</f>
        <v/>
      </c>
      <c r="U879" t="str">
        <f>IF(ISBLANK(ChildSampleReport!B879),"",VLOOKUP(ChildSampleReport!J879,ParentSampleReport!$A$2:$Y$1000,21,))</f>
        <v/>
      </c>
      <c r="V879" t="str">
        <f>IF(ISBLANK(ChildSampleReport!B879),"",VLOOKUP(ChildSampleReport!J879,ParentSampleReport!$A$2:$Y$1000,22,))</f>
        <v/>
      </c>
      <c r="W879" t="str">
        <f>IF(ISBLANK(ChildSampleReport!B879),"",VLOOKUP(ChildSampleReport!J879,ParentSampleReport!$A$2:$Y$1000,23,))</f>
        <v/>
      </c>
      <c r="X879" t="str">
        <f>IF(ISBLANK(ChildSampleReport!B879),"",VLOOKUP(ChildSampleReport!J879,ParentSampleReport!$A$2:$Y$1000,24,))</f>
        <v/>
      </c>
      <c r="Y879" t="str">
        <f>IF(ISBLANK(ChildSampleReport!B879),"",VLOOKUP(ChildSampleReport!J879,ParentSampleReport!$A$2:$Y$1000,25,))</f>
        <v/>
      </c>
    </row>
    <row r="880" spans="1:25">
      <c r="A880" t="str">
        <f>IF(ISBLANK(ChildSampleReport!C880),"",ChildSampleReport!C880)</f>
        <v/>
      </c>
      <c r="B880" t="str">
        <f>IF(ISBLANK(ChildSampleReport!B880),"",ChildSampleReport!B880)</f>
        <v/>
      </c>
      <c r="C880" t="str">
        <f>IF(ISBLANK(ChildSampleReport!E880),"",ChildSampleReport!E880)</f>
        <v/>
      </c>
      <c r="D880" t="str">
        <f>IF(B880="","",IFERROR(VLOOKUP(ChildSampleReport!B880,Randomization!$A$1:$AC$1000,3,),""))</f>
        <v/>
      </c>
      <c r="E880" t="str">
        <f>IF(B880="","",IFERROR(VLOOKUP(ChildSampleReport!B880,Randomization!$A$1:$AC$1000,2,),""))</f>
        <v/>
      </c>
      <c r="F880" t="str">
        <f>IF(ISBLANK(ChildSampleReport!P880),"",ChildSampleReport!P880)</f>
        <v/>
      </c>
      <c r="G880" t="str">
        <f>IF(ISBLANK(ChildSampleReport!O880),"",ChildSampleReport!O880)</f>
        <v/>
      </c>
      <c r="H880" t="str">
        <f>IF(ISBLANK(ChildSampleReport!D880),"",ChildSampleReport!D880)</f>
        <v/>
      </c>
      <c r="I880" t="str">
        <f>IF(ISBLANK(ChildSampleReport!J880),"",ChildSampleReport!J880)</f>
        <v/>
      </c>
      <c r="J880" t="str">
        <f>IF(ISBLANK(ChildSampleReport!B880),"",VLOOKUP(ChildSampleReport!J880,ParentSampleReport!$A$2:$Y$1000,13,))</f>
        <v/>
      </c>
      <c r="K880" t="str">
        <f>IF(ISBLANK(ChildSampleReport!B880),"",VLOOKUP(ChildSampleReport!J880,ParentSampleReport!$A$2:$Y$1000,2,))</f>
        <v/>
      </c>
      <c r="L880" t="str">
        <f>IF(ISBLANK(ChildSampleReport!B880),"",VLOOKUP(ChildSampleReport!J880,ParentSampleReport!$A$2:$Y$1000,4,))</f>
        <v/>
      </c>
      <c r="M880" t="str">
        <f>IF(ISBLANK(ChildSampleReport!B880),"",VLOOKUP(ChildSampleReport!J880,ParentSampleReport!$A$2:$Y$1000,14,))</f>
        <v/>
      </c>
      <c r="N880" t="str">
        <f>IF(ISBLANK(ChildSampleReport!B880),"",VLOOKUP(ChildSampleReport!J880,ParentSampleReport!$A$2:$Y$1000,7,))</f>
        <v/>
      </c>
      <c r="O880" t="str">
        <f>IF(ISBLANK(ChildSampleReport!B880),"",VLOOKUP(ChildSampleReport!J880,ParentSampleReport!$A$2:$Y$1000,6,))</f>
        <v/>
      </c>
      <c r="P880" t="str">
        <f>IF(ISBLANK(ChildSampleReport!B880),"",VLOOKUP(ChildSampleReport!J880,ParentSampleReport!$A$2:$Y$1000,15,))</f>
        <v/>
      </c>
      <c r="Q880" t="str">
        <f>IF(ISBLANK(ChildSampleReport!B880),"",VLOOKUP(ChildSampleReport!J880,ParentSampleReport!$A$2:$Y$1000,17,))</f>
        <v/>
      </c>
      <c r="R880" t="str">
        <f>IF(ISBLANK(ChildSampleReport!B880),"",VLOOKUP(ChildSampleReport!J880,ParentSampleReport!$A$2:$Y$1000,18,))</f>
        <v/>
      </c>
      <c r="S880" t="str">
        <f>IF(ISBLANK(ChildSampleReport!B880),"",VLOOKUP(ChildSampleReport!J880,ParentSampleReport!$A$2:$Y$1000,19,))</f>
        <v/>
      </c>
      <c r="T880" t="str">
        <f>IF(ISBLANK(ChildSampleReport!B880),"",VLOOKUP(ChildSampleReport!J880,ParentSampleReport!$A$2:$Y$1000,20,))</f>
        <v/>
      </c>
      <c r="U880" t="str">
        <f>IF(ISBLANK(ChildSampleReport!B880),"",VLOOKUP(ChildSampleReport!J880,ParentSampleReport!$A$2:$Y$1000,21,))</f>
        <v/>
      </c>
      <c r="V880" t="str">
        <f>IF(ISBLANK(ChildSampleReport!B880),"",VLOOKUP(ChildSampleReport!J880,ParentSampleReport!$A$2:$Y$1000,22,))</f>
        <v/>
      </c>
      <c r="W880" t="str">
        <f>IF(ISBLANK(ChildSampleReport!B880),"",VLOOKUP(ChildSampleReport!J880,ParentSampleReport!$A$2:$Y$1000,23,))</f>
        <v/>
      </c>
      <c r="X880" t="str">
        <f>IF(ISBLANK(ChildSampleReport!B880),"",VLOOKUP(ChildSampleReport!J880,ParentSampleReport!$A$2:$Y$1000,24,))</f>
        <v/>
      </c>
      <c r="Y880" t="str">
        <f>IF(ISBLANK(ChildSampleReport!B880),"",VLOOKUP(ChildSampleReport!J880,ParentSampleReport!$A$2:$Y$1000,25,))</f>
        <v/>
      </c>
    </row>
    <row r="881" spans="1:25">
      <c r="A881" t="str">
        <f>IF(ISBLANK(ChildSampleReport!C881),"",ChildSampleReport!C881)</f>
        <v/>
      </c>
      <c r="B881" t="str">
        <f>IF(ISBLANK(ChildSampleReport!B881),"",ChildSampleReport!B881)</f>
        <v/>
      </c>
      <c r="C881" t="str">
        <f>IF(ISBLANK(ChildSampleReport!E881),"",ChildSampleReport!E881)</f>
        <v/>
      </c>
      <c r="D881" t="str">
        <f>IF(B881="","",IFERROR(VLOOKUP(ChildSampleReport!B881,Randomization!$A$1:$AC$1000,3,),""))</f>
        <v/>
      </c>
      <c r="E881" t="str">
        <f>IF(B881="","",IFERROR(VLOOKUP(ChildSampleReport!B881,Randomization!$A$1:$AC$1000,2,),""))</f>
        <v/>
      </c>
      <c r="F881" t="str">
        <f>IF(ISBLANK(ChildSampleReport!P881),"",ChildSampleReport!P881)</f>
        <v/>
      </c>
      <c r="G881" t="str">
        <f>IF(ISBLANK(ChildSampleReport!O881),"",ChildSampleReport!O881)</f>
        <v/>
      </c>
      <c r="H881" t="str">
        <f>IF(ISBLANK(ChildSampleReport!D881),"",ChildSampleReport!D881)</f>
        <v/>
      </c>
      <c r="I881" t="str">
        <f>IF(ISBLANK(ChildSampleReport!J881),"",ChildSampleReport!J881)</f>
        <v/>
      </c>
      <c r="J881" t="str">
        <f>IF(ISBLANK(ChildSampleReport!B881),"",VLOOKUP(ChildSampleReport!J881,ParentSampleReport!$A$2:$Y$1000,13,))</f>
        <v/>
      </c>
      <c r="K881" t="str">
        <f>IF(ISBLANK(ChildSampleReport!B881),"",VLOOKUP(ChildSampleReport!J881,ParentSampleReport!$A$2:$Y$1000,2,))</f>
        <v/>
      </c>
      <c r="L881" t="str">
        <f>IF(ISBLANK(ChildSampleReport!B881),"",VLOOKUP(ChildSampleReport!J881,ParentSampleReport!$A$2:$Y$1000,4,))</f>
        <v/>
      </c>
      <c r="M881" t="str">
        <f>IF(ISBLANK(ChildSampleReport!B881),"",VLOOKUP(ChildSampleReport!J881,ParentSampleReport!$A$2:$Y$1000,14,))</f>
        <v/>
      </c>
      <c r="N881" t="str">
        <f>IF(ISBLANK(ChildSampleReport!B881),"",VLOOKUP(ChildSampleReport!J881,ParentSampleReport!$A$2:$Y$1000,7,))</f>
        <v/>
      </c>
      <c r="O881" t="str">
        <f>IF(ISBLANK(ChildSampleReport!B881),"",VLOOKUP(ChildSampleReport!J881,ParentSampleReport!$A$2:$Y$1000,6,))</f>
        <v/>
      </c>
      <c r="P881" t="str">
        <f>IF(ISBLANK(ChildSampleReport!B881),"",VLOOKUP(ChildSampleReport!J881,ParentSampleReport!$A$2:$Y$1000,15,))</f>
        <v/>
      </c>
      <c r="Q881" t="str">
        <f>IF(ISBLANK(ChildSampleReport!B881),"",VLOOKUP(ChildSampleReport!J881,ParentSampleReport!$A$2:$Y$1000,17,))</f>
        <v/>
      </c>
      <c r="R881" t="str">
        <f>IF(ISBLANK(ChildSampleReport!B881),"",VLOOKUP(ChildSampleReport!J881,ParentSampleReport!$A$2:$Y$1000,18,))</f>
        <v/>
      </c>
      <c r="S881" t="str">
        <f>IF(ISBLANK(ChildSampleReport!B881),"",VLOOKUP(ChildSampleReport!J881,ParentSampleReport!$A$2:$Y$1000,19,))</f>
        <v/>
      </c>
      <c r="T881" t="str">
        <f>IF(ISBLANK(ChildSampleReport!B881),"",VLOOKUP(ChildSampleReport!J881,ParentSampleReport!$A$2:$Y$1000,20,))</f>
        <v/>
      </c>
      <c r="U881" t="str">
        <f>IF(ISBLANK(ChildSampleReport!B881),"",VLOOKUP(ChildSampleReport!J881,ParentSampleReport!$A$2:$Y$1000,21,))</f>
        <v/>
      </c>
      <c r="V881" t="str">
        <f>IF(ISBLANK(ChildSampleReport!B881),"",VLOOKUP(ChildSampleReport!J881,ParentSampleReport!$A$2:$Y$1000,22,))</f>
        <v/>
      </c>
      <c r="W881" t="str">
        <f>IF(ISBLANK(ChildSampleReport!B881),"",VLOOKUP(ChildSampleReport!J881,ParentSampleReport!$A$2:$Y$1000,23,))</f>
        <v/>
      </c>
      <c r="X881" t="str">
        <f>IF(ISBLANK(ChildSampleReport!B881),"",VLOOKUP(ChildSampleReport!J881,ParentSampleReport!$A$2:$Y$1000,24,))</f>
        <v/>
      </c>
      <c r="Y881" t="str">
        <f>IF(ISBLANK(ChildSampleReport!B881),"",VLOOKUP(ChildSampleReport!J881,ParentSampleReport!$A$2:$Y$1000,25,))</f>
        <v/>
      </c>
    </row>
    <row r="882" spans="1:25">
      <c r="A882" t="str">
        <f>IF(ISBLANK(ChildSampleReport!C882),"",ChildSampleReport!C882)</f>
        <v/>
      </c>
      <c r="B882" t="str">
        <f>IF(ISBLANK(ChildSampleReport!B882),"",ChildSampleReport!B882)</f>
        <v/>
      </c>
      <c r="C882" t="str">
        <f>IF(ISBLANK(ChildSampleReport!E882),"",ChildSampleReport!E882)</f>
        <v/>
      </c>
      <c r="D882" t="str">
        <f>IF(B882="","",IFERROR(VLOOKUP(ChildSampleReport!B882,Randomization!$A$1:$AC$1000,3,),""))</f>
        <v/>
      </c>
      <c r="E882" t="str">
        <f>IF(B882="","",IFERROR(VLOOKUP(ChildSampleReport!B882,Randomization!$A$1:$AC$1000,2,),""))</f>
        <v/>
      </c>
      <c r="F882" t="str">
        <f>IF(ISBLANK(ChildSampleReport!P882),"",ChildSampleReport!P882)</f>
        <v/>
      </c>
      <c r="G882" t="str">
        <f>IF(ISBLANK(ChildSampleReport!O882),"",ChildSampleReport!O882)</f>
        <v/>
      </c>
      <c r="H882" t="str">
        <f>IF(ISBLANK(ChildSampleReport!D882),"",ChildSampleReport!D882)</f>
        <v/>
      </c>
      <c r="I882" t="str">
        <f>IF(ISBLANK(ChildSampleReport!J882),"",ChildSampleReport!J882)</f>
        <v/>
      </c>
      <c r="J882" t="str">
        <f>IF(ISBLANK(ChildSampleReport!B882),"",VLOOKUP(ChildSampleReport!J882,ParentSampleReport!$A$2:$Y$1000,13,))</f>
        <v/>
      </c>
      <c r="K882" t="str">
        <f>IF(ISBLANK(ChildSampleReport!B882),"",VLOOKUP(ChildSampleReport!J882,ParentSampleReport!$A$2:$Y$1000,2,))</f>
        <v/>
      </c>
      <c r="L882" t="str">
        <f>IF(ISBLANK(ChildSampleReport!B882),"",VLOOKUP(ChildSampleReport!J882,ParentSampleReport!$A$2:$Y$1000,4,))</f>
        <v/>
      </c>
      <c r="M882" t="str">
        <f>IF(ISBLANK(ChildSampleReport!B882),"",VLOOKUP(ChildSampleReport!J882,ParentSampleReport!$A$2:$Y$1000,14,))</f>
        <v/>
      </c>
      <c r="N882" t="str">
        <f>IF(ISBLANK(ChildSampleReport!B882),"",VLOOKUP(ChildSampleReport!J882,ParentSampleReport!$A$2:$Y$1000,7,))</f>
        <v/>
      </c>
      <c r="O882" t="str">
        <f>IF(ISBLANK(ChildSampleReport!B882),"",VLOOKUP(ChildSampleReport!J882,ParentSampleReport!$A$2:$Y$1000,6,))</f>
        <v/>
      </c>
      <c r="P882" t="str">
        <f>IF(ISBLANK(ChildSampleReport!B882),"",VLOOKUP(ChildSampleReport!J882,ParentSampleReport!$A$2:$Y$1000,15,))</f>
        <v/>
      </c>
      <c r="Q882" t="str">
        <f>IF(ISBLANK(ChildSampleReport!B882),"",VLOOKUP(ChildSampleReport!J882,ParentSampleReport!$A$2:$Y$1000,17,))</f>
        <v/>
      </c>
      <c r="R882" t="str">
        <f>IF(ISBLANK(ChildSampleReport!B882),"",VLOOKUP(ChildSampleReport!J882,ParentSampleReport!$A$2:$Y$1000,18,))</f>
        <v/>
      </c>
      <c r="S882" t="str">
        <f>IF(ISBLANK(ChildSampleReport!B882),"",VLOOKUP(ChildSampleReport!J882,ParentSampleReport!$A$2:$Y$1000,19,))</f>
        <v/>
      </c>
      <c r="T882" t="str">
        <f>IF(ISBLANK(ChildSampleReport!B882),"",VLOOKUP(ChildSampleReport!J882,ParentSampleReport!$A$2:$Y$1000,20,))</f>
        <v/>
      </c>
      <c r="U882" t="str">
        <f>IF(ISBLANK(ChildSampleReport!B882),"",VLOOKUP(ChildSampleReport!J882,ParentSampleReport!$A$2:$Y$1000,21,))</f>
        <v/>
      </c>
      <c r="V882" t="str">
        <f>IF(ISBLANK(ChildSampleReport!B882),"",VLOOKUP(ChildSampleReport!J882,ParentSampleReport!$A$2:$Y$1000,22,))</f>
        <v/>
      </c>
      <c r="W882" t="str">
        <f>IF(ISBLANK(ChildSampleReport!B882),"",VLOOKUP(ChildSampleReport!J882,ParentSampleReport!$A$2:$Y$1000,23,))</f>
        <v/>
      </c>
      <c r="X882" t="str">
        <f>IF(ISBLANK(ChildSampleReport!B882),"",VLOOKUP(ChildSampleReport!J882,ParentSampleReport!$A$2:$Y$1000,24,))</f>
        <v/>
      </c>
      <c r="Y882" t="str">
        <f>IF(ISBLANK(ChildSampleReport!B882),"",VLOOKUP(ChildSampleReport!J882,ParentSampleReport!$A$2:$Y$1000,25,))</f>
        <v/>
      </c>
    </row>
    <row r="883" spans="1:25">
      <c r="A883" t="str">
        <f>IF(ISBLANK(ChildSampleReport!C883),"",ChildSampleReport!C883)</f>
        <v/>
      </c>
      <c r="B883" t="str">
        <f>IF(ISBLANK(ChildSampleReport!B883),"",ChildSampleReport!B883)</f>
        <v/>
      </c>
      <c r="C883" t="str">
        <f>IF(ISBLANK(ChildSampleReport!E883),"",ChildSampleReport!E883)</f>
        <v/>
      </c>
      <c r="D883" t="str">
        <f>IF(B883="","",IFERROR(VLOOKUP(ChildSampleReport!B883,Randomization!$A$1:$AC$1000,3,),""))</f>
        <v/>
      </c>
      <c r="E883" t="str">
        <f>IF(B883="","",IFERROR(VLOOKUP(ChildSampleReport!B883,Randomization!$A$1:$AC$1000,2,),""))</f>
        <v/>
      </c>
      <c r="F883" t="str">
        <f>IF(ISBLANK(ChildSampleReport!P883),"",ChildSampleReport!P883)</f>
        <v/>
      </c>
      <c r="G883" t="str">
        <f>IF(ISBLANK(ChildSampleReport!O883),"",ChildSampleReport!O883)</f>
        <v/>
      </c>
      <c r="H883" t="str">
        <f>IF(ISBLANK(ChildSampleReport!D883),"",ChildSampleReport!D883)</f>
        <v/>
      </c>
      <c r="I883" t="str">
        <f>IF(ISBLANK(ChildSampleReport!J883),"",ChildSampleReport!J883)</f>
        <v/>
      </c>
      <c r="J883" t="str">
        <f>IF(ISBLANK(ChildSampleReport!B883),"",VLOOKUP(ChildSampleReport!J883,ParentSampleReport!$A$2:$Y$1000,13,))</f>
        <v/>
      </c>
      <c r="K883" t="str">
        <f>IF(ISBLANK(ChildSampleReport!B883),"",VLOOKUP(ChildSampleReport!J883,ParentSampleReport!$A$2:$Y$1000,2,))</f>
        <v/>
      </c>
      <c r="L883" t="str">
        <f>IF(ISBLANK(ChildSampleReport!B883),"",VLOOKUP(ChildSampleReport!J883,ParentSampleReport!$A$2:$Y$1000,4,))</f>
        <v/>
      </c>
      <c r="M883" t="str">
        <f>IF(ISBLANK(ChildSampleReport!B883),"",VLOOKUP(ChildSampleReport!J883,ParentSampleReport!$A$2:$Y$1000,14,))</f>
        <v/>
      </c>
      <c r="N883" t="str">
        <f>IF(ISBLANK(ChildSampleReport!B883),"",VLOOKUP(ChildSampleReport!J883,ParentSampleReport!$A$2:$Y$1000,7,))</f>
        <v/>
      </c>
      <c r="O883" t="str">
        <f>IF(ISBLANK(ChildSampleReport!B883),"",VLOOKUP(ChildSampleReport!J883,ParentSampleReport!$A$2:$Y$1000,6,))</f>
        <v/>
      </c>
      <c r="P883" t="str">
        <f>IF(ISBLANK(ChildSampleReport!B883),"",VLOOKUP(ChildSampleReport!J883,ParentSampleReport!$A$2:$Y$1000,15,))</f>
        <v/>
      </c>
      <c r="Q883" t="str">
        <f>IF(ISBLANK(ChildSampleReport!B883),"",VLOOKUP(ChildSampleReport!J883,ParentSampleReport!$A$2:$Y$1000,17,))</f>
        <v/>
      </c>
      <c r="R883" t="str">
        <f>IF(ISBLANK(ChildSampleReport!B883),"",VLOOKUP(ChildSampleReport!J883,ParentSampleReport!$A$2:$Y$1000,18,))</f>
        <v/>
      </c>
      <c r="S883" t="str">
        <f>IF(ISBLANK(ChildSampleReport!B883),"",VLOOKUP(ChildSampleReport!J883,ParentSampleReport!$A$2:$Y$1000,19,))</f>
        <v/>
      </c>
      <c r="T883" t="str">
        <f>IF(ISBLANK(ChildSampleReport!B883),"",VLOOKUP(ChildSampleReport!J883,ParentSampleReport!$A$2:$Y$1000,20,))</f>
        <v/>
      </c>
      <c r="U883" t="str">
        <f>IF(ISBLANK(ChildSampleReport!B883),"",VLOOKUP(ChildSampleReport!J883,ParentSampleReport!$A$2:$Y$1000,21,))</f>
        <v/>
      </c>
      <c r="V883" t="str">
        <f>IF(ISBLANK(ChildSampleReport!B883),"",VLOOKUP(ChildSampleReport!J883,ParentSampleReport!$A$2:$Y$1000,22,))</f>
        <v/>
      </c>
      <c r="W883" t="str">
        <f>IF(ISBLANK(ChildSampleReport!B883),"",VLOOKUP(ChildSampleReport!J883,ParentSampleReport!$A$2:$Y$1000,23,))</f>
        <v/>
      </c>
      <c r="X883" t="str">
        <f>IF(ISBLANK(ChildSampleReport!B883),"",VLOOKUP(ChildSampleReport!J883,ParentSampleReport!$A$2:$Y$1000,24,))</f>
        <v/>
      </c>
      <c r="Y883" t="str">
        <f>IF(ISBLANK(ChildSampleReport!B883),"",VLOOKUP(ChildSampleReport!J883,ParentSampleReport!$A$2:$Y$1000,25,))</f>
        <v/>
      </c>
    </row>
    <row r="884" spans="1:25">
      <c r="A884" t="str">
        <f>IF(ISBLANK(ChildSampleReport!C884),"",ChildSampleReport!C884)</f>
        <v/>
      </c>
      <c r="B884" t="str">
        <f>IF(ISBLANK(ChildSampleReport!B884),"",ChildSampleReport!B884)</f>
        <v/>
      </c>
      <c r="C884" t="str">
        <f>IF(ISBLANK(ChildSampleReport!E884),"",ChildSampleReport!E884)</f>
        <v/>
      </c>
      <c r="D884" t="str">
        <f>IF(B884="","",IFERROR(VLOOKUP(ChildSampleReport!B884,Randomization!$A$1:$AC$1000,3,),""))</f>
        <v/>
      </c>
      <c r="E884" t="str">
        <f>IF(B884="","",IFERROR(VLOOKUP(ChildSampleReport!B884,Randomization!$A$1:$AC$1000,2,),""))</f>
        <v/>
      </c>
      <c r="F884" t="str">
        <f>IF(ISBLANK(ChildSampleReport!P884),"",ChildSampleReport!P884)</f>
        <v/>
      </c>
      <c r="G884" t="str">
        <f>IF(ISBLANK(ChildSampleReport!O884),"",ChildSampleReport!O884)</f>
        <v/>
      </c>
      <c r="H884" t="str">
        <f>IF(ISBLANK(ChildSampleReport!D884),"",ChildSampleReport!D884)</f>
        <v/>
      </c>
      <c r="I884" t="str">
        <f>IF(ISBLANK(ChildSampleReport!J884),"",ChildSampleReport!J884)</f>
        <v/>
      </c>
      <c r="J884" t="str">
        <f>IF(ISBLANK(ChildSampleReport!B884),"",VLOOKUP(ChildSampleReport!J884,ParentSampleReport!$A$2:$Y$1000,13,))</f>
        <v/>
      </c>
      <c r="K884" t="str">
        <f>IF(ISBLANK(ChildSampleReport!B884),"",VLOOKUP(ChildSampleReport!J884,ParentSampleReport!$A$2:$Y$1000,2,))</f>
        <v/>
      </c>
      <c r="L884" t="str">
        <f>IF(ISBLANK(ChildSampleReport!B884),"",VLOOKUP(ChildSampleReport!J884,ParentSampleReport!$A$2:$Y$1000,4,))</f>
        <v/>
      </c>
      <c r="M884" t="str">
        <f>IF(ISBLANK(ChildSampleReport!B884),"",VLOOKUP(ChildSampleReport!J884,ParentSampleReport!$A$2:$Y$1000,14,))</f>
        <v/>
      </c>
      <c r="N884" t="str">
        <f>IF(ISBLANK(ChildSampleReport!B884),"",VLOOKUP(ChildSampleReport!J884,ParentSampleReport!$A$2:$Y$1000,7,))</f>
        <v/>
      </c>
      <c r="O884" t="str">
        <f>IF(ISBLANK(ChildSampleReport!B884),"",VLOOKUP(ChildSampleReport!J884,ParentSampleReport!$A$2:$Y$1000,6,))</f>
        <v/>
      </c>
      <c r="P884" t="str">
        <f>IF(ISBLANK(ChildSampleReport!B884),"",VLOOKUP(ChildSampleReport!J884,ParentSampleReport!$A$2:$Y$1000,15,))</f>
        <v/>
      </c>
      <c r="Q884" t="str">
        <f>IF(ISBLANK(ChildSampleReport!B884),"",VLOOKUP(ChildSampleReport!J884,ParentSampleReport!$A$2:$Y$1000,17,))</f>
        <v/>
      </c>
      <c r="R884" t="str">
        <f>IF(ISBLANK(ChildSampleReport!B884),"",VLOOKUP(ChildSampleReport!J884,ParentSampleReport!$A$2:$Y$1000,18,))</f>
        <v/>
      </c>
      <c r="S884" t="str">
        <f>IF(ISBLANK(ChildSampleReport!B884),"",VLOOKUP(ChildSampleReport!J884,ParentSampleReport!$A$2:$Y$1000,19,))</f>
        <v/>
      </c>
      <c r="T884" t="str">
        <f>IF(ISBLANK(ChildSampleReport!B884),"",VLOOKUP(ChildSampleReport!J884,ParentSampleReport!$A$2:$Y$1000,20,))</f>
        <v/>
      </c>
      <c r="U884" t="str">
        <f>IF(ISBLANK(ChildSampleReport!B884),"",VLOOKUP(ChildSampleReport!J884,ParentSampleReport!$A$2:$Y$1000,21,))</f>
        <v/>
      </c>
      <c r="V884" t="str">
        <f>IF(ISBLANK(ChildSampleReport!B884),"",VLOOKUP(ChildSampleReport!J884,ParentSampleReport!$A$2:$Y$1000,22,))</f>
        <v/>
      </c>
      <c r="W884" t="str">
        <f>IF(ISBLANK(ChildSampleReport!B884),"",VLOOKUP(ChildSampleReport!J884,ParentSampleReport!$A$2:$Y$1000,23,))</f>
        <v/>
      </c>
      <c r="X884" t="str">
        <f>IF(ISBLANK(ChildSampleReport!B884),"",VLOOKUP(ChildSampleReport!J884,ParentSampleReport!$A$2:$Y$1000,24,))</f>
        <v/>
      </c>
      <c r="Y884" t="str">
        <f>IF(ISBLANK(ChildSampleReport!B884),"",VLOOKUP(ChildSampleReport!J884,ParentSampleReport!$A$2:$Y$1000,25,))</f>
        <v/>
      </c>
    </row>
    <row r="885" spans="1:25">
      <c r="A885" t="str">
        <f>IF(ISBLANK(ChildSampleReport!C885),"",ChildSampleReport!C885)</f>
        <v/>
      </c>
      <c r="B885" t="str">
        <f>IF(ISBLANK(ChildSampleReport!B885),"",ChildSampleReport!B885)</f>
        <v/>
      </c>
      <c r="C885" t="str">
        <f>IF(ISBLANK(ChildSampleReport!E885),"",ChildSampleReport!E885)</f>
        <v/>
      </c>
      <c r="D885" t="str">
        <f>IF(B885="","",IFERROR(VLOOKUP(ChildSampleReport!B885,Randomization!$A$1:$AC$1000,3,),""))</f>
        <v/>
      </c>
      <c r="E885" t="str">
        <f>IF(B885="","",IFERROR(VLOOKUP(ChildSampleReport!B885,Randomization!$A$1:$AC$1000,2,),""))</f>
        <v/>
      </c>
      <c r="F885" t="str">
        <f>IF(ISBLANK(ChildSampleReport!P885),"",ChildSampleReport!P885)</f>
        <v/>
      </c>
      <c r="G885" t="str">
        <f>IF(ISBLANK(ChildSampleReport!O885),"",ChildSampleReport!O885)</f>
        <v/>
      </c>
      <c r="H885" t="str">
        <f>IF(ISBLANK(ChildSampleReport!D885),"",ChildSampleReport!D885)</f>
        <v/>
      </c>
      <c r="I885" t="str">
        <f>IF(ISBLANK(ChildSampleReport!J885),"",ChildSampleReport!J885)</f>
        <v/>
      </c>
      <c r="J885" t="str">
        <f>IF(ISBLANK(ChildSampleReport!B885),"",VLOOKUP(ChildSampleReport!J885,ParentSampleReport!$A$2:$Y$1000,13,))</f>
        <v/>
      </c>
      <c r="K885" t="str">
        <f>IF(ISBLANK(ChildSampleReport!B885),"",VLOOKUP(ChildSampleReport!J885,ParentSampleReport!$A$2:$Y$1000,2,))</f>
        <v/>
      </c>
      <c r="L885" t="str">
        <f>IF(ISBLANK(ChildSampleReport!B885),"",VLOOKUP(ChildSampleReport!J885,ParentSampleReport!$A$2:$Y$1000,4,))</f>
        <v/>
      </c>
      <c r="M885" t="str">
        <f>IF(ISBLANK(ChildSampleReport!B885),"",VLOOKUP(ChildSampleReport!J885,ParentSampleReport!$A$2:$Y$1000,14,))</f>
        <v/>
      </c>
      <c r="N885" t="str">
        <f>IF(ISBLANK(ChildSampleReport!B885),"",VLOOKUP(ChildSampleReport!J885,ParentSampleReport!$A$2:$Y$1000,7,))</f>
        <v/>
      </c>
      <c r="O885" t="str">
        <f>IF(ISBLANK(ChildSampleReport!B885),"",VLOOKUP(ChildSampleReport!J885,ParentSampleReport!$A$2:$Y$1000,6,))</f>
        <v/>
      </c>
      <c r="P885" t="str">
        <f>IF(ISBLANK(ChildSampleReport!B885),"",VLOOKUP(ChildSampleReport!J885,ParentSampleReport!$A$2:$Y$1000,15,))</f>
        <v/>
      </c>
      <c r="Q885" t="str">
        <f>IF(ISBLANK(ChildSampleReport!B885),"",VLOOKUP(ChildSampleReport!J885,ParentSampleReport!$A$2:$Y$1000,17,))</f>
        <v/>
      </c>
      <c r="R885" t="str">
        <f>IF(ISBLANK(ChildSampleReport!B885),"",VLOOKUP(ChildSampleReport!J885,ParentSampleReport!$A$2:$Y$1000,18,))</f>
        <v/>
      </c>
      <c r="S885" t="str">
        <f>IF(ISBLANK(ChildSampleReport!B885),"",VLOOKUP(ChildSampleReport!J885,ParentSampleReport!$A$2:$Y$1000,19,))</f>
        <v/>
      </c>
      <c r="T885" t="str">
        <f>IF(ISBLANK(ChildSampleReport!B885),"",VLOOKUP(ChildSampleReport!J885,ParentSampleReport!$A$2:$Y$1000,20,))</f>
        <v/>
      </c>
      <c r="U885" t="str">
        <f>IF(ISBLANK(ChildSampleReport!B885),"",VLOOKUP(ChildSampleReport!J885,ParentSampleReport!$A$2:$Y$1000,21,))</f>
        <v/>
      </c>
      <c r="V885" t="str">
        <f>IF(ISBLANK(ChildSampleReport!B885),"",VLOOKUP(ChildSampleReport!J885,ParentSampleReport!$A$2:$Y$1000,22,))</f>
        <v/>
      </c>
      <c r="W885" t="str">
        <f>IF(ISBLANK(ChildSampleReport!B885),"",VLOOKUP(ChildSampleReport!J885,ParentSampleReport!$A$2:$Y$1000,23,))</f>
        <v/>
      </c>
      <c r="X885" t="str">
        <f>IF(ISBLANK(ChildSampleReport!B885),"",VLOOKUP(ChildSampleReport!J885,ParentSampleReport!$A$2:$Y$1000,24,))</f>
        <v/>
      </c>
      <c r="Y885" t="str">
        <f>IF(ISBLANK(ChildSampleReport!B885),"",VLOOKUP(ChildSampleReport!J885,ParentSampleReport!$A$2:$Y$1000,25,))</f>
        <v/>
      </c>
    </row>
    <row r="886" spans="1:25">
      <c r="A886" t="str">
        <f>IF(ISBLANK(ChildSampleReport!C886),"",ChildSampleReport!C886)</f>
        <v/>
      </c>
      <c r="B886" t="str">
        <f>IF(ISBLANK(ChildSampleReport!B886),"",ChildSampleReport!B886)</f>
        <v/>
      </c>
      <c r="C886" t="str">
        <f>IF(ISBLANK(ChildSampleReport!E886),"",ChildSampleReport!E886)</f>
        <v/>
      </c>
      <c r="D886" t="str">
        <f>IF(B886="","",IFERROR(VLOOKUP(ChildSampleReport!B886,Randomization!$A$1:$AC$1000,3,),""))</f>
        <v/>
      </c>
      <c r="E886" t="str">
        <f>IF(B886="","",IFERROR(VLOOKUP(ChildSampleReport!B886,Randomization!$A$1:$AC$1000,2,),""))</f>
        <v/>
      </c>
      <c r="F886" t="str">
        <f>IF(ISBLANK(ChildSampleReport!P886),"",ChildSampleReport!P886)</f>
        <v/>
      </c>
      <c r="G886" t="str">
        <f>IF(ISBLANK(ChildSampleReport!O886),"",ChildSampleReport!O886)</f>
        <v/>
      </c>
      <c r="H886" t="str">
        <f>IF(ISBLANK(ChildSampleReport!D886),"",ChildSampleReport!D886)</f>
        <v/>
      </c>
      <c r="I886" t="str">
        <f>IF(ISBLANK(ChildSampleReport!J886),"",ChildSampleReport!J886)</f>
        <v/>
      </c>
      <c r="J886" t="str">
        <f>IF(ISBLANK(ChildSampleReport!B886),"",VLOOKUP(ChildSampleReport!J886,ParentSampleReport!$A$2:$Y$1000,13,))</f>
        <v/>
      </c>
      <c r="K886" t="str">
        <f>IF(ISBLANK(ChildSampleReport!B886),"",VLOOKUP(ChildSampleReport!J886,ParentSampleReport!$A$2:$Y$1000,2,))</f>
        <v/>
      </c>
      <c r="L886" t="str">
        <f>IF(ISBLANK(ChildSampleReport!B886),"",VLOOKUP(ChildSampleReport!J886,ParentSampleReport!$A$2:$Y$1000,4,))</f>
        <v/>
      </c>
      <c r="M886" t="str">
        <f>IF(ISBLANK(ChildSampleReport!B886),"",VLOOKUP(ChildSampleReport!J886,ParentSampleReport!$A$2:$Y$1000,14,))</f>
        <v/>
      </c>
      <c r="N886" t="str">
        <f>IF(ISBLANK(ChildSampleReport!B886),"",VLOOKUP(ChildSampleReport!J886,ParentSampleReport!$A$2:$Y$1000,7,))</f>
        <v/>
      </c>
      <c r="O886" t="str">
        <f>IF(ISBLANK(ChildSampleReport!B886),"",VLOOKUP(ChildSampleReport!J886,ParentSampleReport!$A$2:$Y$1000,6,))</f>
        <v/>
      </c>
      <c r="P886" t="str">
        <f>IF(ISBLANK(ChildSampleReport!B886),"",VLOOKUP(ChildSampleReport!J886,ParentSampleReport!$A$2:$Y$1000,15,))</f>
        <v/>
      </c>
      <c r="Q886" t="str">
        <f>IF(ISBLANK(ChildSampleReport!B886),"",VLOOKUP(ChildSampleReport!J886,ParentSampleReport!$A$2:$Y$1000,17,))</f>
        <v/>
      </c>
      <c r="R886" t="str">
        <f>IF(ISBLANK(ChildSampleReport!B886),"",VLOOKUP(ChildSampleReport!J886,ParentSampleReport!$A$2:$Y$1000,18,))</f>
        <v/>
      </c>
      <c r="S886" t="str">
        <f>IF(ISBLANK(ChildSampleReport!B886),"",VLOOKUP(ChildSampleReport!J886,ParentSampleReport!$A$2:$Y$1000,19,))</f>
        <v/>
      </c>
      <c r="T886" t="str">
        <f>IF(ISBLANK(ChildSampleReport!B886),"",VLOOKUP(ChildSampleReport!J886,ParentSampleReport!$A$2:$Y$1000,20,))</f>
        <v/>
      </c>
      <c r="U886" t="str">
        <f>IF(ISBLANK(ChildSampleReport!B886),"",VLOOKUP(ChildSampleReport!J886,ParentSampleReport!$A$2:$Y$1000,21,))</f>
        <v/>
      </c>
      <c r="V886" t="str">
        <f>IF(ISBLANK(ChildSampleReport!B886),"",VLOOKUP(ChildSampleReport!J886,ParentSampleReport!$A$2:$Y$1000,22,))</f>
        <v/>
      </c>
      <c r="W886" t="str">
        <f>IF(ISBLANK(ChildSampleReport!B886),"",VLOOKUP(ChildSampleReport!J886,ParentSampleReport!$A$2:$Y$1000,23,))</f>
        <v/>
      </c>
      <c r="X886" t="str">
        <f>IF(ISBLANK(ChildSampleReport!B886),"",VLOOKUP(ChildSampleReport!J886,ParentSampleReport!$A$2:$Y$1000,24,))</f>
        <v/>
      </c>
      <c r="Y886" t="str">
        <f>IF(ISBLANK(ChildSampleReport!B886),"",VLOOKUP(ChildSampleReport!J886,ParentSampleReport!$A$2:$Y$1000,25,))</f>
        <v/>
      </c>
    </row>
    <row r="887" spans="1:25">
      <c r="A887" t="str">
        <f>IF(ISBLANK(ChildSampleReport!C887),"",ChildSampleReport!C887)</f>
        <v/>
      </c>
      <c r="B887" t="str">
        <f>IF(ISBLANK(ChildSampleReport!B887),"",ChildSampleReport!B887)</f>
        <v/>
      </c>
      <c r="C887" t="str">
        <f>IF(ISBLANK(ChildSampleReport!E887),"",ChildSampleReport!E887)</f>
        <v/>
      </c>
      <c r="D887" t="str">
        <f>IF(B887="","",IFERROR(VLOOKUP(ChildSampleReport!B887,Randomization!$A$1:$AC$1000,3,),""))</f>
        <v/>
      </c>
      <c r="E887" t="str">
        <f>IF(B887="","",IFERROR(VLOOKUP(ChildSampleReport!B887,Randomization!$A$1:$AC$1000,2,),""))</f>
        <v/>
      </c>
      <c r="F887" t="str">
        <f>IF(ISBLANK(ChildSampleReport!P887),"",ChildSampleReport!P887)</f>
        <v/>
      </c>
      <c r="G887" t="str">
        <f>IF(ISBLANK(ChildSampleReport!O887),"",ChildSampleReport!O887)</f>
        <v/>
      </c>
      <c r="H887" t="str">
        <f>IF(ISBLANK(ChildSampleReport!D887),"",ChildSampleReport!D887)</f>
        <v/>
      </c>
      <c r="I887" t="str">
        <f>IF(ISBLANK(ChildSampleReport!J887),"",ChildSampleReport!J887)</f>
        <v/>
      </c>
      <c r="J887" t="str">
        <f>IF(ISBLANK(ChildSampleReport!B887),"",VLOOKUP(ChildSampleReport!J887,ParentSampleReport!$A$2:$Y$1000,13,))</f>
        <v/>
      </c>
      <c r="K887" t="str">
        <f>IF(ISBLANK(ChildSampleReport!B887),"",VLOOKUP(ChildSampleReport!J887,ParentSampleReport!$A$2:$Y$1000,2,))</f>
        <v/>
      </c>
      <c r="L887" t="str">
        <f>IF(ISBLANK(ChildSampleReport!B887),"",VLOOKUP(ChildSampleReport!J887,ParentSampleReport!$A$2:$Y$1000,4,))</f>
        <v/>
      </c>
      <c r="M887" t="str">
        <f>IF(ISBLANK(ChildSampleReport!B887),"",VLOOKUP(ChildSampleReport!J887,ParentSampleReport!$A$2:$Y$1000,14,))</f>
        <v/>
      </c>
      <c r="N887" t="str">
        <f>IF(ISBLANK(ChildSampleReport!B887),"",VLOOKUP(ChildSampleReport!J887,ParentSampleReport!$A$2:$Y$1000,7,))</f>
        <v/>
      </c>
      <c r="O887" t="str">
        <f>IF(ISBLANK(ChildSampleReport!B887),"",VLOOKUP(ChildSampleReport!J887,ParentSampleReport!$A$2:$Y$1000,6,))</f>
        <v/>
      </c>
      <c r="P887" t="str">
        <f>IF(ISBLANK(ChildSampleReport!B887),"",VLOOKUP(ChildSampleReport!J887,ParentSampleReport!$A$2:$Y$1000,15,))</f>
        <v/>
      </c>
      <c r="Q887" t="str">
        <f>IF(ISBLANK(ChildSampleReport!B887),"",VLOOKUP(ChildSampleReport!J887,ParentSampleReport!$A$2:$Y$1000,17,))</f>
        <v/>
      </c>
      <c r="R887" t="str">
        <f>IF(ISBLANK(ChildSampleReport!B887),"",VLOOKUP(ChildSampleReport!J887,ParentSampleReport!$A$2:$Y$1000,18,))</f>
        <v/>
      </c>
      <c r="S887" t="str">
        <f>IF(ISBLANK(ChildSampleReport!B887),"",VLOOKUP(ChildSampleReport!J887,ParentSampleReport!$A$2:$Y$1000,19,))</f>
        <v/>
      </c>
      <c r="T887" t="str">
        <f>IF(ISBLANK(ChildSampleReport!B887),"",VLOOKUP(ChildSampleReport!J887,ParentSampleReport!$A$2:$Y$1000,20,))</f>
        <v/>
      </c>
      <c r="U887" t="str">
        <f>IF(ISBLANK(ChildSampleReport!B887),"",VLOOKUP(ChildSampleReport!J887,ParentSampleReport!$A$2:$Y$1000,21,))</f>
        <v/>
      </c>
      <c r="V887" t="str">
        <f>IF(ISBLANK(ChildSampleReport!B887),"",VLOOKUP(ChildSampleReport!J887,ParentSampleReport!$A$2:$Y$1000,22,))</f>
        <v/>
      </c>
      <c r="W887" t="str">
        <f>IF(ISBLANK(ChildSampleReport!B887),"",VLOOKUP(ChildSampleReport!J887,ParentSampleReport!$A$2:$Y$1000,23,))</f>
        <v/>
      </c>
      <c r="X887" t="str">
        <f>IF(ISBLANK(ChildSampleReport!B887),"",VLOOKUP(ChildSampleReport!J887,ParentSampleReport!$A$2:$Y$1000,24,))</f>
        <v/>
      </c>
      <c r="Y887" t="str">
        <f>IF(ISBLANK(ChildSampleReport!B887),"",VLOOKUP(ChildSampleReport!J887,ParentSampleReport!$A$2:$Y$1000,25,))</f>
        <v/>
      </c>
    </row>
    <row r="888" spans="1:25">
      <c r="A888" t="str">
        <f>IF(ISBLANK(ChildSampleReport!C888),"",ChildSampleReport!C888)</f>
        <v/>
      </c>
      <c r="B888" t="str">
        <f>IF(ISBLANK(ChildSampleReport!B888),"",ChildSampleReport!B888)</f>
        <v/>
      </c>
      <c r="C888" t="str">
        <f>IF(ISBLANK(ChildSampleReport!E888),"",ChildSampleReport!E888)</f>
        <v/>
      </c>
      <c r="D888" t="str">
        <f>IF(B888="","",IFERROR(VLOOKUP(ChildSampleReport!B888,Randomization!$A$1:$AC$1000,3,),""))</f>
        <v/>
      </c>
      <c r="E888" t="str">
        <f>IF(B888="","",IFERROR(VLOOKUP(ChildSampleReport!B888,Randomization!$A$1:$AC$1000,2,),""))</f>
        <v/>
      </c>
      <c r="F888" t="str">
        <f>IF(ISBLANK(ChildSampleReport!P888),"",ChildSampleReport!P888)</f>
        <v/>
      </c>
      <c r="G888" t="str">
        <f>IF(ISBLANK(ChildSampleReport!O888),"",ChildSampleReport!O888)</f>
        <v/>
      </c>
      <c r="H888" t="str">
        <f>IF(ISBLANK(ChildSampleReport!D888),"",ChildSampleReport!D888)</f>
        <v/>
      </c>
      <c r="I888" t="str">
        <f>IF(ISBLANK(ChildSampleReport!J888),"",ChildSampleReport!J888)</f>
        <v/>
      </c>
      <c r="J888" t="str">
        <f>IF(ISBLANK(ChildSampleReport!B888),"",VLOOKUP(ChildSampleReport!J888,ParentSampleReport!$A$2:$Y$1000,13,))</f>
        <v/>
      </c>
      <c r="K888" t="str">
        <f>IF(ISBLANK(ChildSampleReport!B888),"",VLOOKUP(ChildSampleReport!J888,ParentSampleReport!$A$2:$Y$1000,2,))</f>
        <v/>
      </c>
      <c r="L888" t="str">
        <f>IF(ISBLANK(ChildSampleReport!B888),"",VLOOKUP(ChildSampleReport!J888,ParentSampleReport!$A$2:$Y$1000,4,))</f>
        <v/>
      </c>
      <c r="M888" t="str">
        <f>IF(ISBLANK(ChildSampleReport!B888),"",VLOOKUP(ChildSampleReport!J888,ParentSampleReport!$A$2:$Y$1000,14,))</f>
        <v/>
      </c>
      <c r="N888" t="str">
        <f>IF(ISBLANK(ChildSampleReport!B888),"",VLOOKUP(ChildSampleReport!J888,ParentSampleReport!$A$2:$Y$1000,7,))</f>
        <v/>
      </c>
      <c r="O888" t="str">
        <f>IF(ISBLANK(ChildSampleReport!B888),"",VLOOKUP(ChildSampleReport!J888,ParentSampleReport!$A$2:$Y$1000,6,))</f>
        <v/>
      </c>
      <c r="P888" t="str">
        <f>IF(ISBLANK(ChildSampleReport!B888),"",VLOOKUP(ChildSampleReport!J888,ParentSampleReport!$A$2:$Y$1000,15,))</f>
        <v/>
      </c>
      <c r="Q888" t="str">
        <f>IF(ISBLANK(ChildSampleReport!B888),"",VLOOKUP(ChildSampleReport!J888,ParentSampleReport!$A$2:$Y$1000,17,))</f>
        <v/>
      </c>
      <c r="R888" t="str">
        <f>IF(ISBLANK(ChildSampleReport!B888),"",VLOOKUP(ChildSampleReport!J888,ParentSampleReport!$A$2:$Y$1000,18,))</f>
        <v/>
      </c>
      <c r="S888" t="str">
        <f>IF(ISBLANK(ChildSampleReport!B888),"",VLOOKUP(ChildSampleReport!J888,ParentSampleReport!$A$2:$Y$1000,19,))</f>
        <v/>
      </c>
      <c r="T888" t="str">
        <f>IF(ISBLANK(ChildSampleReport!B888),"",VLOOKUP(ChildSampleReport!J888,ParentSampleReport!$A$2:$Y$1000,20,))</f>
        <v/>
      </c>
      <c r="U888" t="str">
        <f>IF(ISBLANK(ChildSampleReport!B888),"",VLOOKUP(ChildSampleReport!J888,ParentSampleReport!$A$2:$Y$1000,21,))</f>
        <v/>
      </c>
      <c r="V888" t="str">
        <f>IF(ISBLANK(ChildSampleReport!B888),"",VLOOKUP(ChildSampleReport!J888,ParentSampleReport!$A$2:$Y$1000,22,))</f>
        <v/>
      </c>
      <c r="W888" t="str">
        <f>IF(ISBLANK(ChildSampleReport!B888),"",VLOOKUP(ChildSampleReport!J888,ParentSampleReport!$A$2:$Y$1000,23,))</f>
        <v/>
      </c>
      <c r="X888" t="str">
        <f>IF(ISBLANK(ChildSampleReport!B888),"",VLOOKUP(ChildSampleReport!J888,ParentSampleReport!$A$2:$Y$1000,24,))</f>
        <v/>
      </c>
      <c r="Y888" t="str">
        <f>IF(ISBLANK(ChildSampleReport!B888),"",VLOOKUP(ChildSampleReport!J888,ParentSampleReport!$A$2:$Y$1000,25,))</f>
        <v/>
      </c>
    </row>
    <row r="889" spans="1:25">
      <c r="A889" t="str">
        <f>IF(ISBLANK(ChildSampleReport!C889),"",ChildSampleReport!C889)</f>
        <v/>
      </c>
      <c r="B889" t="str">
        <f>IF(ISBLANK(ChildSampleReport!B889),"",ChildSampleReport!B889)</f>
        <v/>
      </c>
      <c r="C889" t="str">
        <f>IF(ISBLANK(ChildSampleReport!E889),"",ChildSampleReport!E889)</f>
        <v/>
      </c>
      <c r="D889" t="str">
        <f>IF(B889="","",IFERROR(VLOOKUP(ChildSampleReport!B889,Randomization!$A$1:$AC$1000,3,),""))</f>
        <v/>
      </c>
      <c r="E889" t="str">
        <f>IF(B889="","",IFERROR(VLOOKUP(ChildSampleReport!B889,Randomization!$A$1:$AC$1000,2,),""))</f>
        <v/>
      </c>
      <c r="F889" t="str">
        <f>IF(ISBLANK(ChildSampleReport!P889),"",ChildSampleReport!P889)</f>
        <v/>
      </c>
      <c r="G889" t="str">
        <f>IF(ISBLANK(ChildSampleReport!O889),"",ChildSampleReport!O889)</f>
        <v/>
      </c>
      <c r="H889" t="str">
        <f>IF(ISBLANK(ChildSampleReport!D889),"",ChildSampleReport!D889)</f>
        <v/>
      </c>
      <c r="I889" t="str">
        <f>IF(ISBLANK(ChildSampleReport!J889),"",ChildSampleReport!J889)</f>
        <v/>
      </c>
      <c r="J889" t="str">
        <f>IF(ISBLANK(ChildSampleReport!B889),"",VLOOKUP(ChildSampleReport!J889,ParentSampleReport!$A$2:$Y$1000,13,))</f>
        <v/>
      </c>
      <c r="K889" t="str">
        <f>IF(ISBLANK(ChildSampleReport!B889),"",VLOOKUP(ChildSampleReport!J889,ParentSampleReport!$A$2:$Y$1000,2,))</f>
        <v/>
      </c>
      <c r="L889" t="str">
        <f>IF(ISBLANK(ChildSampleReport!B889),"",VLOOKUP(ChildSampleReport!J889,ParentSampleReport!$A$2:$Y$1000,4,))</f>
        <v/>
      </c>
      <c r="M889" t="str">
        <f>IF(ISBLANK(ChildSampleReport!B889),"",VLOOKUP(ChildSampleReport!J889,ParentSampleReport!$A$2:$Y$1000,14,))</f>
        <v/>
      </c>
      <c r="N889" t="str">
        <f>IF(ISBLANK(ChildSampleReport!B889),"",VLOOKUP(ChildSampleReport!J889,ParentSampleReport!$A$2:$Y$1000,7,))</f>
        <v/>
      </c>
      <c r="O889" t="str">
        <f>IF(ISBLANK(ChildSampleReport!B889),"",VLOOKUP(ChildSampleReport!J889,ParentSampleReport!$A$2:$Y$1000,6,))</f>
        <v/>
      </c>
      <c r="P889" t="str">
        <f>IF(ISBLANK(ChildSampleReport!B889),"",VLOOKUP(ChildSampleReport!J889,ParentSampleReport!$A$2:$Y$1000,15,))</f>
        <v/>
      </c>
      <c r="Q889" t="str">
        <f>IF(ISBLANK(ChildSampleReport!B889),"",VLOOKUP(ChildSampleReport!J889,ParentSampleReport!$A$2:$Y$1000,17,))</f>
        <v/>
      </c>
      <c r="R889" t="str">
        <f>IF(ISBLANK(ChildSampleReport!B889),"",VLOOKUP(ChildSampleReport!J889,ParentSampleReport!$A$2:$Y$1000,18,))</f>
        <v/>
      </c>
      <c r="S889" t="str">
        <f>IF(ISBLANK(ChildSampleReport!B889),"",VLOOKUP(ChildSampleReport!J889,ParentSampleReport!$A$2:$Y$1000,19,))</f>
        <v/>
      </c>
      <c r="T889" t="str">
        <f>IF(ISBLANK(ChildSampleReport!B889),"",VLOOKUP(ChildSampleReport!J889,ParentSampleReport!$A$2:$Y$1000,20,))</f>
        <v/>
      </c>
      <c r="U889" t="str">
        <f>IF(ISBLANK(ChildSampleReport!B889),"",VLOOKUP(ChildSampleReport!J889,ParentSampleReport!$A$2:$Y$1000,21,))</f>
        <v/>
      </c>
      <c r="V889" t="str">
        <f>IF(ISBLANK(ChildSampleReport!B889),"",VLOOKUP(ChildSampleReport!J889,ParentSampleReport!$A$2:$Y$1000,22,))</f>
        <v/>
      </c>
      <c r="W889" t="str">
        <f>IF(ISBLANK(ChildSampleReport!B889),"",VLOOKUP(ChildSampleReport!J889,ParentSampleReport!$A$2:$Y$1000,23,))</f>
        <v/>
      </c>
      <c r="X889" t="str">
        <f>IF(ISBLANK(ChildSampleReport!B889),"",VLOOKUP(ChildSampleReport!J889,ParentSampleReport!$A$2:$Y$1000,24,))</f>
        <v/>
      </c>
      <c r="Y889" t="str">
        <f>IF(ISBLANK(ChildSampleReport!B889),"",VLOOKUP(ChildSampleReport!J889,ParentSampleReport!$A$2:$Y$1000,25,))</f>
        <v/>
      </c>
    </row>
    <row r="890" spans="1:25">
      <c r="A890" t="str">
        <f>IF(ISBLANK(ChildSampleReport!C890),"",ChildSampleReport!C890)</f>
        <v/>
      </c>
      <c r="B890" t="str">
        <f>IF(ISBLANK(ChildSampleReport!B890),"",ChildSampleReport!B890)</f>
        <v/>
      </c>
      <c r="C890" t="str">
        <f>IF(ISBLANK(ChildSampleReport!E890),"",ChildSampleReport!E890)</f>
        <v/>
      </c>
      <c r="D890" t="str">
        <f>IF(B890="","",IFERROR(VLOOKUP(ChildSampleReport!B890,Randomization!$A$1:$AC$1000,3,),""))</f>
        <v/>
      </c>
      <c r="E890" t="str">
        <f>IF(B890="","",IFERROR(VLOOKUP(ChildSampleReport!B890,Randomization!$A$1:$AC$1000,2,),""))</f>
        <v/>
      </c>
      <c r="F890" t="str">
        <f>IF(ISBLANK(ChildSampleReport!P890),"",ChildSampleReport!P890)</f>
        <v/>
      </c>
      <c r="G890" t="str">
        <f>IF(ISBLANK(ChildSampleReport!O890),"",ChildSampleReport!O890)</f>
        <v/>
      </c>
      <c r="H890" t="str">
        <f>IF(ISBLANK(ChildSampleReport!D890),"",ChildSampleReport!D890)</f>
        <v/>
      </c>
      <c r="I890" t="str">
        <f>IF(ISBLANK(ChildSampleReport!J890),"",ChildSampleReport!J890)</f>
        <v/>
      </c>
      <c r="J890" t="str">
        <f>IF(ISBLANK(ChildSampleReport!B890),"",VLOOKUP(ChildSampleReport!J890,ParentSampleReport!$A$2:$Y$1000,13,))</f>
        <v/>
      </c>
      <c r="K890" t="str">
        <f>IF(ISBLANK(ChildSampleReport!B890),"",VLOOKUP(ChildSampleReport!J890,ParentSampleReport!$A$2:$Y$1000,2,))</f>
        <v/>
      </c>
      <c r="L890" t="str">
        <f>IF(ISBLANK(ChildSampleReport!B890),"",VLOOKUP(ChildSampleReport!J890,ParentSampleReport!$A$2:$Y$1000,4,))</f>
        <v/>
      </c>
      <c r="M890" t="str">
        <f>IF(ISBLANK(ChildSampleReport!B890),"",VLOOKUP(ChildSampleReport!J890,ParentSampleReport!$A$2:$Y$1000,14,))</f>
        <v/>
      </c>
      <c r="N890" t="str">
        <f>IF(ISBLANK(ChildSampleReport!B890),"",VLOOKUP(ChildSampleReport!J890,ParentSampleReport!$A$2:$Y$1000,7,))</f>
        <v/>
      </c>
      <c r="O890" t="str">
        <f>IF(ISBLANK(ChildSampleReport!B890),"",VLOOKUP(ChildSampleReport!J890,ParentSampleReport!$A$2:$Y$1000,6,))</f>
        <v/>
      </c>
      <c r="P890" t="str">
        <f>IF(ISBLANK(ChildSampleReport!B890),"",VLOOKUP(ChildSampleReport!J890,ParentSampleReport!$A$2:$Y$1000,15,))</f>
        <v/>
      </c>
      <c r="Q890" t="str">
        <f>IF(ISBLANK(ChildSampleReport!B890),"",VLOOKUP(ChildSampleReport!J890,ParentSampleReport!$A$2:$Y$1000,17,))</f>
        <v/>
      </c>
      <c r="R890" t="str">
        <f>IF(ISBLANK(ChildSampleReport!B890),"",VLOOKUP(ChildSampleReport!J890,ParentSampleReport!$A$2:$Y$1000,18,))</f>
        <v/>
      </c>
      <c r="S890" t="str">
        <f>IF(ISBLANK(ChildSampleReport!B890),"",VLOOKUP(ChildSampleReport!J890,ParentSampleReport!$A$2:$Y$1000,19,))</f>
        <v/>
      </c>
      <c r="T890" t="str">
        <f>IF(ISBLANK(ChildSampleReport!B890),"",VLOOKUP(ChildSampleReport!J890,ParentSampleReport!$A$2:$Y$1000,20,))</f>
        <v/>
      </c>
      <c r="U890" t="str">
        <f>IF(ISBLANK(ChildSampleReport!B890),"",VLOOKUP(ChildSampleReport!J890,ParentSampleReport!$A$2:$Y$1000,21,))</f>
        <v/>
      </c>
      <c r="V890" t="str">
        <f>IF(ISBLANK(ChildSampleReport!B890),"",VLOOKUP(ChildSampleReport!J890,ParentSampleReport!$A$2:$Y$1000,22,))</f>
        <v/>
      </c>
      <c r="W890" t="str">
        <f>IF(ISBLANK(ChildSampleReport!B890),"",VLOOKUP(ChildSampleReport!J890,ParentSampleReport!$A$2:$Y$1000,23,))</f>
        <v/>
      </c>
      <c r="X890" t="str">
        <f>IF(ISBLANK(ChildSampleReport!B890),"",VLOOKUP(ChildSampleReport!J890,ParentSampleReport!$A$2:$Y$1000,24,))</f>
        <v/>
      </c>
      <c r="Y890" t="str">
        <f>IF(ISBLANK(ChildSampleReport!B890),"",VLOOKUP(ChildSampleReport!J890,ParentSampleReport!$A$2:$Y$1000,25,))</f>
        <v/>
      </c>
    </row>
    <row r="891" spans="1:25">
      <c r="A891" t="str">
        <f>IF(ISBLANK(ChildSampleReport!C891),"",ChildSampleReport!C891)</f>
        <v/>
      </c>
      <c r="B891" t="str">
        <f>IF(ISBLANK(ChildSampleReport!B891),"",ChildSampleReport!B891)</f>
        <v/>
      </c>
      <c r="C891" t="str">
        <f>IF(ISBLANK(ChildSampleReport!E891),"",ChildSampleReport!E891)</f>
        <v/>
      </c>
      <c r="D891" t="str">
        <f>IF(B891="","",IFERROR(VLOOKUP(ChildSampleReport!B891,Randomization!$A$1:$AC$1000,3,),""))</f>
        <v/>
      </c>
      <c r="E891" t="str">
        <f>IF(B891="","",IFERROR(VLOOKUP(ChildSampleReport!B891,Randomization!$A$1:$AC$1000,2,),""))</f>
        <v/>
      </c>
      <c r="F891" t="str">
        <f>IF(ISBLANK(ChildSampleReport!P891),"",ChildSampleReport!P891)</f>
        <v/>
      </c>
      <c r="G891" t="str">
        <f>IF(ISBLANK(ChildSampleReport!O891),"",ChildSampleReport!O891)</f>
        <v/>
      </c>
      <c r="H891" t="str">
        <f>IF(ISBLANK(ChildSampleReport!D891),"",ChildSampleReport!D891)</f>
        <v/>
      </c>
      <c r="I891" t="str">
        <f>IF(ISBLANK(ChildSampleReport!J891),"",ChildSampleReport!J891)</f>
        <v/>
      </c>
      <c r="J891" t="str">
        <f>IF(ISBLANK(ChildSampleReport!B891),"",VLOOKUP(ChildSampleReport!J891,ParentSampleReport!$A$2:$Y$1000,13,))</f>
        <v/>
      </c>
      <c r="K891" t="str">
        <f>IF(ISBLANK(ChildSampleReport!B891),"",VLOOKUP(ChildSampleReport!J891,ParentSampleReport!$A$2:$Y$1000,2,))</f>
        <v/>
      </c>
      <c r="L891" t="str">
        <f>IF(ISBLANK(ChildSampleReport!B891),"",VLOOKUP(ChildSampleReport!J891,ParentSampleReport!$A$2:$Y$1000,4,))</f>
        <v/>
      </c>
      <c r="M891" t="str">
        <f>IF(ISBLANK(ChildSampleReport!B891),"",VLOOKUP(ChildSampleReport!J891,ParentSampleReport!$A$2:$Y$1000,14,))</f>
        <v/>
      </c>
      <c r="N891" t="str">
        <f>IF(ISBLANK(ChildSampleReport!B891),"",VLOOKUP(ChildSampleReport!J891,ParentSampleReport!$A$2:$Y$1000,7,))</f>
        <v/>
      </c>
      <c r="O891" t="str">
        <f>IF(ISBLANK(ChildSampleReport!B891),"",VLOOKUP(ChildSampleReport!J891,ParentSampleReport!$A$2:$Y$1000,6,))</f>
        <v/>
      </c>
      <c r="P891" t="str">
        <f>IF(ISBLANK(ChildSampleReport!B891),"",VLOOKUP(ChildSampleReport!J891,ParentSampleReport!$A$2:$Y$1000,15,))</f>
        <v/>
      </c>
      <c r="Q891" t="str">
        <f>IF(ISBLANK(ChildSampleReport!B891),"",VLOOKUP(ChildSampleReport!J891,ParentSampleReport!$A$2:$Y$1000,17,))</f>
        <v/>
      </c>
      <c r="R891" t="str">
        <f>IF(ISBLANK(ChildSampleReport!B891),"",VLOOKUP(ChildSampleReport!J891,ParentSampleReport!$A$2:$Y$1000,18,))</f>
        <v/>
      </c>
      <c r="S891" t="str">
        <f>IF(ISBLANK(ChildSampleReport!B891),"",VLOOKUP(ChildSampleReport!J891,ParentSampleReport!$A$2:$Y$1000,19,))</f>
        <v/>
      </c>
      <c r="T891" t="str">
        <f>IF(ISBLANK(ChildSampleReport!B891),"",VLOOKUP(ChildSampleReport!J891,ParentSampleReport!$A$2:$Y$1000,20,))</f>
        <v/>
      </c>
      <c r="U891" t="str">
        <f>IF(ISBLANK(ChildSampleReport!B891),"",VLOOKUP(ChildSampleReport!J891,ParentSampleReport!$A$2:$Y$1000,21,))</f>
        <v/>
      </c>
      <c r="V891" t="str">
        <f>IF(ISBLANK(ChildSampleReport!B891),"",VLOOKUP(ChildSampleReport!J891,ParentSampleReport!$A$2:$Y$1000,22,))</f>
        <v/>
      </c>
      <c r="W891" t="str">
        <f>IF(ISBLANK(ChildSampleReport!B891),"",VLOOKUP(ChildSampleReport!J891,ParentSampleReport!$A$2:$Y$1000,23,))</f>
        <v/>
      </c>
      <c r="X891" t="str">
        <f>IF(ISBLANK(ChildSampleReport!B891),"",VLOOKUP(ChildSampleReport!J891,ParentSampleReport!$A$2:$Y$1000,24,))</f>
        <v/>
      </c>
      <c r="Y891" t="str">
        <f>IF(ISBLANK(ChildSampleReport!B891),"",VLOOKUP(ChildSampleReport!J891,ParentSampleReport!$A$2:$Y$1000,25,))</f>
        <v/>
      </c>
    </row>
    <row r="892" spans="1:25">
      <c r="A892" t="str">
        <f>IF(ISBLANK(ChildSampleReport!C892),"",ChildSampleReport!C892)</f>
        <v/>
      </c>
      <c r="B892" t="str">
        <f>IF(ISBLANK(ChildSampleReport!B892),"",ChildSampleReport!B892)</f>
        <v/>
      </c>
      <c r="C892" t="str">
        <f>IF(ISBLANK(ChildSampleReport!E892),"",ChildSampleReport!E892)</f>
        <v/>
      </c>
      <c r="D892" t="str">
        <f>IF(B892="","",IFERROR(VLOOKUP(ChildSampleReport!B892,Randomization!$A$1:$AC$1000,3,),""))</f>
        <v/>
      </c>
      <c r="E892" t="str">
        <f>IF(B892="","",IFERROR(VLOOKUP(ChildSampleReport!B892,Randomization!$A$1:$AC$1000,2,),""))</f>
        <v/>
      </c>
      <c r="F892" t="str">
        <f>IF(ISBLANK(ChildSampleReport!P892),"",ChildSampleReport!P892)</f>
        <v/>
      </c>
      <c r="G892" t="str">
        <f>IF(ISBLANK(ChildSampleReport!O892),"",ChildSampleReport!O892)</f>
        <v/>
      </c>
      <c r="H892" t="str">
        <f>IF(ISBLANK(ChildSampleReport!D892),"",ChildSampleReport!D892)</f>
        <v/>
      </c>
      <c r="I892" t="str">
        <f>IF(ISBLANK(ChildSampleReport!J892),"",ChildSampleReport!J892)</f>
        <v/>
      </c>
      <c r="J892" t="str">
        <f>IF(ISBLANK(ChildSampleReport!B892),"",VLOOKUP(ChildSampleReport!J892,ParentSampleReport!$A$2:$Y$1000,13,))</f>
        <v/>
      </c>
      <c r="K892" t="str">
        <f>IF(ISBLANK(ChildSampleReport!B892),"",VLOOKUP(ChildSampleReport!J892,ParentSampleReport!$A$2:$Y$1000,2,))</f>
        <v/>
      </c>
      <c r="L892" t="str">
        <f>IF(ISBLANK(ChildSampleReport!B892),"",VLOOKUP(ChildSampleReport!J892,ParentSampleReport!$A$2:$Y$1000,4,))</f>
        <v/>
      </c>
      <c r="M892" t="str">
        <f>IF(ISBLANK(ChildSampleReport!B892),"",VLOOKUP(ChildSampleReport!J892,ParentSampleReport!$A$2:$Y$1000,14,))</f>
        <v/>
      </c>
      <c r="N892" t="str">
        <f>IF(ISBLANK(ChildSampleReport!B892),"",VLOOKUP(ChildSampleReport!J892,ParentSampleReport!$A$2:$Y$1000,7,))</f>
        <v/>
      </c>
      <c r="O892" t="str">
        <f>IF(ISBLANK(ChildSampleReport!B892),"",VLOOKUP(ChildSampleReport!J892,ParentSampleReport!$A$2:$Y$1000,6,))</f>
        <v/>
      </c>
      <c r="P892" t="str">
        <f>IF(ISBLANK(ChildSampleReport!B892),"",VLOOKUP(ChildSampleReport!J892,ParentSampleReport!$A$2:$Y$1000,15,))</f>
        <v/>
      </c>
      <c r="Q892" t="str">
        <f>IF(ISBLANK(ChildSampleReport!B892),"",VLOOKUP(ChildSampleReport!J892,ParentSampleReport!$A$2:$Y$1000,17,))</f>
        <v/>
      </c>
      <c r="R892" t="str">
        <f>IF(ISBLANK(ChildSampleReport!B892),"",VLOOKUP(ChildSampleReport!J892,ParentSampleReport!$A$2:$Y$1000,18,))</f>
        <v/>
      </c>
      <c r="S892" t="str">
        <f>IF(ISBLANK(ChildSampleReport!B892),"",VLOOKUP(ChildSampleReport!J892,ParentSampleReport!$A$2:$Y$1000,19,))</f>
        <v/>
      </c>
      <c r="T892" t="str">
        <f>IF(ISBLANK(ChildSampleReport!B892),"",VLOOKUP(ChildSampleReport!J892,ParentSampleReport!$A$2:$Y$1000,20,))</f>
        <v/>
      </c>
      <c r="U892" t="str">
        <f>IF(ISBLANK(ChildSampleReport!B892),"",VLOOKUP(ChildSampleReport!J892,ParentSampleReport!$A$2:$Y$1000,21,))</f>
        <v/>
      </c>
      <c r="V892" t="str">
        <f>IF(ISBLANK(ChildSampleReport!B892),"",VLOOKUP(ChildSampleReport!J892,ParentSampleReport!$A$2:$Y$1000,22,))</f>
        <v/>
      </c>
      <c r="W892" t="str">
        <f>IF(ISBLANK(ChildSampleReport!B892),"",VLOOKUP(ChildSampleReport!J892,ParentSampleReport!$A$2:$Y$1000,23,))</f>
        <v/>
      </c>
      <c r="X892" t="str">
        <f>IF(ISBLANK(ChildSampleReport!B892),"",VLOOKUP(ChildSampleReport!J892,ParentSampleReport!$A$2:$Y$1000,24,))</f>
        <v/>
      </c>
      <c r="Y892" t="str">
        <f>IF(ISBLANK(ChildSampleReport!B892),"",VLOOKUP(ChildSampleReport!J892,ParentSampleReport!$A$2:$Y$1000,25,))</f>
        <v/>
      </c>
    </row>
    <row r="893" spans="1:25">
      <c r="A893" t="str">
        <f>IF(ISBLANK(ChildSampleReport!C893),"",ChildSampleReport!C893)</f>
        <v/>
      </c>
      <c r="B893" t="str">
        <f>IF(ISBLANK(ChildSampleReport!B893),"",ChildSampleReport!B893)</f>
        <v/>
      </c>
      <c r="C893" t="str">
        <f>IF(ISBLANK(ChildSampleReport!E893),"",ChildSampleReport!E893)</f>
        <v/>
      </c>
      <c r="D893" t="str">
        <f>IF(B893="","",IFERROR(VLOOKUP(ChildSampleReport!B893,Randomization!$A$1:$AC$1000,3,),""))</f>
        <v/>
      </c>
      <c r="E893" t="str">
        <f>IF(B893="","",IFERROR(VLOOKUP(ChildSampleReport!B893,Randomization!$A$1:$AC$1000,2,),""))</f>
        <v/>
      </c>
      <c r="F893" t="str">
        <f>IF(ISBLANK(ChildSampleReport!P893),"",ChildSampleReport!P893)</f>
        <v/>
      </c>
      <c r="G893" t="str">
        <f>IF(ISBLANK(ChildSampleReport!O893),"",ChildSampleReport!O893)</f>
        <v/>
      </c>
      <c r="H893" t="str">
        <f>IF(ISBLANK(ChildSampleReport!D893),"",ChildSampleReport!D893)</f>
        <v/>
      </c>
      <c r="I893" t="str">
        <f>IF(ISBLANK(ChildSampleReport!J893),"",ChildSampleReport!J893)</f>
        <v/>
      </c>
      <c r="J893" t="str">
        <f>IF(ISBLANK(ChildSampleReport!B893),"",VLOOKUP(ChildSampleReport!J893,ParentSampleReport!$A$2:$Y$1000,13,))</f>
        <v/>
      </c>
      <c r="K893" t="str">
        <f>IF(ISBLANK(ChildSampleReport!B893),"",VLOOKUP(ChildSampleReport!J893,ParentSampleReport!$A$2:$Y$1000,2,))</f>
        <v/>
      </c>
      <c r="L893" t="str">
        <f>IF(ISBLANK(ChildSampleReport!B893),"",VLOOKUP(ChildSampleReport!J893,ParentSampleReport!$A$2:$Y$1000,4,))</f>
        <v/>
      </c>
      <c r="M893" t="str">
        <f>IF(ISBLANK(ChildSampleReport!B893),"",VLOOKUP(ChildSampleReport!J893,ParentSampleReport!$A$2:$Y$1000,14,))</f>
        <v/>
      </c>
      <c r="N893" t="str">
        <f>IF(ISBLANK(ChildSampleReport!B893),"",VLOOKUP(ChildSampleReport!J893,ParentSampleReport!$A$2:$Y$1000,7,))</f>
        <v/>
      </c>
      <c r="O893" t="str">
        <f>IF(ISBLANK(ChildSampleReport!B893),"",VLOOKUP(ChildSampleReport!J893,ParentSampleReport!$A$2:$Y$1000,6,))</f>
        <v/>
      </c>
      <c r="P893" t="str">
        <f>IF(ISBLANK(ChildSampleReport!B893),"",VLOOKUP(ChildSampleReport!J893,ParentSampleReport!$A$2:$Y$1000,15,))</f>
        <v/>
      </c>
      <c r="Q893" t="str">
        <f>IF(ISBLANK(ChildSampleReport!B893),"",VLOOKUP(ChildSampleReport!J893,ParentSampleReport!$A$2:$Y$1000,17,))</f>
        <v/>
      </c>
      <c r="R893" t="str">
        <f>IF(ISBLANK(ChildSampleReport!B893),"",VLOOKUP(ChildSampleReport!J893,ParentSampleReport!$A$2:$Y$1000,18,))</f>
        <v/>
      </c>
      <c r="S893" t="str">
        <f>IF(ISBLANK(ChildSampleReport!B893),"",VLOOKUP(ChildSampleReport!J893,ParentSampleReport!$A$2:$Y$1000,19,))</f>
        <v/>
      </c>
      <c r="T893" t="str">
        <f>IF(ISBLANK(ChildSampleReport!B893),"",VLOOKUP(ChildSampleReport!J893,ParentSampleReport!$A$2:$Y$1000,20,))</f>
        <v/>
      </c>
      <c r="U893" t="str">
        <f>IF(ISBLANK(ChildSampleReport!B893),"",VLOOKUP(ChildSampleReport!J893,ParentSampleReport!$A$2:$Y$1000,21,))</f>
        <v/>
      </c>
      <c r="V893" t="str">
        <f>IF(ISBLANK(ChildSampleReport!B893),"",VLOOKUP(ChildSampleReport!J893,ParentSampleReport!$A$2:$Y$1000,22,))</f>
        <v/>
      </c>
      <c r="W893" t="str">
        <f>IF(ISBLANK(ChildSampleReport!B893),"",VLOOKUP(ChildSampleReport!J893,ParentSampleReport!$A$2:$Y$1000,23,))</f>
        <v/>
      </c>
      <c r="X893" t="str">
        <f>IF(ISBLANK(ChildSampleReport!B893),"",VLOOKUP(ChildSampleReport!J893,ParentSampleReport!$A$2:$Y$1000,24,))</f>
        <v/>
      </c>
      <c r="Y893" t="str">
        <f>IF(ISBLANK(ChildSampleReport!B893),"",VLOOKUP(ChildSampleReport!J893,ParentSampleReport!$A$2:$Y$1000,25,))</f>
        <v/>
      </c>
    </row>
    <row r="894" spans="1:25">
      <c r="A894" t="str">
        <f>IF(ISBLANK(ChildSampleReport!C894),"",ChildSampleReport!C894)</f>
        <v/>
      </c>
      <c r="B894" t="str">
        <f>IF(ISBLANK(ChildSampleReport!B894),"",ChildSampleReport!B894)</f>
        <v/>
      </c>
      <c r="C894" t="str">
        <f>IF(ISBLANK(ChildSampleReport!E894),"",ChildSampleReport!E894)</f>
        <v/>
      </c>
      <c r="D894" t="str">
        <f>IF(B894="","",IFERROR(VLOOKUP(ChildSampleReport!B894,Randomization!$A$1:$AC$1000,3,),""))</f>
        <v/>
      </c>
      <c r="E894" t="str">
        <f>IF(B894="","",IFERROR(VLOOKUP(ChildSampleReport!B894,Randomization!$A$1:$AC$1000,2,),""))</f>
        <v/>
      </c>
      <c r="F894" t="str">
        <f>IF(ISBLANK(ChildSampleReport!P894),"",ChildSampleReport!P894)</f>
        <v/>
      </c>
      <c r="G894" t="str">
        <f>IF(ISBLANK(ChildSampleReport!O894),"",ChildSampleReport!O894)</f>
        <v/>
      </c>
      <c r="H894" t="str">
        <f>IF(ISBLANK(ChildSampleReport!D894),"",ChildSampleReport!D894)</f>
        <v/>
      </c>
      <c r="I894" t="str">
        <f>IF(ISBLANK(ChildSampleReport!J894),"",ChildSampleReport!J894)</f>
        <v/>
      </c>
      <c r="J894" t="str">
        <f>IF(ISBLANK(ChildSampleReport!B894),"",VLOOKUP(ChildSampleReport!J894,ParentSampleReport!$A$2:$Y$1000,13,))</f>
        <v/>
      </c>
      <c r="K894" t="str">
        <f>IF(ISBLANK(ChildSampleReport!B894),"",VLOOKUP(ChildSampleReport!J894,ParentSampleReport!$A$2:$Y$1000,2,))</f>
        <v/>
      </c>
      <c r="L894" t="str">
        <f>IF(ISBLANK(ChildSampleReport!B894),"",VLOOKUP(ChildSampleReport!J894,ParentSampleReport!$A$2:$Y$1000,4,))</f>
        <v/>
      </c>
      <c r="M894" t="str">
        <f>IF(ISBLANK(ChildSampleReport!B894),"",VLOOKUP(ChildSampleReport!J894,ParentSampleReport!$A$2:$Y$1000,14,))</f>
        <v/>
      </c>
      <c r="N894" t="str">
        <f>IF(ISBLANK(ChildSampleReport!B894),"",VLOOKUP(ChildSampleReport!J894,ParentSampleReport!$A$2:$Y$1000,7,))</f>
        <v/>
      </c>
      <c r="O894" t="str">
        <f>IF(ISBLANK(ChildSampleReport!B894),"",VLOOKUP(ChildSampleReport!J894,ParentSampleReport!$A$2:$Y$1000,6,))</f>
        <v/>
      </c>
      <c r="P894" t="str">
        <f>IF(ISBLANK(ChildSampleReport!B894),"",VLOOKUP(ChildSampleReport!J894,ParentSampleReport!$A$2:$Y$1000,15,))</f>
        <v/>
      </c>
      <c r="Q894" t="str">
        <f>IF(ISBLANK(ChildSampleReport!B894),"",VLOOKUP(ChildSampleReport!J894,ParentSampleReport!$A$2:$Y$1000,17,))</f>
        <v/>
      </c>
      <c r="R894" t="str">
        <f>IF(ISBLANK(ChildSampleReport!B894),"",VLOOKUP(ChildSampleReport!J894,ParentSampleReport!$A$2:$Y$1000,18,))</f>
        <v/>
      </c>
      <c r="S894" t="str">
        <f>IF(ISBLANK(ChildSampleReport!B894),"",VLOOKUP(ChildSampleReport!J894,ParentSampleReport!$A$2:$Y$1000,19,))</f>
        <v/>
      </c>
      <c r="T894" t="str">
        <f>IF(ISBLANK(ChildSampleReport!B894),"",VLOOKUP(ChildSampleReport!J894,ParentSampleReport!$A$2:$Y$1000,20,))</f>
        <v/>
      </c>
      <c r="U894" t="str">
        <f>IF(ISBLANK(ChildSampleReport!B894),"",VLOOKUP(ChildSampleReport!J894,ParentSampleReport!$A$2:$Y$1000,21,))</f>
        <v/>
      </c>
      <c r="V894" t="str">
        <f>IF(ISBLANK(ChildSampleReport!B894),"",VLOOKUP(ChildSampleReport!J894,ParentSampleReport!$A$2:$Y$1000,22,))</f>
        <v/>
      </c>
      <c r="W894" t="str">
        <f>IF(ISBLANK(ChildSampleReport!B894),"",VLOOKUP(ChildSampleReport!J894,ParentSampleReport!$A$2:$Y$1000,23,))</f>
        <v/>
      </c>
      <c r="X894" t="str">
        <f>IF(ISBLANK(ChildSampleReport!B894),"",VLOOKUP(ChildSampleReport!J894,ParentSampleReport!$A$2:$Y$1000,24,))</f>
        <v/>
      </c>
      <c r="Y894" t="str">
        <f>IF(ISBLANK(ChildSampleReport!B894),"",VLOOKUP(ChildSampleReport!J894,ParentSampleReport!$A$2:$Y$1000,25,))</f>
        <v/>
      </c>
    </row>
    <row r="895" spans="1:25">
      <c r="A895" t="str">
        <f>IF(ISBLANK(ChildSampleReport!C895),"",ChildSampleReport!C895)</f>
        <v/>
      </c>
      <c r="B895" t="str">
        <f>IF(ISBLANK(ChildSampleReport!B895),"",ChildSampleReport!B895)</f>
        <v/>
      </c>
      <c r="C895" t="str">
        <f>IF(ISBLANK(ChildSampleReport!E895),"",ChildSampleReport!E895)</f>
        <v/>
      </c>
      <c r="D895" t="str">
        <f>IF(B895="","",IFERROR(VLOOKUP(ChildSampleReport!B895,Randomization!$A$1:$AC$1000,3,),""))</f>
        <v/>
      </c>
      <c r="E895" t="str">
        <f>IF(B895="","",IFERROR(VLOOKUP(ChildSampleReport!B895,Randomization!$A$1:$AC$1000,2,),""))</f>
        <v/>
      </c>
      <c r="F895" t="str">
        <f>IF(ISBLANK(ChildSampleReport!P895),"",ChildSampleReport!P895)</f>
        <v/>
      </c>
      <c r="G895" t="str">
        <f>IF(ISBLANK(ChildSampleReport!O895),"",ChildSampleReport!O895)</f>
        <v/>
      </c>
      <c r="H895" t="str">
        <f>IF(ISBLANK(ChildSampleReport!D895),"",ChildSampleReport!D895)</f>
        <v/>
      </c>
      <c r="I895" t="str">
        <f>IF(ISBLANK(ChildSampleReport!J895),"",ChildSampleReport!J895)</f>
        <v/>
      </c>
      <c r="J895" t="str">
        <f>IF(ISBLANK(ChildSampleReport!B895),"",VLOOKUP(ChildSampleReport!J895,ParentSampleReport!$A$2:$Y$1000,13,))</f>
        <v/>
      </c>
      <c r="K895" t="str">
        <f>IF(ISBLANK(ChildSampleReport!B895),"",VLOOKUP(ChildSampleReport!J895,ParentSampleReport!$A$2:$Y$1000,2,))</f>
        <v/>
      </c>
      <c r="L895" t="str">
        <f>IF(ISBLANK(ChildSampleReport!B895),"",VLOOKUP(ChildSampleReport!J895,ParentSampleReport!$A$2:$Y$1000,4,))</f>
        <v/>
      </c>
      <c r="M895" t="str">
        <f>IF(ISBLANK(ChildSampleReport!B895),"",VLOOKUP(ChildSampleReport!J895,ParentSampleReport!$A$2:$Y$1000,14,))</f>
        <v/>
      </c>
      <c r="N895" t="str">
        <f>IF(ISBLANK(ChildSampleReport!B895),"",VLOOKUP(ChildSampleReport!J895,ParentSampleReport!$A$2:$Y$1000,7,))</f>
        <v/>
      </c>
      <c r="O895" t="str">
        <f>IF(ISBLANK(ChildSampleReport!B895),"",VLOOKUP(ChildSampleReport!J895,ParentSampleReport!$A$2:$Y$1000,6,))</f>
        <v/>
      </c>
      <c r="P895" t="str">
        <f>IF(ISBLANK(ChildSampleReport!B895),"",VLOOKUP(ChildSampleReport!J895,ParentSampleReport!$A$2:$Y$1000,15,))</f>
        <v/>
      </c>
      <c r="Q895" t="str">
        <f>IF(ISBLANK(ChildSampleReport!B895),"",VLOOKUP(ChildSampleReport!J895,ParentSampleReport!$A$2:$Y$1000,17,))</f>
        <v/>
      </c>
      <c r="R895" t="str">
        <f>IF(ISBLANK(ChildSampleReport!B895),"",VLOOKUP(ChildSampleReport!J895,ParentSampleReport!$A$2:$Y$1000,18,))</f>
        <v/>
      </c>
      <c r="S895" t="str">
        <f>IF(ISBLANK(ChildSampleReport!B895),"",VLOOKUP(ChildSampleReport!J895,ParentSampleReport!$A$2:$Y$1000,19,))</f>
        <v/>
      </c>
      <c r="T895" t="str">
        <f>IF(ISBLANK(ChildSampleReport!B895),"",VLOOKUP(ChildSampleReport!J895,ParentSampleReport!$A$2:$Y$1000,20,))</f>
        <v/>
      </c>
      <c r="U895" t="str">
        <f>IF(ISBLANK(ChildSampleReport!B895),"",VLOOKUP(ChildSampleReport!J895,ParentSampleReport!$A$2:$Y$1000,21,))</f>
        <v/>
      </c>
      <c r="V895" t="str">
        <f>IF(ISBLANK(ChildSampleReport!B895),"",VLOOKUP(ChildSampleReport!J895,ParentSampleReport!$A$2:$Y$1000,22,))</f>
        <v/>
      </c>
      <c r="W895" t="str">
        <f>IF(ISBLANK(ChildSampleReport!B895),"",VLOOKUP(ChildSampleReport!J895,ParentSampleReport!$A$2:$Y$1000,23,))</f>
        <v/>
      </c>
      <c r="X895" t="str">
        <f>IF(ISBLANK(ChildSampleReport!B895),"",VLOOKUP(ChildSampleReport!J895,ParentSampleReport!$A$2:$Y$1000,24,))</f>
        <v/>
      </c>
      <c r="Y895" t="str">
        <f>IF(ISBLANK(ChildSampleReport!B895),"",VLOOKUP(ChildSampleReport!J895,ParentSampleReport!$A$2:$Y$1000,25,))</f>
        <v/>
      </c>
    </row>
    <row r="896" spans="1:25">
      <c r="A896" t="str">
        <f>IF(ISBLANK(ChildSampleReport!C896),"",ChildSampleReport!C896)</f>
        <v/>
      </c>
      <c r="B896" t="str">
        <f>IF(ISBLANK(ChildSampleReport!B896),"",ChildSampleReport!B896)</f>
        <v/>
      </c>
      <c r="C896" t="str">
        <f>IF(ISBLANK(ChildSampleReport!E896),"",ChildSampleReport!E896)</f>
        <v/>
      </c>
      <c r="D896" t="str">
        <f>IF(B896="","",IFERROR(VLOOKUP(ChildSampleReport!B896,Randomization!$A$1:$AC$1000,3,),""))</f>
        <v/>
      </c>
      <c r="E896" t="str">
        <f>IF(B896="","",IFERROR(VLOOKUP(ChildSampleReport!B896,Randomization!$A$1:$AC$1000,2,),""))</f>
        <v/>
      </c>
      <c r="F896" t="str">
        <f>IF(ISBLANK(ChildSampleReport!P896),"",ChildSampleReport!P896)</f>
        <v/>
      </c>
      <c r="G896" t="str">
        <f>IF(ISBLANK(ChildSampleReport!O896),"",ChildSampleReport!O896)</f>
        <v/>
      </c>
      <c r="H896" t="str">
        <f>IF(ISBLANK(ChildSampleReport!D896),"",ChildSampleReport!D896)</f>
        <v/>
      </c>
      <c r="I896" t="str">
        <f>IF(ISBLANK(ChildSampleReport!J896),"",ChildSampleReport!J896)</f>
        <v/>
      </c>
      <c r="J896" t="str">
        <f>IF(ISBLANK(ChildSampleReport!B896),"",VLOOKUP(ChildSampleReport!J896,ParentSampleReport!$A$2:$Y$1000,13,))</f>
        <v/>
      </c>
      <c r="K896" t="str">
        <f>IF(ISBLANK(ChildSampleReport!B896),"",VLOOKUP(ChildSampleReport!J896,ParentSampleReport!$A$2:$Y$1000,2,))</f>
        <v/>
      </c>
      <c r="L896" t="str">
        <f>IF(ISBLANK(ChildSampleReport!B896),"",VLOOKUP(ChildSampleReport!J896,ParentSampleReport!$A$2:$Y$1000,4,))</f>
        <v/>
      </c>
      <c r="M896" t="str">
        <f>IF(ISBLANK(ChildSampleReport!B896),"",VLOOKUP(ChildSampleReport!J896,ParentSampleReport!$A$2:$Y$1000,14,))</f>
        <v/>
      </c>
      <c r="N896" t="str">
        <f>IF(ISBLANK(ChildSampleReport!B896),"",VLOOKUP(ChildSampleReport!J896,ParentSampleReport!$A$2:$Y$1000,7,))</f>
        <v/>
      </c>
      <c r="O896" t="str">
        <f>IF(ISBLANK(ChildSampleReport!B896),"",VLOOKUP(ChildSampleReport!J896,ParentSampleReport!$A$2:$Y$1000,6,))</f>
        <v/>
      </c>
      <c r="P896" t="str">
        <f>IF(ISBLANK(ChildSampleReport!B896),"",VLOOKUP(ChildSampleReport!J896,ParentSampleReport!$A$2:$Y$1000,15,))</f>
        <v/>
      </c>
      <c r="Q896" t="str">
        <f>IF(ISBLANK(ChildSampleReport!B896),"",VLOOKUP(ChildSampleReport!J896,ParentSampleReport!$A$2:$Y$1000,17,))</f>
        <v/>
      </c>
      <c r="R896" t="str">
        <f>IF(ISBLANK(ChildSampleReport!B896),"",VLOOKUP(ChildSampleReport!J896,ParentSampleReport!$A$2:$Y$1000,18,))</f>
        <v/>
      </c>
      <c r="S896" t="str">
        <f>IF(ISBLANK(ChildSampleReport!B896),"",VLOOKUP(ChildSampleReport!J896,ParentSampleReport!$A$2:$Y$1000,19,))</f>
        <v/>
      </c>
      <c r="T896" t="str">
        <f>IF(ISBLANK(ChildSampleReport!B896),"",VLOOKUP(ChildSampleReport!J896,ParentSampleReport!$A$2:$Y$1000,20,))</f>
        <v/>
      </c>
      <c r="U896" t="str">
        <f>IF(ISBLANK(ChildSampleReport!B896),"",VLOOKUP(ChildSampleReport!J896,ParentSampleReport!$A$2:$Y$1000,21,))</f>
        <v/>
      </c>
      <c r="V896" t="str">
        <f>IF(ISBLANK(ChildSampleReport!B896),"",VLOOKUP(ChildSampleReport!J896,ParentSampleReport!$A$2:$Y$1000,22,))</f>
        <v/>
      </c>
      <c r="W896" t="str">
        <f>IF(ISBLANK(ChildSampleReport!B896),"",VLOOKUP(ChildSampleReport!J896,ParentSampleReport!$A$2:$Y$1000,23,))</f>
        <v/>
      </c>
      <c r="X896" t="str">
        <f>IF(ISBLANK(ChildSampleReport!B896),"",VLOOKUP(ChildSampleReport!J896,ParentSampleReport!$A$2:$Y$1000,24,))</f>
        <v/>
      </c>
      <c r="Y896" t="str">
        <f>IF(ISBLANK(ChildSampleReport!B896),"",VLOOKUP(ChildSampleReport!J896,ParentSampleReport!$A$2:$Y$1000,25,))</f>
        <v/>
      </c>
    </row>
    <row r="897" spans="1:25">
      <c r="A897" t="str">
        <f>IF(ISBLANK(ChildSampleReport!C897),"",ChildSampleReport!C897)</f>
        <v/>
      </c>
      <c r="B897" t="str">
        <f>IF(ISBLANK(ChildSampleReport!B897),"",ChildSampleReport!B897)</f>
        <v/>
      </c>
      <c r="C897" t="str">
        <f>IF(ISBLANK(ChildSampleReport!E897),"",ChildSampleReport!E897)</f>
        <v/>
      </c>
      <c r="D897" t="str">
        <f>IF(B897="","",IFERROR(VLOOKUP(ChildSampleReport!B897,Randomization!$A$1:$AC$1000,3,),""))</f>
        <v/>
      </c>
      <c r="E897" t="str">
        <f>IF(B897="","",IFERROR(VLOOKUP(ChildSampleReport!B897,Randomization!$A$1:$AC$1000,2,),""))</f>
        <v/>
      </c>
      <c r="F897" t="str">
        <f>IF(ISBLANK(ChildSampleReport!P897),"",ChildSampleReport!P897)</f>
        <v/>
      </c>
      <c r="G897" t="str">
        <f>IF(ISBLANK(ChildSampleReport!O897),"",ChildSampleReport!O897)</f>
        <v/>
      </c>
      <c r="H897" t="str">
        <f>IF(ISBLANK(ChildSampleReport!D897),"",ChildSampleReport!D897)</f>
        <v/>
      </c>
      <c r="I897" t="str">
        <f>IF(ISBLANK(ChildSampleReport!J897),"",ChildSampleReport!J897)</f>
        <v/>
      </c>
      <c r="J897" t="str">
        <f>IF(ISBLANK(ChildSampleReport!B897),"",VLOOKUP(ChildSampleReport!J897,ParentSampleReport!$A$2:$Y$1000,13,))</f>
        <v/>
      </c>
      <c r="K897" t="str">
        <f>IF(ISBLANK(ChildSampleReport!B897),"",VLOOKUP(ChildSampleReport!J897,ParentSampleReport!$A$2:$Y$1000,2,))</f>
        <v/>
      </c>
      <c r="L897" t="str">
        <f>IF(ISBLANK(ChildSampleReport!B897),"",VLOOKUP(ChildSampleReport!J897,ParentSampleReport!$A$2:$Y$1000,4,))</f>
        <v/>
      </c>
      <c r="M897" t="str">
        <f>IF(ISBLANK(ChildSampleReport!B897),"",VLOOKUP(ChildSampleReport!J897,ParentSampleReport!$A$2:$Y$1000,14,))</f>
        <v/>
      </c>
      <c r="N897" t="str">
        <f>IF(ISBLANK(ChildSampleReport!B897),"",VLOOKUP(ChildSampleReport!J897,ParentSampleReport!$A$2:$Y$1000,7,))</f>
        <v/>
      </c>
      <c r="O897" t="str">
        <f>IF(ISBLANK(ChildSampleReport!B897),"",VLOOKUP(ChildSampleReport!J897,ParentSampleReport!$A$2:$Y$1000,6,))</f>
        <v/>
      </c>
      <c r="P897" t="str">
        <f>IF(ISBLANK(ChildSampleReport!B897),"",VLOOKUP(ChildSampleReport!J897,ParentSampleReport!$A$2:$Y$1000,15,))</f>
        <v/>
      </c>
      <c r="Q897" t="str">
        <f>IF(ISBLANK(ChildSampleReport!B897),"",VLOOKUP(ChildSampleReport!J897,ParentSampleReport!$A$2:$Y$1000,17,))</f>
        <v/>
      </c>
      <c r="R897" t="str">
        <f>IF(ISBLANK(ChildSampleReport!B897),"",VLOOKUP(ChildSampleReport!J897,ParentSampleReport!$A$2:$Y$1000,18,))</f>
        <v/>
      </c>
      <c r="S897" t="str">
        <f>IF(ISBLANK(ChildSampleReport!B897),"",VLOOKUP(ChildSampleReport!J897,ParentSampleReport!$A$2:$Y$1000,19,))</f>
        <v/>
      </c>
      <c r="T897" t="str">
        <f>IF(ISBLANK(ChildSampleReport!B897),"",VLOOKUP(ChildSampleReport!J897,ParentSampleReport!$A$2:$Y$1000,20,))</f>
        <v/>
      </c>
      <c r="U897" t="str">
        <f>IF(ISBLANK(ChildSampleReport!B897),"",VLOOKUP(ChildSampleReport!J897,ParentSampleReport!$A$2:$Y$1000,21,))</f>
        <v/>
      </c>
      <c r="V897" t="str">
        <f>IF(ISBLANK(ChildSampleReport!B897),"",VLOOKUP(ChildSampleReport!J897,ParentSampleReport!$A$2:$Y$1000,22,))</f>
        <v/>
      </c>
      <c r="W897" t="str">
        <f>IF(ISBLANK(ChildSampleReport!B897),"",VLOOKUP(ChildSampleReport!J897,ParentSampleReport!$A$2:$Y$1000,23,))</f>
        <v/>
      </c>
      <c r="X897" t="str">
        <f>IF(ISBLANK(ChildSampleReport!B897),"",VLOOKUP(ChildSampleReport!J897,ParentSampleReport!$A$2:$Y$1000,24,))</f>
        <v/>
      </c>
      <c r="Y897" t="str">
        <f>IF(ISBLANK(ChildSampleReport!B897),"",VLOOKUP(ChildSampleReport!J897,ParentSampleReport!$A$2:$Y$1000,25,))</f>
        <v/>
      </c>
    </row>
    <row r="898" spans="1:25">
      <c r="A898" t="str">
        <f>IF(ISBLANK(ChildSampleReport!C898),"",ChildSampleReport!C898)</f>
        <v/>
      </c>
      <c r="B898" t="str">
        <f>IF(ISBLANK(ChildSampleReport!B898),"",ChildSampleReport!B898)</f>
        <v/>
      </c>
      <c r="C898" t="str">
        <f>IF(ISBLANK(ChildSampleReport!E898),"",ChildSampleReport!E898)</f>
        <v/>
      </c>
      <c r="D898" t="str">
        <f>IF(B898="","",IFERROR(VLOOKUP(ChildSampleReport!B898,Randomization!$A$1:$AC$1000,3,),""))</f>
        <v/>
      </c>
      <c r="E898" t="str">
        <f>IF(B898="","",IFERROR(VLOOKUP(ChildSampleReport!B898,Randomization!$A$1:$AC$1000,2,),""))</f>
        <v/>
      </c>
      <c r="F898" t="str">
        <f>IF(ISBLANK(ChildSampleReport!P898),"",ChildSampleReport!P898)</f>
        <v/>
      </c>
      <c r="G898" t="str">
        <f>IF(ISBLANK(ChildSampleReport!O898),"",ChildSampleReport!O898)</f>
        <v/>
      </c>
      <c r="H898" t="str">
        <f>IF(ISBLANK(ChildSampleReport!D898),"",ChildSampleReport!D898)</f>
        <v/>
      </c>
      <c r="I898" t="str">
        <f>IF(ISBLANK(ChildSampleReport!J898),"",ChildSampleReport!J898)</f>
        <v/>
      </c>
      <c r="J898" t="str">
        <f>IF(ISBLANK(ChildSampleReport!B898),"",VLOOKUP(ChildSampleReport!J898,ParentSampleReport!$A$2:$Y$1000,13,))</f>
        <v/>
      </c>
      <c r="K898" t="str">
        <f>IF(ISBLANK(ChildSampleReport!B898),"",VLOOKUP(ChildSampleReport!J898,ParentSampleReport!$A$2:$Y$1000,2,))</f>
        <v/>
      </c>
      <c r="L898" t="str">
        <f>IF(ISBLANK(ChildSampleReport!B898),"",VLOOKUP(ChildSampleReport!J898,ParentSampleReport!$A$2:$Y$1000,4,))</f>
        <v/>
      </c>
      <c r="M898" t="str">
        <f>IF(ISBLANK(ChildSampleReport!B898),"",VLOOKUP(ChildSampleReport!J898,ParentSampleReport!$A$2:$Y$1000,14,))</f>
        <v/>
      </c>
      <c r="N898" t="str">
        <f>IF(ISBLANK(ChildSampleReport!B898),"",VLOOKUP(ChildSampleReport!J898,ParentSampleReport!$A$2:$Y$1000,7,))</f>
        <v/>
      </c>
      <c r="O898" t="str">
        <f>IF(ISBLANK(ChildSampleReport!B898),"",VLOOKUP(ChildSampleReport!J898,ParentSampleReport!$A$2:$Y$1000,6,))</f>
        <v/>
      </c>
      <c r="P898" t="str">
        <f>IF(ISBLANK(ChildSampleReport!B898),"",VLOOKUP(ChildSampleReport!J898,ParentSampleReport!$A$2:$Y$1000,15,))</f>
        <v/>
      </c>
      <c r="Q898" t="str">
        <f>IF(ISBLANK(ChildSampleReport!B898),"",VLOOKUP(ChildSampleReport!J898,ParentSampleReport!$A$2:$Y$1000,17,))</f>
        <v/>
      </c>
      <c r="R898" t="str">
        <f>IF(ISBLANK(ChildSampleReport!B898),"",VLOOKUP(ChildSampleReport!J898,ParentSampleReport!$A$2:$Y$1000,18,))</f>
        <v/>
      </c>
      <c r="S898" t="str">
        <f>IF(ISBLANK(ChildSampleReport!B898),"",VLOOKUP(ChildSampleReport!J898,ParentSampleReport!$A$2:$Y$1000,19,))</f>
        <v/>
      </c>
      <c r="T898" t="str">
        <f>IF(ISBLANK(ChildSampleReport!B898),"",VLOOKUP(ChildSampleReport!J898,ParentSampleReport!$A$2:$Y$1000,20,))</f>
        <v/>
      </c>
      <c r="U898" t="str">
        <f>IF(ISBLANK(ChildSampleReport!B898),"",VLOOKUP(ChildSampleReport!J898,ParentSampleReport!$A$2:$Y$1000,21,))</f>
        <v/>
      </c>
      <c r="V898" t="str">
        <f>IF(ISBLANK(ChildSampleReport!B898),"",VLOOKUP(ChildSampleReport!J898,ParentSampleReport!$A$2:$Y$1000,22,))</f>
        <v/>
      </c>
      <c r="W898" t="str">
        <f>IF(ISBLANK(ChildSampleReport!B898),"",VLOOKUP(ChildSampleReport!J898,ParentSampleReport!$A$2:$Y$1000,23,))</f>
        <v/>
      </c>
      <c r="X898" t="str">
        <f>IF(ISBLANK(ChildSampleReport!B898),"",VLOOKUP(ChildSampleReport!J898,ParentSampleReport!$A$2:$Y$1000,24,))</f>
        <v/>
      </c>
      <c r="Y898" t="str">
        <f>IF(ISBLANK(ChildSampleReport!B898),"",VLOOKUP(ChildSampleReport!J898,ParentSampleReport!$A$2:$Y$1000,25,))</f>
        <v/>
      </c>
    </row>
    <row r="899" spans="1:25">
      <c r="A899" t="str">
        <f>IF(ISBLANK(ChildSampleReport!C899),"",ChildSampleReport!C899)</f>
        <v/>
      </c>
      <c r="B899" t="str">
        <f>IF(ISBLANK(ChildSampleReport!B899),"",ChildSampleReport!B899)</f>
        <v/>
      </c>
      <c r="C899" t="str">
        <f>IF(ISBLANK(ChildSampleReport!E899),"",ChildSampleReport!E899)</f>
        <v/>
      </c>
      <c r="D899" t="str">
        <f>IF(B899="","",IFERROR(VLOOKUP(ChildSampleReport!B899,Randomization!$A$1:$AC$1000,3,),""))</f>
        <v/>
      </c>
      <c r="E899" t="str">
        <f>IF(B899="","",IFERROR(VLOOKUP(ChildSampleReport!B899,Randomization!$A$1:$AC$1000,2,),""))</f>
        <v/>
      </c>
      <c r="F899" t="str">
        <f>IF(ISBLANK(ChildSampleReport!P899),"",ChildSampleReport!P899)</f>
        <v/>
      </c>
      <c r="G899" t="str">
        <f>IF(ISBLANK(ChildSampleReport!O899),"",ChildSampleReport!O899)</f>
        <v/>
      </c>
      <c r="H899" t="str">
        <f>IF(ISBLANK(ChildSampleReport!D899),"",ChildSampleReport!D899)</f>
        <v/>
      </c>
      <c r="I899" t="str">
        <f>IF(ISBLANK(ChildSampleReport!J899),"",ChildSampleReport!J899)</f>
        <v/>
      </c>
      <c r="J899" t="str">
        <f>IF(ISBLANK(ChildSampleReport!B899),"",VLOOKUP(ChildSampleReport!J899,ParentSampleReport!$A$2:$Y$1000,13,))</f>
        <v/>
      </c>
      <c r="K899" t="str">
        <f>IF(ISBLANK(ChildSampleReport!B899),"",VLOOKUP(ChildSampleReport!J899,ParentSampleReport!$A$2:$Y$1000,2,))</f>
        <v/>
      </c>
      <c r="L899" t="str">
        <f>IF(ISBLANK(ChildSampleReport!B899),"",VLOOKUP(ChildSampleReport!J899,ParentSampleReport!$A$2:$Y$1000,4,))</f>
        <v/>
      </c>
      <c r="M899" t="str">
        <f>IF(ISBLANK(ChildSampleReport!B899),"",VLOOKUP(ChildSampleReport!J899,ParentSampleReport!$A$2:$Y$1000,14,))</f>
        <v/>
      </c>
      <c r="N899" t="str">
        <f>IF(ISBLANK(ChildSampleReport!B899),"",VLOOKUP(ChildSampleReport!J899,ParentSampleReport!$A$2:$Y$1000,7,))</f>
        <v/>
      </c>
      <c r="O899" t="str">
        <f>IF(ISBLANK(ChildSampleReport!B899),"",VLOOKUP(ChildSampleReport!J899,ParentSampleReport!$A$2:$Y$1000,6,))</f>
        <v/>
      </c>
      <c r="P899" t="str">
        <f>IF(ISBLANK(ChildSampleReport!B899),"",VLOOKUP(ChildSampleReport!J899,ParentSampleReport!$A$2:$Y$1000,15,))</f>
        <v/>
      </c>
      <c r="Q899" t="str">
        <f>IF(ISBLANK(ChildSampleReport!B899),"",VLOOKUP(ChildSampleReport!J899,ParentSampleReport!$A$2:$Y$1000,17,))</f>
        <v/>
      </c>
      <c r="R899" t="str">
        <f>IF(ISBLANK(ChildSampleReport!B899),"",VLOOKUP(ChildSampleReport!J899,ParentSampleReport!$A$2:$Y$1000,18,))</f>
        <v/>
      </c>
      <c r="S899" t="str">
        <f>IF(ISBLANK(ChildSampleReport!B899),"",VLOOKUP(ChildSampleReport!J899,ParentSampleReport!$A$2:$Y$1000,19,))</f>
        <v/>
      </c>
      <c r="T899" t="str">
        <f>IF(ISBLANK(ChildSampleReport!B899),"",VLOOKUP(ChildSampleReport!J899,ParentSampleReport!$A$2:$Y$1000,20,))</f>
        <v/>
      </c>
      <c r="U899" t="str">
        <f>IF(ISBLANK(ChildSampleReport!B899),"",VLOOKUP(ChildSampleReport!J899,ParentSampleReport!$A$2:$Y$1000,21,))</f>
        <v/>
      </c>
      <c r="V899" t="str">
        <f>IF(ISBLANK(ChildSampleReport!B899),"",VLOOKUP(ChildSampleReport!J899,ParentSampleReport!$A$2:$Y$1000,22,))</f>
        <v/>
      </c>
      <c r="W899" t="str">
        <f>IF(ISBLANK(ChildSampleReport!B899),"",VLOOKUP(ChildSampleReport!J899,ParentSampleReport!$A$2:$Y$1000,23,))</f>
        <v/>
      </c>
      <c r="X899" t="str">
        <f>IF(ISBLANK(ChildSampleReport!B899),"",VLOOKUP(ChildSampleReport!J899,ParentSampleReport!$A$2:$Y$1000,24,))</f>
        <v/>
      </c>
      <c r="Y899" t="str">
        <f>IF(ISBLANK(ChildSampleReport!B899),"",VLOOKUP(ChildSampleReport!J899,ParentSampleReport!$A$2:$Y$1000,25,))</f>
        <v/>
      </c>
    </row>
    <row r="900" spans="1:25">
      <c r="A900" t="str">
        <f>IF(ISBLANK(ChildSampleReport!C900),"",ChildSampleReport!C900)</f>
        <v/>
      </c>
      <c r="B900" t="str">
        <f>IF(ISBLANK(ChildSampleReport!B900),"",ChildSampleReport!B900)</f>
        <v/>
      </c>
      <c r="C900" t="str">
        <f>IF(ISBLANK(ChildSampleReport!E900),"",ChildSampleReport!E900)</f>
        <v/>
      </c>
      <c r="D900" t="str">
        <f>IF(B900="","",IFERROR(VLOOKUP(ChildSampleReport!B900,Randomization!$A$1:$AC$1000,3,),""))</f>
        <v/>
      </c>
      <c r="E900" t="str">
        <f>IF(B900="","",IFERROR(VLOOKUP(ChildSampleReport!B900,Randomization!$A$1:$AC$1000,2,),""))</f>
        <v/>
      </c>
      <c r="F900" t="str">
        <f>IF(ISBLANK(ChildSampleReport!P900),"",ChildSampleReport!P900)</f>
        <v/>
      </c>
      <c r="G900" t="str">
        <f>IF(ISBLANK(ChildSampleReport!O900),"",ChildSampleReport!O900)</f>
        <v/>
      </c>
      <c r="H900" t="str">
        <f>IF(ISBLANK(ChildSampleReport!D900),"",ChildSampleReport!D900)</f>
        <v/>
      </c>
      <c r="I900" t="str">
        <f>IF(ISBLANK(ChildSampleReport!J900),"",ChildSampleReport!J900)</f>
        <v/>
      </c>
      <c r="J900" t="str">
        <f>IF(ISBLANK(ChildSampleReport!B900),"",VLOOKUP(ChildSampleReport!J900,ParentSampleReport!$A$2:$Y$1000,13,))</f>
        <v/>
      </c>
      <c r="K900" t="str">
        <f>IF(ISBLANK(ChildSampleReport!B900),"",VLOOKUP(ChildSampleReport!J900,ParentSampleReport!$A$2:$Y$1000,2,))</f>
        <v/>
      </c>
      <c r="L900" t="str">
        <f>IF(ISBLANK(ChildSampleReport!B900),"",VLOOKUP(ChildSampleReport!J900,ParentSampleReport!$A$2:$Y$1000,4,))</f>
        <v/>
      </c>
      <c r="M900" t="str">
        <f>IF(ISBLANK(ChildSampleReport!B900),"",VLOOKUP(ChildSampleReport!J900,ParentSampleReport!$A$2:$Y$1000,14,))</f>
        <v/>
      </c>
      <c r="N900" t="str">
        <f>IF(ISBLANK(ChildSampleReport!B900),"",VLOOKUP(ChildSampleReport!J900,ParentSampleReport!$A$2:$Y$1000,7,))</f>
        <v/>
      </c>
      <c r="O900" t="str">
        <f>IF(ISBLANK(ChildSampleReport!B900),"",VLOOKUP(ChildSampleReport!J900,ParentSampleReport!$A$2:$Y$1000,6,))</f>
        <v/>
      </c>
      <c r="P900" t="str">
        <f>IF(ISBLANK(ChildSampleReport!B900),"",VLOOKUP(ChildSampleReport!J900,ParentSampleReport!$A$2:$Y$1000,15,))</f>
        <v/>
      </c>
      <c r="Q900" t="str">
        <f>IF(ISBLANK(ChildSampleReport!B900),"",VLOOKUP(ChildSampleReport!J900,ParentSampleReport!$A$2:$Y$1000,17,))</f>
        <v/>
      </c>
      <c r="R900" t="str">
        <f>IF(ISBLANK(ChildSampleReport!B900),"",VLOOKUP(ChildSampleReport!J900,ParentSampleReport!$A$2:$Y$1000,18,))</f>
        <v/>
      </c>
      <c r="S900" t="str">
        <f>IF(ISBLANK(ChildSampleReport!B900),"",VLOOKUP(ChildSampleReport!J900,ParentSampleReport!$A$2:$Y$1000,19,))</f>
        <v/>
      </c>
      <c r="T900" t="str">
        <f>IF(ISBLANK(ChildSampleReport!B900),"",VLOOKUP(ChildSampleReport!J900,ParentSampleReport!$A$2:$Y$1000,20,))</f>
        <v/>
      </c>
      <c r="U900" t="str">
        <f>IF(ISBLANK(ChildSampleReport!B900),"",VLOOKUP(ChildSampleReport!J900,ParentSampleReport!$A$2:$Y$1000,21,))</f>
        <v/>
      </c>
      <c r="V900" t="str">
        <f>IF(ISBLANK(ChildSampleReport!B900),"",VLOOKUP(ChildSampleReport!J900,ParentSampleReport!$A$2:$Y$1000,22,))</f>
        <v/>
      </c>
      <c r="W900" t="str">
        <f>IF(ISBLANK(ChildSampleReport!B900),"",VLOOKUP(ChildSampleReport!J900,ParentSampleReport!$A$2:$Y$1000,23,))</f>
        <v/>
      </c>
      <c r="X900" t="str">
        <f>IF(ISBLANK(ChildSampleReport!B900),"",VLOOKUP(ChildSampleReport!J900,ParentSampleReport!$A$2:$Y$1000,24,))</f>
        <v/>
      </c>
      <c r="Y900" t="str">
        <f>IF(ISBLANK(ChildSampleReport!B900),"",VLOOKUP(ChildSampleReport!J900,ParentSampleReport!$A$2:$Y$1000,25,))</f>
        <v/>
      </c>
    </row>
    <row r="901" spans="1:25">
      <c r="A901" t="str">
        <f>IF(ISBLANK(ChildSampleReport!C901),"",ChildSampleReport!C901)</f>
        <v/>
      </c>
      <c r="B901" t="str">
        <f>IF(ISBLANK(ChildSampleReport!B901),"",ChildSampleReport!B901)</f>
        <v/>
      </c>
      <c r="C901" t="str">
        <f>IF(ISBLANK(ChildSampleReport!E901),"",ChildSampleReport!E901)</f>
        <v/>
      </c>
      <c r="D901" t="str">
        <f>IF(B901="","",IFERROR(VLOOKUP(ChildSampleReport!B901,Randomization!$A$1:$AC$1000,3,),""))</f>
        <v/>
      </c>
      <c r="E901" t="str">
        <f>IF(B901="","",IFERROR(VLOOKUP(ChildSampleReport!B901,Randomization!$A$1:$AC$1000,2,),""))</f>
        <v/>
      </c>
      <c r="F901" t="str">
        <f>IF(ISBLANK(ChildSampleReport!P901),"",ChildSampleReport!P901)</f>
        <v/>
      </c>
      <c r="G901" t="str">
        <f>IF(ISBLANK(ChildSampleReport!O901),"",ChildSampleReport!O901)</f>
        <v/>
      </c>
      <c r="H901" t="str">
        <f>IF(ISBLANK(ChildSampleReport!D901),"",ChildSampleReport!D901)</f>
        <v/>
      </c>
      <c r="I901" t="str">
        <f>IF(ISBLANK(ChildSampleReport!J901),"",ChildSampleReport!J901)</f>
        <v/>
      </c>
      <c r="J901" t="str">
        <f>IF(ISBLANK(ChildSampleReport!B901),"",VLOOKUP(ChildSampleReport!J901,ParentSampleReport!$A$2:$Y$1000,13,))</f>
        <v/>
      </c>
      <c r="K901" t="str">
        <f>IF(ISBLANK(ChildSampleReport!B901),"",VLOOKUP(ChildSampleReport!J901,ParentSampleReport!$A$2:$Y$1000,2,))</f>
        <v/>
      </c>
      <c r="L901" t="str">
        <f>IF(ISBLANK(ChildSampleReport!B901),"",VLOOKUP(ChildSampleReport!J901,ParentSampleReport!$A$2:$Y$1000,4,))</f>
        <v/>
      </c>
      <c r="M901" t="str">
        <f>IF(ISBLANK(ChildSampleReport!B901),"",VLOOKUP(ChildSampleReport!J901,ParentSampleReport!$A$2:$Y$1000,14,))</f>
        <v/>
      </c>
      <c r="N901" t="str">
        <f>IF(ISBLANK(ChildSampleReport!B901),"",VLOOKUP(ChildSampleReport!J901,ParentSampleReport!$A$2:$Y$1000,7,))</f>
        <v/>
      </c>
      <c r="O901" t="str">
        <f>IF(ISBLANK(ChildSampleReport!B901),"",VLOOKUP(ChildSampleReport!J901,ParentSampleReport!$A$2:$Y$1000,6,))</f>
        <v/>
      </c>
      <c r="P901" t="str">
        <f>IF(ISBLANK(ChildSampleReport!B901),"",VLOOKUP(ChildSampleReport!J901,ParentSampleReport!$A$2:$Y$1000,15,))</f>
        <v/>
      </c>
      <c r="Q901" t="str">
        <f>IF(ISBLANK(ChildSampleReport!B901),"",VLOOKUP(ChildSampleReport!J901,ParentSampleReport!$A$2:$Y$1000,17,))</f>
        <v/>
      </c>
      <c r="R901" t="str">
        <f>IF(ISBLANK(ChildSampleReport!B901),"",VLOOKUP(ChildSampleReport!J901,ParentSampleReport!$A$2:$Y$1000,18,))</f>
        <v/>
      </c>
      <c r="S901" t="str">
        <f>IF(ISBLANK(ChildSampleReport!B901),"",VLOOKUP(ChildSampleReport!J901,ParentSampleReport!$A$2:$Y$1000,19,))</f>
        <v/>
      </c>
      <c r="T901" t="str">
        <f>IF(ISBLANK(ChildSampleReport!B901),"",VLOOKUP(ChildSampleReport!J901,ParentSampleReport!$A$2:$Y$1000,20,))</f>
        <v/>
      </c>
      <c r="U901" t="str">
        <f>IF(ISBLANK(ChildSampleReport!B901),"",VLOOKUP(ChildSampleReport!J901,ParentSampleReport!$A$2:$Y$1000,21,))</f>
        <v/>
      </c>
      <c r="V901" t="str">
        <f>IF(ISBLANK(ChildSampleReport!B901),"",VLOOKUP(ChildSampleReport!J901,ParentSampleReport!$A$2:$Y$1000,22,))</f>
        <v/>
      </c>
      <c r="W901" t="str">
        <f>IF(ISBLANK(ChildSampleReport!B901),"",VLOOKUP(ChildSampleReport!J901,ParentSampleReport!$A$2:$Y$1000,23,))</f>
        <v/>
      </c>
      <c r="X901" t="str">
        <f>IF(ISBLANK(ChildSampleReport!B901),"",VLOOKUP(ChildSampleReport!J901,ParentSampleReport!$A$2:$Y$1000,24,))</f>
        <v/>
      </c>
      <c r="Y901" t="str">
        <f>IF(ISBLANK(ChildSampleReport!B901),"",VLOOKUP(ChildSampleReport!J901,ParentSampleReport!$A$2:$Y$1000,25,))</f>
        <v/>
      </c>
    </row>
    <row r="902" spans="1:25">
      <c r="A902" t="str">
        <f>IF(ISBLANK(ChildSampleReport!C902),"",ChildSampleReport!C902)</f>
        <v/>
      </c>
      <c r="B902" t="str">
        <f>IF(ISBLANK(ChildSampleReport!B902),"",ChildSampleReport!B902)</f>
        <v/>
      </c>
      <c r="C902" t="str">
        <f>IF(ISBLANK(ChildSampleReport!E902),"",ChildSampleReport!E902)</f>
        <v/>
      </c>
      <c r="D902" t="str">
        <f>IF(B902="","",IFERROR(VLOOKUP(ChildSampleReport!B902,Randomization!$A$1:$AC$1000,3,),""))</f>
        <v/>
      </c>
      <c r="E902" t="str">
        <f>IF(B902="","",IFERROR(VLOOKUP(ChildSampleReport!B902,Randomization!$A$1:$AC$1000,2,),""))</f>
        <v/>
      </c>
      <c r="F902" t="str">
        <f>IF(ISBLANK(ChildSampleReport!P902),"",ChildSampleReport!P902)</f>
        <v/>
      </c>
      <c r="G902" t="str">
        <f>IF(ISBLANK(ChildSampleReport!O902),"",ChildSampleReport!O902)</f>
        <v/>
      </c>
      <c r="H902" t="str">
        <f>IF(ISBLANK(ChildSampleReport!D902),"",ChildSampleReport!D902)</f>
        <v/>
      </c>
      <c r="I902" t="str">
        <f>IF(ISBLANK(ChildSampleReport!J902),"",ChildSampleReport!J902)</f>
        <v/>
      </c>
      <c r="J902" t="str">
        <f>IF(ISBLANK(ChildSampleReport!B902),"",VLOOKUP(ChildSampleReport!J902,ParentSampleReport!$A$2:$Y$1000,13,))</f>
        <v/>
      </c>
      <c r="K902" t="str">
        <f>IF(ISBLANK(ChildSampleReport!B902),"",VLOOKUP(ChildSampleReport!J902,ParentSampleReport!$A$2:$Y$1000,2,))</f>
        <v/>
      </c>
      <c r="L902" t="str">
        <f>IF(ISBLANK(ChildSampleReport!B902),"",VLOOKUP(ChildSampleReport!J902,ParentSampleReport!$A$2:$Y$1000,4,))</f>
        <v/>
      </c>
      <c r="M902" t="str">
        <f>IF(ISBLANK(ChildSampleReport!B902),"",VLOOKUP(ChildSampleReport!J902,ParentSampleReport!$A$2:$Y$1000,14,))</f>
        <v/>
      </c>
      <c r="N902" t="str">
        <f>IF(ISBLANK(ChildSampleReport!B902),"",VLOOKUP(ChildSampleReport!J902,ParentSampleReport!$A$2:$Y$1000,7,))</f>
        <v/>
      </c>
      <c r="O902" t="str">
        <f>IF(ISBLANK(ChildSampleReport!B902),"",VLOOKUP(ChildSampleReport!J902,ParentSampleReport!$A$2:$Y$1000,6,))</f>
        <v/>
      </c>
      <c r="P902" t="str">
        <f>IF(ISBLANK(ChildSampleReport!B902),"",VLOOKUP(ChildSampleReport!J902,ParentSampleReport!$A$2:$Y$1000,15,))</f>
        <v/>
      </c>
      <c r="Q902" t="str">
        <f>IF(ISBLANK(ChildSampleReport!B902),"",VLOOKUP(ChildSampleReport!J902,ParentSampleReport!$A$2:$Y$1000,17,))</f>
        <v/>
      </c>
      <c r="R902" t="str">
        <f>IF(ISBLANK(ChildSampleReport!B902),"",VLOOKUP(ChildSampleReport!J902,ParentSampleReport!$A$2:$Y$1000,18,))</f>
        <v/>
      </c>
      <c r="S902" t="str">
        <f>IF(ISBLANK(ChildSampleReport!B902),"",VLOOKUP(ChildSampleReport!J902,ParentSampleReport!$A$2:$Y$1000,19,))</f>
        <v/>
      </c>
      <c r="T902" t="str">
        <f>IF(ISBLANK(ChildSampleReport!B902),"",VLOOKUP(ChildSampleReport!J902,ParentSampleReport!$A$2:$Y$1000,20,))</f>
        <v/>
      </c>
      <c r="U902" t="str">
        <f>IF(ISBLANK(ChildSampleReport!B902),"",VLOOKUP(ChildSampleReport!J902,ParentSampleReport!$A$2:$Y$1000,21,))</f>
        <v/>
      </c>
      <c r="V902" t="str">
        <f>IF(ISBLANK(ChildSampleReport!B902),"",VLOOKUP(ChildSampleReport!J902,ParentSampleReport!$A$2:$Y$1000,22,))</f>
        <v/>
      </c>
      <c r="W902" t="str">
        <f>IF(ISBLANK(ChildSampleReport!B902),"",VLOOKUP(ChildSampleReport!J902,ParentSampleReport!$A$2:$Y$1000,23,))</f>
        <v/>
      </c>
      <c r="X902" t="str">
        <f>IF(ISBLANK(ChildSampleReport!B902),"",VLOOKUP(ChildSampleReport!J902,ParentSampleReport!$A$2:$Y$1000,24,))</f>
        <v/>
      </c>
      <c r="Y902" t="str">
        <f>IF(ISBLANK(ChildSampleReport!B902),"",VLOOKUP(ChildSampleReport!J902,ParentSampleReport!$A$2:$Y$1000,25,))</f>
        <v/>
      </c>
    </row>
    <row r="903" spans="1:25">
      <c r="A903" t="str">
        <f>IF(ISBLANK(ChildSampleReport!C903),"",ChildSampleReport!C903)</f>
        <v/>
      </c>
      <c r="B903" t="str">
        <f>IF(ISBLANK(ChildSampleReport!B903),"",ChildSampleReport!B903)</f>
        <v/>
      </c>
      <c r="C903" t="str">
        <f>IF(ISBLANK(ChildSampleReport!E903),"",ChildSampleReport!E903)</f>
        <v/>
      </c>
      <c r="D903" t="str">
        <f>IF(B903="","",IFERROR(VLOOKUP(ChildSampleReport!B903,Randomization!$A$1:$AC$1000,3,),""))</f>
        <v/>
      </c>
      <c r="E903" t="str">
        <f>IF(B903="","",IFERROR(VLOOKUP(ChildSampleReport!B903,Randomization!$A$1:$AC$1000,2,),""))</f>
        <v/>
      </c>
      <c r="F903" t="str">
        <f>IF(ISBLANK(ChildSampleReport!P903),"",ChildSampleReport!P903)</f>
        <v/>
      </c>
      <c r="G903" t="str">
        <f>IF(ISBLANK(ChildSampleReport!O903),"",ChildSampleReport!O903)</f>
        <v/>
      </c>
      <c r="H903" t="str">
        <f>IF(ISBLANK(ChildSampleReport!D903),"",ChildSampleReport!D903)</f>
        <v/>
      </c>
      <c r="I903" t="str">
        <f>IF(ISBLANK(ChildSampleReport!J903),"",ChildSampleReport!J903)</f>
        <v/>
      </c>
      <c r="J903" t="str">
        <f>IF(ISBLANK(ChildSampleReport!B903),"",VLOOKUP(ChildSampleReport!J903,ParentSampleReport!$A$2:$Y$1000,13,))</f>
        <v/>
      </c>
      <c r="K903" t="str">
        <f>IF(ISBLANK(ChildSampleReport!B903),"",VLOOKUP(ChildSampleReport!J903,ParentSampleReport!$A$2:$Y$1000,2,))</f>
        <v/>
      </c>
      <c r="L903" t="str">
        <f>IF(ISBLANK(ChildSampleReport!B903),"",VLOOKUP(ChildSampleReport!J903,ParentSampleReport!$A$2:$Y$1000,4,))</f>
        <v/>
      </c>
      <c r="M903" t="str">
        <f>IF(ISBLANK(ChildSampleReport!B903),"",VLOOKUP(ChildSampleReport!J903,ParentSampleReport!$A$2:$Y$1000,14,))</f>
        <v/>
      </c>
      <c r="N903" t="str">
        <f>IF(ISBLANK(ChildSampleReport!B903),"",VLOOKUP(ChildSampleReport!J903,ParentSampleReport!$A$2:$Y$1000,7,))</f>
        <v/>
      </c>
      <c r="O903" t="str">
        <f>IF(ISBLANK(ChildSampleReport!B903),"",VLOOKUP(ChildSampleReport!J903,ParentSampleReport!$A$2:$Y$1000,6,))</f>
        <v/>
      </c>
      <c r="P903" t="str">
        <f>IF(ISBLANK(ChildSampleReport!B903),"",VLOOKUP(ChildSampleReport!J903,ParentSampleReport!$A$2:$Y$1000,15,))</f>
        <v/>
      </c>
      <c r="Q903" t="str">
        <f>IF(ISBLANK(ChildSampleReport!B903),"",VLOOKUP(ChildSampleReport!J903,ParentSampleReport!$A$2:$Y$1000,17,))</f>
        <v/>
      </c>
      <c r="R903" t="str">
        <f>IF(ISBLANK(ChildSampleReport!B903),"",VLOOKUP(ChildSampleReport!J903,ParentSampleReport!$A$2:$Y$1000,18,))</f>
        <v/>
      </c>
      <c r="S903" t="str">
        <f>IF(ISBLANK(ChildSampleReport!B903),"",VLOOKUP(ChildSampleReport!J903,ParentSampleReport!$A$2:$Y$1000,19,))</f>
        <v/>
      </c>
      <c r="T903" t="str">
        <f>IF(ISBLANK(ChildSampleReport!B903),"",VLOOKUP(ChildSampleReport!J903,ParentSampleReport!$A$2:$Y$1000,20,))</f>
        <v/>
      </c>
      <c r="U903" t="str">
        <f>IF(ISBLANK(ChildSampleReport!B903),"",VLOOKUP(ChildSampleReport!J903,ParentSampleReport!$A$2:$Y$1000,21,))</f>
        <v/>
      </c>
      <c r="V903" t="str">
        <f>IF(ISBLANK(ChildSampleReport!B903),"",VLOOKUP(ChildSampleReport!J903,ParentSampleReport!$A$2:$Y$1000,22,))</f>
        <v/>
      </c>
      <c r="W903" t="str">
        <f>IF(ISBLANK(ChildSampleReport!B903),"",VLOOKUP(ChildSampleReport!J903,ParentSampleReport!$A$2:$Y$1000,23,))</f>
        <v/>
      </c>
      <c r="X903" t="str">
        <f>IF(ISBLANK(ChildSampleReport!B903),"",VLOOKUP(ChildSampleReport!J903,ParentSampleReport!$A$2:$Y$1000,24,))</f>
        <v/>
      </c>
      <c r="Y903" t="str">
        <f>IF(ISBLANK(ChildSampleReport!B903),"",VLOOKUP(ChildSampleReport!J903,ParentSampleReport!$A$2:$Y$1000,25,))</f>
        <v/>
      </c>
    </row>
    <row r="904" spans="1:25">
      <c r="A904" t="str">
        <f>IF(ISBLANK(ChildSampleReport!C904),"",ChildSampleReport!C904)</f>
        <v/>
      </c>
      <c r="B904" t="str">
        <f>IF(ISBLANK(ChildSampleReport!B904),"",ChildSampleReport!B904)</f>
        <v/>
      </c>
      <c r="C904" t="str">
        <f>IF(ISBLANK(ChildSampleReport!E904),"",ChildSampleReport!E904)</f>
        <v/>
      </c>
      <c r="D904" t="str">
        <f>IF(B904="","",IFERROR(VLOOKUP(ChildSampleReport!B904,Randomization!$A$1:$AC$1000,3,),""))</f>
        <v/>
      </c>
      <c r="E904" t="str">
        <f>IF(B904="","",IFERROR(VLOOKUP(ChildSampleReport!B904,Randomization!$A$1:$AC$1000,2,),""))</f>
        <v/>
      </c>
      <c r="F904" t="str">
        <f>IF(ISBLANK(ChildSampleReport!P904),"",ChildSampleReport!P904)</f>
        <v/>
      </c>
      <c r="G904" t="str">
        <f>IF(ISBLANK(ChildSampleReport!O904),"",ChildSampleReport!O904)</f>
        <v/>
      </c>
      <c r="H904" t="str">
        <f>IF(ISBLANK(ChildSampleReport!D904),"",ChildSampleReport!D904)</f>
        <v/>
      </c>
      <c r="I904" t="str">
        <f>IF(ISBLANK(ChildSampleReport!J904),"",ChildSampleReport!J904)</f>
        <v/>
      </c>
      <c r="J904" t="str">
        <f>IF(ISBLANK(ChildSampleReport!B904),"",VLOOKUP(ChildSampleReport!J904,ParentSampleReport!$A$2:$Y$1000,13,))</f>
        <v/>
      </c>
      <c r="K904" t="str">
        <f>IF(ISBLANK(ChildSampleReport!B904),"",VLOOKUP(ChildSampleReport!J904,ParentSampleReport!$A$2:$Y$1000,2,))</f>
        <v/>
      </c>
      <c r="L904" t="str">
        <f>IF(ISBLANK(ChildSampleReport!B904),"",VLOOKUP(ChildSampleReport!J904,ParentSampleReport!$A$2:$Y$1000,4,))</f>
        <v/>
      </c>
      <c r="M904" t="str">
        <f>IF(ISBLANK(ChildSampleReport!B904),"",VLOOKUP(ChildSampleReport!J904,ParentSampleReport!$A$2:$Y$1000,14,))</f>
        <v/>
      </c>
      <c r="N904" t="str">
        <f>IF(ISBLANK(ChildSampleReport!B904),"",VLOOKUP(ChildSampleReport!J904,ParentSampleReport!$A$2:$Y$1000,7,))</f>
        <v/>
      </c>
      <c r="O904" t="str">
        <f>IF(ISBLANK(ChildSampleReport!B904),"",VLOOKUP(ChildSampleReport!J904,ParentSampleReport!$A$2:$Y$1000,6,))</f>
        <v/>
      </c>
      <c r="P904" t="str">
        <f>IF(ISBLANK(ChildSampleReport!B904),"",VLOOKUP(ChildSampleReport!J904,ParentSampleReport!$A$2:$Y$1000,15,))</f>
        <v/>
      </c>
      <c r="Q904" t="str">
        <f>IF(ISBLANK(ChildSampleReport!B904),"",VLOOKUP(ChildSampleReport!J904,ParentSampleReport!$A$2:$Y$1000,17,))</f>
        <v/>
      </c>
      <c r="R904" t="str">
        <f>IF(ISBLANK(ChildSampleReport!B904),"",VLOOKUP(ChildSampleReport!J904,ParentSampleReport!$A$2:$Y$1000,18,))</f>
        <v/>
      </c>
      <c r="S904" t="str">
        <f>IF(ISBLANK(ChildSampleReport!B904),"",VLOOKUP(ChildSampleReport!J904,ParentSampleReport!$A$2:$Y$1000,19,))</f>
        <v/>
      </c>
      <c r="T904" t="str">
        <f>IF(ISBLANK(ChildSampleReport!B904),"",VLOOKUP(ChildSampleReport!J904,ParentSampleReport!$A$2:$Y$1000,20,))</f>
        <v/>
      </c>
      <c r="U904" t="str">
        <f>IF(ISBLANK(ChildSampleReport!B904),"",VLOOKUP(ChildSampleReport!J904,ParentSampleReport!$A$2:$Y$1000,21,))</f>
        <v/>
      </c>
      <c r="V904" t="str">
        <f>IF(ISBLANK(ChildSampleReport!B904),"",VLOOKUP(ChildSampleReport!J904,ParentSampleReport!$A$2:$Y$1000,22,))</f>
        <v/>
      </c>
      <c r="W904" t="str">
        <f>IF(ISBLANK(ChildSampleReport!B904),"",VLOOKUP(ChildSampleReport!J904,ParentSampleReport!$A$2:$Y$1000,23,))</f>
        <v/>
      </c>
      <c r="X904" t="str">
        <f>IF(ISBLANK(ChildSampleReport!B904),"",VLOOKUP(ChildSampleReport!J904,ParentSampleReport!$A$2:$Y$1000,24,))</f>
        <v/>
      </c>
      <c r="Y904" t="str">
        <f>IF(ISBLANK(ChildSampleReport!B904),"",VLOOKUP(ChildSampleReport!J904,ParentSampleReport!$A$2:$Y$1000,25,))</f>
        <v/>
      </c>
    </row>
    <row r="905" spans="1:25">
      <c r="A905" t="str">
        <f>IF(ISBLANK(ChildSampleReport!C905),"",ChildSampleReport!C905)</f>
        <v/>
      </c>
      <c r="B905" t="str">
        <f>IF(ISBLANK(ChildSampleReport!B905),"",ChildSampleReport!B905)</f>
        <v/>
      </c>
      <c r="C905" t="str">
        <f>IF(ISBLANK(ChildSampleReport!E905),"",ChildSampleReport!E905)</f>
        <v/>
      </c>
      <c r="D905" t="str">
        <f>IF(B905="","",IFERROR(VLOOKUP(ChildSampleReport!B905,Randomization!$A$1:$AC$1000,3,),""))</f>
        <v/>
      </c>
      <c r="E905" t="str">
        <f>IF(B905="","",IFERROR(VLOOKUP(ChildSampleReport!B905,Randomization!$A$1:$AC$1000,2,),""))</f>
        <v/>
      </c>
      <c r="F905" t="str">
        <f>IF(ISBLANK(ChildSampleReport!P905),"",ChildSampleReport!P905)</f>
        <v/>
      </c>
      <c r="G905" t="str">
        <f>IF(ISBLANK(ChildSampleReport!O905),"",ChildSampleReport!O905)</f>
        <v/>
      </c>
      <c r="H905" t="str">
        <f>IF(ISBLANK(ChildSampleReport!D905),"",ChildSampleReport!D905)</f>
        <v/>
      </c>
      <c r="I905" t="str">
        <f>IF(ISBLANK(ChildSampleReport!J905),"",ChildSampleReport!J905)</f>
        <v/>
      </c>
      <c r="J905" t="str">
        <f>IF(ISBLANK(ChildSampleReport!B905),"",VLOOKUP(ChildSampleReport!J905,ParentSampleReport!$A$2:$Y$1000,13,))</f>
        <v/>
      </c>
      <c r="K905" t="str">
        <f>IF(ISBLANK(ChildSampleReport!B905),"",VLOOKUP(ChildSampleReport!J905,ParentSampleReport!$A$2:$Y$1000,2,))</f>
        <v/>
      </c>
      <c r="L905" t="str">
        <f>IF(ISBLANK(ChildSampleReport!B905),"",VLOOKUP(ChildSampleReport!J905,ParentSampleReport!$A$2:$Y$1000,4,))</f>
        <v/>
      </c>
      <c r="M905" t="str">
        <f>IF(ISBLANK(ChildSampleReport!B905),"",VLOOKUP(ChildSampleReport!J905,ParentSampleReport!$A$2:$Y$1000,14,))</f>
        <v/>
      </c>
      <c r="N905" t="str">
        <f>IF(ISBLANK(ChildSampleReport!B905),"",VLOOKUP(ChildSampleReport!J905,ParentSampleReport!$A$2:$Y$1000,7,))</f>
        <v/>
      </c>
      <c r="O905" t="str">
        <f>IF(ISBLANK(ChildSampleReport!B905),"",VLOOKUP(ChildSampleReport!J905,ParentSampleReport!$A$2:$Y$1000,6,))</f>
        <v/>
      </c>
      <c r="P905" t="str">
        <f>IF(ISBLANK(ChildSampleReport!B905),"",VLOOKUP(ChildSampleReport!J905,ParentSampleReport!$A$2:$Y$1000,15,))</f>
        <v/>
      </c>
      <c r="Q905" t="str">
        <f>IF(ISBLANK(ChildSampleReport!B905),"",VLOOKUP(ChildSampleReport!J905,ParentSampleReport!$A$2:$Y$1000,17,))</f>
        <v/>
      </c>
      <c r="R905" t="str">
        <f>IF(ISBLANK(ChildSampleReport!B905),"",VLOOKUP(ChildSampleReport!J905,ParentSampleReport!$A$2:$Y$1000,18,))</f>
        <v/>
      </c>
      <c r="S905" t="str">
        <f>IF(ISBLANK(ChildSampleReport!B905),"",VLOOKUP(ChildSampleReport!J905,ParentSampleReport!$A$2:$Y$1000,19,))</f>
        <v/>
      </c>
      <c r="T905" t="str">
        <f>IF(ISBLANK(ChildSampleReport!B905),"",VLOOKUP(ChildSampleReport!J905,ParentSampleReport!$A$2:$Y$1000,20,))</f>
        <v/>
      </c>
      <c r="U905" t="str">
        <f>IF(ISBLANK(ChildSampleReport!B905),"",VLOOKUP(ChildSampleReport!J905,ParentSampleReport!$A$2:$Y$1000,21,))</f>
        <v/>
      </c>
      <c r="V905" t="str">
        <f>IF(ISBLANK(ChildSampleReport!B905),"",VLOOKUP(ChildSampleReport!J905,ParentSampleReport!$A$2:$Y$1000,22,))</f>
        <v/>
      </c>
      <c r="W905" t="str">
        <f>IF(ISBLANK(ChildSampleReport!B905),"",VLOOKUP(ChildSampleReport!J905,ParentSampleReport!$A$2:$Y$1000,23,))</f>
        <v/>
      </c>
      <c r="X905" t="str">
        <f>IF(ISBLANK(ChildSampleReport!B905),"",VLOOKUP(ChildSampleReport!J905,ParentSampleReport!$A$2:$Y$1000,24,))</f>
        <v/>
      </c>
      <c r="Y905" t="str">
        <f>IF(ISBLANK(ChildSampleReport!B905),"",VLOOKUP(ChildSampleReport!J905,ParentSampleReport!$A$2:$Y$1000,25,))</f>
        <v/>
      </c>
    </row>
    <row r="906" spans="1:25">
      <c r="A906" t="str">
        <f>IF(ISBLANK(ChildSampleReport!C906),"",ChildSampleReport!C906)</f>
        <v/>
      </c>
      <c r="B906" t="str">
        <f>IF(ISBLANK(ChildSampleReport!B906),"",ChildSampleReport!B906)</f>
        <v/>
      </c>
      <c r="C906" t="str">
        <f>IF(ISBLANK(ChildSampleReport!E906),"",ChildSampleReport!E906)</f>
        <v/>
      </c>
      <c r="D906" t="str">
        <f>IF(B906="","",IFERROR(VLOOKUP(ChildSampleReport!B906,Randomization!$A$1:$AC$1000,3,),""))</f>
        <v/>
      </c>
      <c r="E906" t="str">
        <f>IF(B906="","",IFERROR(VLOOKUP(ChildSampleReport!B906,Randomization!$A$1:$AC$1000,2,),""))</f>
        <v/>
      </c>
      <c r="F906" t="str">
        <f>IF(ISBLANK(ChildSampleReport!P906),"",ChildSampleReport!P906)</f>
        <v/>
      </c>
      <c r="G906" t="str">
        <f>IF(ISBLANK(ChildSampleReport!O906),"",ChildSampleReport!O906)</f>
        <v/>
      </c>
      <c r="H906" t="str">
        <f>IF(ISBLANK(ChildSampleReport!D906),"",ChildSampleReport!D906)</f>
        <v/>
      </c>
      <c r="I906" t="str">
        <f>IF(ISBLANK(ChildSampleReport!J906),"",ChildSampleReport!J906)</f>
        <v/>
      </c>
      <c r="J906" t="str">
        <f>IF(ISBLANK(ChildSampleReport!B906),"",VLOOKUP(ChildSampleReport!J906,ParentSampleReport!$A$2:$Y$1000,13,))</f>
        <v/>
      </c>
      <c r="K906" t="str">
        <f>IF(ISBLANK(ChildSampleReport!B906),"",VLOOKUP(ChildSampleReport!J906,ParentSampleReport!$A$2:$Y$1000,2,))</f>
        <v/>
      </c>
      <c r="L906" t="str">
        <f>IF(ISBLANK(ChildSampleReport!B906),"",VLOOKUP(ChildSampleReport!J906,ParentSampleReport!$A$2:$Y$1000,4,))</f>
        <v/>
      </c>
      <c r="M906" t="str">
        <f>IF(ISBLANK(ChildSampleReport!B906),"",VLOOKUP(ChildSampleReport!J906,ParentSampleReport!$A$2:$Y$1000,14,))</f>
        <v/>
      </c>
      <c r="N906" t="str">
        <f>IF(ISBLANK(ChildSampleReport!B906),"",VLOOKUP(ChildSampleReport!J906,ParentSampleReport!$A$2:$Y$1000,7,))</f>
        <v/>
      </c>
      <c r="O906" t="str">
        <f>IF(ISBLANK(ChildSampleReport!B906),"",VLOOKUP(ChildSampleReport!J906,ParentSampleReport!$A$2:$Y$1000,6,))</f>
        <v/>
      </c>
      <c r="P906" t="str">
        <f>IF(ISBLANK(ChildSampleReport!B906),"",VLOOKUP(ChildSampleReport!J906,ParentSampleReport!$A$2:$Y$1000,15,))</f>
        <v/>
      </c>
      <c r="Q906" t="str">
        <f>IF(ISBLANK(ChildSampleReport!B906),"",VLOOKUP(ChildSampleReport!J906,ParentSampleReport!$A$2:$Y$1000,17,))</f>
        <v/>
      </c>
      <c r="R906" t="str">
        <f>IF(ISBLANK(ChildSampleReport!B906),"",VLOOKUP(ChildSampleReport!J906,ParentSampleReport!$A$2:$Y$1000,18,))</f>
        <v/>
      </c>
      <c r="S906" t="str">
        <f>IF(ISBLANK(ChildSampleReport!B906),"",VLOOKUP(ChildSampleReport!J906,ParentSampleReport!$A$2:$Y$1000,19,))</f>
        <v/>
      </c>
      <c r="T906" t="str">
        <f>IF(ISBLANK(ChildSampleReport!B906),"",VLOOKUP(ChildSampleReport!J906,ParentSampleReport!$A$2:$Y$1000,20,))</f>
        <v/>
      </c>
      <c r="U906" t="str">
        <f>IF(ISBLANK(ChildSampleReport!B906),"",VLOOKUP(ChildSampleReport!J906,ParentSampleReport!$A$2:$Y$1000,21,))</f>
        <v/>
      </c>
      <c r="V906" t="str">
        <f>IF(ISBLANK(ChildSampleReport!B906),"",VLOOKUP(ChildSampleReport!J906,ParentSampleReport!$A$2:$Y$1000,22,))</f>
        <v/>
      </c>
      <c r="W906" t="str">
        <f>IF(ISBLANK(ChildSampleReport!B906),"",VLOOKUP(ChildSampleReport!J906,ParentSampleReport!$A$2:$Y$1000,23,))</f>
        <v/>
      </c>
      <c r="X906" t="str">
        <f>IF(ISBLANK(ChildSampleReport!B906),"",VLOOKUP(ChildSampleReport!J906,ParentSampleReport!$A$2:$Y$1000,24,))</f>
        <v/>
      </c>
      <c r="Y906" t="str">
        <f>IF(ISBLANK(ChildSampleReport!B906),"",VLOOKUP(ChildSampleReport!J906,ParentSampleReport!$A$2:$Y$1000,25,))</f>
        <v/>
      </c>
    </row>
    <row r="907" spans="1:25">
      <c r="A907" t="str">
        <f>IF(ISBLANK(ChildSampleReport!C907),"",ChildSampleReport!C907)</f>
        <v/>
      </c>
      <c r="B907" t="str">
        <f>IF(ISBLANK(ChildSampleReport!B907),"",ChildSampleReport!B907)</f>
        <v/>
      </c>
      <c r="C907" t="str">
        <f>IF(ISBLANK(ChildSampleReport!E907),"",ChildSampleReport!E907)</f>
        <v/>
      </c>
      <c r="D907" t="str">
        <f>IF(B907="","",IFERROR(VLOOKUP(ChildSampleReport!B907,Randomization!$A$1:$AC$1000,3,),""))</f>
        <v/>
      </c>
      <c r="E907" t="str">
        <f>IF(B907="","",IFERROR(VLOOKUP(ChildSampleReport!B907,Randomization!$A$1:$AC$1000,2,),""))</f>
        <v/>
      </c>
      <c r="F907" t="str">
        <f>IF(ISBLANK(ChildSampleReport!P907),"",ChildSampleReport!P907)</f>
        <v/>
      </c>
      <c r="G907" t="str">
        <f>IF(ISBLANK(ChildSampleReport!O907),"",ChildSampleReport!O907)</f>
        <v/>
      </c>
      <c r="H907" t="str">
        <f>IF(ISBLANK(ChildSampleReport!D907),"",ChildSampleReport!D907)</f>
        <v/>
      </c>
      <c r="I907" t="str">
        <f>IF(ISBLANK(ChildSampleReport!J907),"",ChildSampleReport!J907)</f>
        <v/>
      </c>
      <c r="J907" t="str">
        <f>IF(ISBLANK(ChildSampleReport!B907),"",VLOOKUP(ChildSampleReport!J907,ParentSampleReport!$A$2:$Y$1000,13,))</f>
        <v/>
      </c>
      <c r="K907" t="str">
        <f>IF(ISBLANK(ChildSampleReport!B907),"",VLOOKUP(ChildSampleReport!J907,ParentSampleReport!$A$2:$Y$1000,2,))</f>
        <v/>
      </c>
      <c r="L907" t="str">
        <f>IF(ISBLANK(ChildSampleReport!B907),"",VLOOKUP(ChildSampleReport!J907,ParentSampleReport!$A$2:$Y$1000,4,))</f>
        <v/>
      </c>
      <c r="M907" t="str">
        <f>IF(ISBLANK(ChildSampleReport!B907),"",VLOOKUP(ChildSampleReport!J907,ParentSampleReport!$A$2:$Y$1000,14,))</f>
        <v/>
      </c>
      <c r="N907" t="str">
        <f>IF(ISBLANK(ChildSampleReport!B907),"",VLOOKUP(ChildSampleReport!J907,ParentSampleReport!$A$2:$Y$1000,7,))</f>
        <v/>
      </c>
      <c r="O907" t="str">
        <f>IF(ISBLANK(ChildSampleReport!B907),"",VLOOKUP(ChildSampleReport!J907,ParentSampleReport!$A$2:$Y$1000,6,))</f>
        <v/>
      </c>
      <c r="P907" t="str">
        <f>IF(ISBLANK(ChildSampleReport!B907),"",VLOOKUP(ChildSampleReport!J907,ParentSampleReport!$A$2:$Y$1000,15,))</f>
        <v/>
      </c>
      <c r="Q907" t="str">
        <f>IF(ISBLANK(ChildSampleReport!B907),"",VLOOKUP(ChildSampleReport!J907,ParentSampleReport!$A$2:$Y$1000,17,))</f>
        <v/>
      </c>
      <c r="R907" t="str">
        <f>IF(ISBLANK(ChildSampleReport!B907),"",VLOOKUP(ChildSampleReport!J907,ParentSampleReport!$A$2:$Y$1000,18,))</f>
        <v/>
      </c>
      <c r="S907" t="str">
        <f>IF(ISBLANK(ChildSampleReport!B907),"",VLOOKUP(ChildSampleReport!J907,ParentSampleReport!$A$2:$Y$1000,19,))</f>
        <v/>
      </c>
      <c r="T907" t="str">
        <f>IF(ISBLANK(ChildSampleReport!B907),"",VLOOKUP(ChildSampleReport!J907,ParentSampleReport!$A$2:$Y$1000,20,))</f>
        <v/>
      </c>
      <c r="U907" t="str">
        <f>IF(ISBLANK(ChildSampleReport!B907),"",VLOOKUP(ChildSampleReport!J907,ParentSampleReport!$A$2:$Y$1000,21,))</f>
        <v/>
      </c>
      <c r="V907" t="str">
        <f>IF(ISBLANK(ChildSampleReport!B907),"",VLOOKUP(ChildSampleReport!J907,ParentSampleReport!$A$2:$Y$1000,22,))</f>
        <v/>
      </c>
      <c r="W907" t="str">
        <f>IF(ISBLANK(ChildSampleReport!B907),"",VLOOKUP(ChildSampleReport!J907,ParentSampleReport!$A$2:$Y$1000,23,))</f>
        <v/>
      </c>
      <c r="X907" t="str">
        <f>IF(ISBLANK(ChildSampleReport!B907),"",VLOOKUP(ChildSampleReport!J907,ParentSampleReport!$A$2:$Y$1000,24,))</f>
        <v/>
      </c>
      <c r="Y907" t="str">
        <f>IF(ISBLANK(ChildSampleReport!B907),"",VLOOKUP(ChildSampleReport!J907,ParentSampleReport!$A$2:$Y$1000,25,))</f>
        <v/>
      </c>
    </row>
    <row r="908" spans="1:25">
      <c r="A908" t="str">
        <f>IF(ISBLANK(ChildSampleReport!C908),"",ChildSampleReport!C908)</f>
        <v/>
      </c>
      <c r="B908" t="str">
        <f>IF(ISBLANK(ChildSampleReport!B908),"",ChildSampleReport!B908)</f>
        <v/>
      </c>
      <c r="C908" t="str">
        <f>IF(ISBLANK(ChildSampleReport!E908),"",ChildSampleReport!E908)</f>
        <v/>
      </c>
      <c r="D908" t="str">
        <f>IF(B908="","",IFERROR(VLOOKUP(ChildSampleReport!B908,Randomization!$A$1:$AC$1000,3,),""))</f>
        <v/>
      </c>
      <c r="E908" t="str">
        <f>IF(B908="","",IFERROR(VLOOKUP(ChildSampleReport!B908,Randomization!$A$1:$AC$1000,2,),""))</f>
        <v/>
      </c>
      <c r="F908" t="str">
        <f>IF(ISBLANK(ChildSampleReport!P908),"",ChildSampleReport!P908)</f>
        <v/>
      </c>
      <c r="G908" t="str">
        <f>IF(ISBLANK(ChildSampleReport!O908),"",ChildSampleReport!O908)</f>
        <v/>
      </c>
      <c r="H908" t="str">
        <f>IF(ISBLANK(ChildSampleReport!D908),"",ChildSampleReport!D908)</f>
        <v/>
      </c>
      <c r="I908" t="str">
        <f>IF(ISBLANK(ChildSampleReport!J908),"",ChildSampleReport!J908)</f>
        <v/>
      </c>
      <c r="J908" t="str">
        <f>IF(ISBLANK(ChildSampleReport!B908),"",VLOOKUP(ChildSampleReport!J908,ParentSampleReport!$A$2:$Y$1000,13,))</f>
        <v/>
      </c>
      <c r="K908" t="str">
        <f>IF(ISBLANK(ChildSampleReport!B908),"",VLOOKUP(ChildSampleReport!J908,ParentSampleReport!$A$2:$Y$1000,2,))</f>
        <v/>
      </c>
      <c r="L908" t="str">
        <f>IF(ISBLANK(ChildSampleReport!B908),"",VLOOKUP(ChildSampleReport!J908,ParentSampleReport!$A$2:$Y$1000,4,))</f>
        <v/>
      </c>
      <c r="M908" t="str">
        <f>IF(ISBLANK(ChildSampleReport!B908),"",VLOOKUP(ChildSampleReport!J908,ParentSampleReport!$A$2:$Y$1000,14,))</f>
        <v/>
      </c>
      <c r="N908" t="str">
        <f>IF(ISBLANK(ChildSampleReport!B908),"",VLOOKUP(ChildSampleReport!J908,ParentSampleReport!$A$2:$Y$1000,7,))</f>
        <v/>
      </c>
      <c r="O908" t="str">
        <f>IF(ISBLANK(ChildSampleReport!B908),"",VLOOKUP(ChildSampleReport!J908,ParentSampleReport!$A$2:$Y$1000,6,))</f>
        <v/>
      </c>
      <c r="P908" t="str">
        <f>IF(ISBLANK(ChildSampleReport!B908),"",VLOOKUP(ChildSampleReport!J908,ParentSampleReport!$A$2:$Y$1000,15,))</f>
        <v/>
      </c>
      <c r="Q908" t="str">
        <f>IF(ISBLANK(ChildSampleReport!B908),"",VLOOKUP(ChildSampleReport!J908,ParentSampleReport!$A$2:$Y$1000,17,))</f>
        <v/>
      </c>
      <c r="R908" t="str">
        <f>IF(ISBLANK(ChildSampleReport!B908),"",VLOOKUP(ChildSampleReport!J908,ParentSampleReport!$A$2:$Y$1000,18,))</f>
        <v/>
      </c>
      <c r="S908" t="str">
        <f>IF(ISBLANK(ChildSampleReport!B908),"",VLOOKUP(ChildSampleReport!J908,ParentSampleReport!$A$2:$Y$1000,19,))</f>
        <v/>
      </c>
      <c r="T908" t="str">
        <f>IF(ISBLANK(ChildSampleReport!B908),"",VLOOKUP(ChildSampleReport!J908,ParentSampleReport!$A$2:$Y$1000,20,))</f>
        <v/>
      </c>
      <c r="U908" t="str">
        <f>IF(ISBLANK(ChildSampleReport!B908),"",VLOOKUP(ChildSampleReport!J908,ParentSampleReport!$A$2:$Y$1000,21,))</f>
        <v/>
      </c>
      <c r="V908" t="str">
        <f>IF(ISBLANK(ChildSampleReport!B908),"",VLOOKUP(ChildSampleReport!J908,ParentSampleReport!$A$2:$Y$1000,22,))</f>
        <v/>
      </c>
      <c r="W908" t="str">
        <f>IF(ISBLANK(ChildSampleReport!B908),"",VLOOKUP(ChildSampleReport!J908,ParentSampleReport!$A$2:$Y$1000,23,))</f>
        <v/>
      </c>
      <c r="X908" t="str">
        <f>IF(ISBLANK(ChildSampleReport!B908),"",VLOOKUP(ChildSampleReport!J908,ParentSampleReport!$A$2:$Y$1000,24,))</f>
        <v/>
      </c>
      <c r="Y908" t="str">
        <f>IF(ISBLANK(ChildSampleReport!B908),"",VLOOKUP(ChildSampleReport!J908,ParentSampleReport!$A$2:$Y$1000,25,))</f>
        <v/>
      </c>
    </row>
    <row r="909" spans="1:25">
      <c r="A909" t="str">
        <f>IF(ISBLANK(ChildSampleReport!C909),"",ChildSampleReport!C909)</f>
        <v/>
      </c>
      <c r="B909" t="str">
        <f>IF(ISBLANK(ChildSampleReport!B909),"",ChildSampleReport!B909)</f>
        <v/>
      </c>
      <c r="C909" t="str">
        <f>IF(ISBLANK(ChildSampleReport!E909),"",ChildSampleReport!E909)</f>
        <v/>
      </c>
      <c r="D909" t="str">
        <f>IF(B909="","",IFERROR(VLOOKUP(ChildSampleReport!B909,Randomization!$A$1:$AC$1000,3,),""))</f>
        <v/>
      </c>
      <c r="E909" t="str">
        <f>IF(B909="","",IFERROR(VLOOKUP(ChildSampleReport!B909,Randomization!$A$1:$AC$1000,2,),""))</f>
        <v/>
      </c>
      <c r="F909" t="str">
        <f>IF(ISBLANK(ChildSampleReport!P909),"",ChildSampleReport!P909)</f>
        <v/>
      </c>
      <c r="G909" t="str">
        <f>IF(ISBLANK(ChildSampleReport!O909),"",ChildSampleReport!O909)</f>
        <v/>
      </c>
      <c r="H909" t="str">
        <f>IF(ISBLANK(ChildSampleReport!D909),"",ChildSampleReport!D909)</f>
        <v/>
      </c>
      <c r="I909" t="str">
        <f>IF(ISBLANK(ChildSampleReport!J909),"",ChildSampleReport!J909)</f>
        <v/>
      </c>
      <c r="J909" t="str">
        <f>IF(ISBLANK(ChildSampleReport!B909),"",VLOOKUP(ChildSampleReport!J909,ParentSampleReport!$A$2:$Y$1000,13,))</f>
        <v/>
      </c>
      <c r="K909" t="str">
        <f>IF(ISBLANK(ChildSampleReport!B909),"",VLOOKUP(ChildSampleReport!J909,ParentSampleReport!$A$2:$Y$1000,2,))</f>
        <v/>
      </c>
      <c r="L909" t="str">
        <f>IF(ISBLANK(ChildSampleReport!B909),"",VLOOKUP(ChildSampleReport!J909,ParentSampleReport!$A$2:$Y$1000,4,))</f>
        <v/>
      </c>
      <c r="M909" t="str">
        <f>IF(ISBLANK(ChildSampleReport!B909),"",VLOOKUP(ChildSampleReport!J909,ParentSampleReport!$A$2:$Y$1000,14,))</f>
        <v/>
      </c>
      <c r="N909" t="str">
        <f>IF(ISBLANK(ChildSampleReport!B909),"",VLOOKUP(ChildSampleReport!J909,ParentSampleReport!$A$2:$Y$1000,7,))</f>
        <v/>
      </c>
      <c r="O909" t="str">
        <f>IF(ISBLANK(ChildSampleReport!B909),"",VLOOKUP(ChildSampleReport!J909,ParentSampleReport!$A$2:$Y$1000,6,))</f>
        <v/>
      </c>
      <c r="P909" t="str">
        <f>IF(ISBLANK(ChildSampleReport!B909),"",VLOOKUP(ChildSampleReport!J909,ParentSampleReport!$A$2:$Y$1000,15,))</f>
        <v/>
      </c>
      <c r="Q909" t="str">
        <f>IF(ISBLANK(ChildSampleReport!B909),"",VLOOKUP(ChildSampleReport!J909,ParentSampleReport!$A$2:$Y$1000,17,))</f>
        <v/>
      </c>
      <c r="R909" t="str">
        <f>IF(ISBLANK(ChildSampleReport!B909),"",VLOOKUP(ChildSampleReport!J909,ParentSampleReport!$A$2:$Y$1000,18,))</f>
        <v/>
      </c>
      <c r="S909" t="str">
        <f>IF(ISBLANK(ChildSampleReport!B909),"",VLOOKUP(ChildSampleReport!J909,ParentSampleReport!$A$2:$Y$1000,19,))</f>
        <v/>
      </c>
      <c r="T909" t="str">
        <f>IF(ISBLANK(ChildSampleReport!B909),"",VLOOKUP(ChildSampleReport!J909,ParentSampleReport!$A$2:$Y$1000,20,))</f>
        <v/>
      </c>
      <c r="U909" t="str">
        <f>IF(ISBLANK(ChildSampleReport!B909),"",VLOOKUP(ChildSampleReport!J909,ParentSampleReport!$A$2:$Y$1000,21,))</f>
        <v/>
      </c>
      <c r="V909" t="str">
        <f>IF(ISBLANK(ChildSampleReport!B909),"",VLOOKUP(ChildSampleReport!J909,ParentSampleReport!$A$2:$Y$1000,22,))</f>
        <v/>
      </c>
      <c r="W909" t="str">
        <f>IF(ISBLANK(ChildSampleReport!B909),"",VLOOKUP(ChildSampleReport!J909,ParentSampleReport!$A$2:$Y$1000,23,))</f>
        <v/>
      </c>
      <c r="X909" t="str">
        <f>IF(ISBLANK(ChildSampleReport!B909),"",VLOOKUP(ChildSampleReport!J909,ParentSampleReport!$A$2:$Y$1000,24,))</f>
        <v/>
      </c>
      <c r="Y909" t="str">
        <f>IF(ISBLANK(ChildSampleReport!B909),"",VLOOKUP(ChildSampleReport!J909,ParentSampleReport!$A$2:$Y$1000,25,))</f>
        <v/>
      </c>
    </row>
    <row r="910" spans="1:25">
      <c r="A910" t="str">
        <f>IF(ISBLANK(ChildSampleReport!C910),"",ChildSampleReport!C910)</f>
        <v/>
      </c>
      <c r="B910" t="str">
        <f>IF(ISBLANK(ChildSampleReport!B910),"",ChildSampleReport!B910)</f>
        <v/>
      </c>
      <c r="C910" t="str">
        <f>IF(ISBLANK(ChildSampleReport!E910),"",ChildSampleReport!E910)</f>
        <v/>
      </c>
      <c r="D910" t="str">
        <f>IF(B910="","",IFERROR(VLOOKUP(ChildSampleReport!B910,Randomization!$A$1:$AC$1000,3,),""))</f>
        <v/>
      </c>
      <c r="E910" t="str">
        <f>IF(B910="","",IFERROR(VLOOKUP(ChildSampleReport!B910,Randomization!$A$1:$AC$1000,2,),""))</f>
        <v/>
      </c>
      <c r="F910" t="str">
        <f>IF(ISBLANK(ChildSampleReport!P910),"",ChildSampleReport!P910)</f>
        <v/>
      </c>
      <c r="G910" t="str">
        <f>IF(ISBLANK(ChildSampleReport!O910),"",ChildSampleReport!O910)</f>
        <v/>
      </c>
      <c r="H910" t="str">
        <f>IF(ISBLANK(ChildSampleReport!D910),"",ChildSampleReport!D910)</f>
        <v/>
      </c>
      <c r="I910" t="str">
        <f>IF(ISBLANK(ChildSampleReport!J910),"",ChildSampleReport!J910)</f>
        <v/>
      </c>
      <c r="J910" t="str">
        <f>IF(ISBLANK(ChildSampleReport!B910),"",VLOOKUP(ChildSampleReport!J910,ParentSampleReport!$A$2:$Y$1000,13,))</f>
        <v/>
      </c>
      <c r="K910" t="str">
        <f>IF(ISBLANK(ChildSampleReport!B910),"",VLOOKUP(ChildSampleReport!J910,ParentSampleReport!$A$2:$Y$1000,2,))</f>
        <v/>
      </c>
      <c r="L910" t="str">
        <f>IF(ISBLANK(ChildSampleReport!B910),"",VLOOKUP(ChildSampleReport!J910,ParentSampleReport!$A$2:$Y$1000,4,))</f>
        <v/>
      </c>
      <c r="M910" t="str">
        <f>IF(ISBLANK(ChildSampleReport!B910),"",VLOOKUP(ChildSampleReport!J910,ParentSampleReport!$A$2:$Y$1000,14,))</f>
        <v/>
      </c>
      <c r="N910" t="str">
        <f>IF(ISBLANK(ChildSampleReport!B910),"",VLOOKUP(ChildSampleReport!J910,ParentSampleReport!$A$2:$Y$1000,7,))</f>
        <v/>
      </c>
      <c r="O910" t="str">
        <f>IF(ISBLANK(ChildSampleReport!B910),"",VLOOKUP(ChildSampleReport!J910,ParentSampleReport!$A$2:$Y$1000,6,))</f>
        <v/>
      </c>
      <c r="P910" t="str">
        <f>IF(ISBLANK(ChildSampleReport!B910),"",VLOOKUP(ChildSampleReport!J910,ParentSampleReport!$A$2:$Y$1000,15,))</f>
        <v/>
      </c>
      <c r="Q910" t="str">
        <f>IF(ISBLANK(ChildSampleReport!B910),"",VLOOKUP(ChildSampleReport!J910,ParentSampleReport!$A$2:$Y$1000,17,))</f>
        <v/>
      </c>
      <c r="R910" t="str">
        <f>IF(ISBLANK(ChildSampleReport!B910),"",VLOOKUP(ChildSampleReport!J910,ParentSampleReport!$A$2:$Y$1000,18,))</f>
        <v/>
      </c>
      <c r="S910" t="str">
        <f>IF(ISBLANK(ChildSampleReport!B910),"",VLOOKUP(ChildSampleReport!J910,ParentSampleReport!$A$2:$Y$1000,19,))</f>
        <v/>
      </c>
      <c r="T910" t="str">
        <f>IF(ISBLANK(ChildSampleReport!B910),"",VLOOKUP(ChildSampleReport!J910,ParentSampleReport!$A$2:$Y$1000,20,))</f>
        <v/>
      </c>
      <c r="U910" t="str">
        <f>IF(ISBLANK(ChildSampleReport!B910),"",VLOOKUP(ChildSampleReport!J910,ParentSampleReport!$A$2:$Y$1000,21,))</f>
        <v/>
      </c>
      <c r="V910" t="str">
        <f>IF(ISBLANK(ChildSampleReport!B910),"",VLOOKUP(ChildSampleReport!J910,ParentSampleReport!$A$2:$Y$1000,22,))</f>
        <v/>
      </c>
      <c r="W910" t="str">
        <f>IF(ISBLANK(ChildSampleReport!B910),"",VLOOKUP(ChildSampleReport!J910,ParentSampleReport!$A$2:$Y$1000,23,))</f>
        <v/>
      </c>
      <c r="X910" t="str">
        <f>IF(ISBLANK(ChildSampleReport!B910),"",VLOOKUP(ChildSampleReport!J910,ParentSampleReport!$A$2:$Y$1000,24,))</f>
        <v/>
      </c>
      <c r="Y910" t="str">
        <f>IF(ISBLANK(ChildSampleReport!B910),"",VLOOKUP(ChildSampleReport!J910,ParentSampleReport!$A$2:$Y$1000,25,))</f>
        <v/>
      </c>
    </row>
    <row r="911" spans="1:25">
      <c r="A911" t="str">
        <f>IF(ISBLANK(ChildSampleReport!C911),"",ChildSampleReport!C911)</f>
        <v/>
      </c>
      <c r="B911" t="str">
        <f>IF(ISBLANK(ChildSampleReport!B911),"",ChildSampleReport!B911)</f>
        <v/>
      </c>
      <c r="C911" t="str">
        <f>IF(ISBLANK(ChildSampleReport!E911),"",ChildSampleReport!E911)</f>
        <v/>
      </c>
      <c r="D911" t="str">
        <f>IF(B911="","",IFERROR(VLOOKUP(ChildSampleReport!B911,Randomization!$A$1:$AC$1000,3,),""))</f>
        <v/>
      </c>
      <c r="E911" t="str">
        <f>IF(B911="","",IFERROR(VLOOKUP(ChildSampleReport!B911,Randomization!$A$1:$AC$1000,2,),""))</f>
        <v/>
      </c>
      <c r="F911" t="str">
        <f>IF(ISBLANK(ChildSampleReport!P911),"",ChildSampleReport!P911)</f>
        <v/>
      </c>
      <c r="G911" t="str">
        <f>IF(ISBLANK(ChildSampleReport!O911),"",ChildSampleReport!O911)</f>
        <v/>
      </c>
      <c r="H911" t="str">
        <f>IF(ISBLANK(ChildSampleReport!D911),"",ChildSampleReport!D911)</f>
        <v/>
      </c>
      <c r="I911" t="str">
        <f>IF(ISBLANK(ChildSampleReport!J911),"",ChildSampleReport!J911)</f>
        <v/>
      </c>
      <c r="J911" t="str">
        <f>IF(ISBLANK(ChildSampleReport!B911),"",VLOOKUP(ChildSampleReport!J911,ParentSampleReport!$A$2:$Y$1000,13,))</f>
        <v/>
      </c>
      <c r="K911" t="str">
        <f>IF(ISBLANK(ChildSampleReport!B911),"",VLOOKUP(ChildSampleReport!J911,ParentSampleReport!$A$2:$Y$1000,2,))</f>
        <v/>
      </c>
      <c r="L911" t="str">
        <f>IF(ISBLANK(ChildSampleReport!B911),"",VLOOKUP(ChildSampleReport!J911,ParentSampleReport!$A$2:$Y$1000,4,))</f>
        <v/>
      </c>
      <c r="M911" t="str">
        <f>IF(ISBLANK(ChildSampleReport!B911),"",VLOOKUP(ChildSampleReport!J911,ParentSampleReport!$A$2:$Y$1000,14,))</f>
        <v/>
      </c>
      <c r="N911" t="str">
        <f>IF(ISBLANK(ChildSampleReport!B911),"",VLOOKUP(ChildSampleReport!J911,ParentSampleReport!$A$2:$Y$1000,7,))</f>
        <v/>
      </c>
      <c r="O911" t="str">
        <f>IF(ISBLANK(ChildSampleReport!B911),"",VLOOKUP(ChildSampleReport!J911,ParentSampleReport!$A$2:$Y$1000,6,))</f>
        <v/>
      </c>
      <c r="P911" t="str">
        <f>IF(ISBLANK(ChildSampleReport!B911),"",VLOOKUP(ChildSampleReport!J911,ParentSampleReport!$A$2:$Y$1000,15,))</f>
        <v/>
      </c>
      <c r="Q911" t="str">
        <f>IF(ISBLANK(ChildSampleReport!B911),"",VLOOKUP(ChildSampleReport!J911,ParentSampleReport!$A$2:$Y$1000,17,))</f>
        <v/>
      </c>
      <c r="R911" t="str">
        <f>IF(ISBLANK(ChildSampleReport!B911),"",VLOOKUP(ChildSampleReport!J911,ParentSampleReport!$A$2:$Y$1000,18,))</f>
        <v/>
      </c>
      <c r="S911" t="str">
        <f>IF(ISBLANK(ChildSampleReport!B911),"",VLOOKUP(ChildSampleReport!J911,ParentSampleReport!$A$2:$Y$1000,19,))</f>
        <v/>
      </c>
      <c r="T911" t="str">
        <f>IF(ISBLANK(ChildSampleReport!B911),"",VLOOKUP(ChildSampleReport!J911,ParentSampleReport!$A$2:$Y$1000,20,))</f>
        <v/>
      </c>
      <c r="U911" t="str">
        <f>IF(ISBLANK(ChildSampleReport!B911),"",VLOOKUP(ChildSampleReport!J911,ParentSampleReport!$A$2:$Y$1000,21,))</f>
        <v/>
      </c>
      <c r="V911" t="str">
        <f>IF(ISBLANK(ChildSampleReport!B911),"",VLOOKUP(ChildSampleReport!J911,ParentSampleReport!$A$2:$Y$1000,22,))</f>
        <v/>
      </c>
      <c r="W911" t="str">
        <f>IF(ISBLANK(ChildSampleReport!B911),"",VLOOKUP(ChildSampleReport!J911,ParentSampleReport!$A$2:$Y$1000,23,))</f>
        <v/>
      </c>
      <c r="X911" t="str">
        <f>IF(ISBLANK(ChildSampleReport!B911),"",VLOOKUP(ChildSampleReport!J911,ParentSampleReport!$A$2:$Y$1000,24,))</f>
        <v/>
      </c>
      <c r="Y911" t="str">
        <f>IF(ISBLANK(ChildSampleReport!B911),"",VLOOKUP(ChildSampleReport!J911,ParentSampleReport!$A$2:$Y$1000,25,))</f>
        <v/>
      </c>
    </row>
    <row r="912" spans="1:25">
      <c r="A912" t="str">
        <f>IF(ISBLANK(ChildSampleReport!C912),"",ChildSampleReport!C912)</f>
        <v/>
      </c>
      <c r="B912" t="str">
        <f>IF(ISBLANK(ChildSampleReport!B912),"",ChildSampleReport!B912)</f>
        <v/>
      </c>
      <c r="C912" t="str">
        <f>IF(ISBLANK(ChildSampleReport!E912),"",ChildSampleReport!E912)</f>
        <v/>
      </c>
      <c r="D912" t="str">
        <f>IF(B912="","",IFERROR(VLOOKUP(ChildSampleReport!B912,Randomization!$A$1:$AC$1000,3,),""))</f>
        <v/>
      </c>
      <c r="E912" t="str">
        <f>IF(B912="","",IFERROR(VLOOKUP(ChildSampleReport!B912,Randomization!$A$1:$AC$1000,2,),""))</f>
        <v/>
      </c>
      <c r="F912" t="str">
        <f>IF(ISBLANK(ChildSampleReport!P912),"",ChildSampleReport!P912)</f>
        <v/>
      </c>
      <c r="G912" t="str">
        <f>IF(ISBLANK(ChildSampleReport!O912),"",ChildSampleReport!O912)</f>
        <v/>
      </c>
      <c r="H912" t="str">
        <f>IF(ISBLANK(ChildSampleReport!D912),"",ChildSampleReport!D912)</f>
        <v/>
      </c>
      <c r="I912" t="str">
        <f>IF(ISBLANK(ChildSampleReport!J912),"",ChildSampleReport!J912)</f>
        <v/>
      </c>
      <c r="J912" t="str">
        <f>IF(ISBLANK(ChildSampleReport!B912),"",VLOOKUP(ChildSampleReport!J912,ParentSampleReport!$A$2:$Y$1000,13,))</f>
        <v/>
      </c>
      <c r="K912" t="str">
        <f>IF(ISBLANK(ChildSampleReport!B912),"",VLOOKUP(ChildSampleReport!J912,ParentSampleReport!$A$2:$Y$1000,2,))</f>
        <v/>
      </c>
      <c r="L912" t="str">
        <f>IF(ISBLANK(ChildSampleReport!B912),"",VLOOKUP(ChildSampleReport!J912,ParentSampleReport!$A$2:$Y$1000,4,))</f>
        <v/>
      </c>
      <c r="M912" t="str">
        <f>IF(ISBLANK(ChildSampleReport!B912),"",VLOOKUP(ChildSampleReport!J912,ParentSampleReport!$A$2:$Y$1000,14,))</f>
        <v/>
      </c>
      <c r="N912" t="str">
        <f>IF(ISBLANK(ChildSampleReport!B912),"",VLOOKUP(ChildSampleReport!J912,ParentSampleReport!$A$2:$Y$1000,7,))</f>
        <v/>
      </c>
      <c r="O912" t="str">
        <f>IF(ISBLANK(ChildSampleReport!B912),"",VLOOKUP(ChildSampleReport!J912,ParentSampleReport!$A$2:$Y$1000,6,))</f>
        <v/>
      </c>
      <c r="P912" t="str">
        <f>IF(ISBLANK(ChildSampleReport!B912),"",VLOOKUP(ChildSampleReport!J912,ParentSampleReport!$A$2:$Y$1000,15,))</f>
        <v/>
      </c>
      <c r="Q912" t="str">
        <f>IF(ISBLANK(ChildSampleReport!B912),"",VLOOKUP(ChildSampleReport!J912,ParentSampleReport!$A$2:$Y$1000,17,))</f>
        <v/>
      </c>
      <c r="R912" t="str">
        <f>IF(ISBLANK(ChildSampleReport!B912),"",VLOOKUP(ChildSampleReport!J912,ParentSampleReport!$A$2:$Y$1000,18,))</f>
        <v/>
      </c>
      <c r="S912" t="str">
        <f>IF(ISBLANK(ChildSampleReport!B912),"",VLOOKUP(ChildSampleReport!J912,ParentSampleReport!$A$2:$Y$1000,19,))</f>
        <v/>
      </c>
      <c r="T912" t="str">
        <f>IF(ISBLANK(ChildSampleReport!B912),"",VLOOKUP(ChildSampleReport!J912,ParentSampleReport!$A$2:$Y$1000,20,))</f>
        <v/>
      </c>
      <c r="U912" t="str">
        <f>IF(ISBLANK(ChildSampleReport!B912),"",VLOOKUP(ChildSampleReport!J912,ParentSampleReport!$A$2:$Y$1000,21,))</f>
        <v/>
      </c>
      <c r="V912" t="str">
        <f>IF(ISBLANK(ChildSampleReport!B912),"",VLOOKUP(ChildSampleReport!J912,ParentSampleReport!$A$2:$Y$1000,22,))</f>
        <v/>
      </c>
      <c r="W912" t="str">
        <f>IF(ISBLANK(ChildSampleReport!B912),"",VLOOKUP(ChildSampleReport!J912,ParentSampleReport!$A$2:$Y$1000,23,))</f>
        <v/>
      </c>
      <c r="X912" t="str">
        <f>IF(ISBLANK(ChildSampleReport!B912),"",VLOOKUP(ChildSampleReport!J912,ParentSampleReport!$A$2:$Y$1000,24,))</f>
        <v/>
      </c>
      <c r="Y912" t="str">
        <f>IF(ISBLANK(ChildSampleReport!B912),"",VLOOKUP(ChildSampleReport!J912,ParentSampleReport!$A$2:$Y$1000,25,))</f>
        <v/>
      </c>
    </row>
    <row r="913" spans="1:25">
      <c r="A913" t="str">
        <f>IF(ISBLANK(ChildSampleReport!C913),"",ChildSampleReport!C913)</f>
        <v/>
      </c>
      <c r="B913" t="str">
        <f>IF(ISBLANK(ChildSampleReport!B913),"",ChildSampleReport!B913)</f>
        <v/>
      </c>
      <c r="C913" t="str">
        <f>IF(ISBLANK(ChildSampleReport!E913),"",ChildSampleReport!E913)</f>
        <v/>
      </c>
      <c r="D913" t="str">
        <f>IF(B913="","",IFERROR(VLOOKUP(ChildSampleReport!B913,Randomization!$A$1:$AC$1000,3,),""))</f>
        <v/>
      </c>
      <c r="E913" t="str">
        <f>IF(B913="","",IFERROR(VLOOKUP(ChildSampleReport!B913,Randomization!$A$1:$AC$1000,2,),""))</f>
        <v/>
      </c>
      <c r="F913" t="str">
        <f>IF(ISBLANK(ChildSampleReport!P913),"",ChildSampleReport!P913)</f>
        <v/>
      </c>
      <c r="G913" t="str">
        <f>IF(ISBLANK(ChildSampleReport!O913),"",ChildSampleReport!O913)</f>
        <v/>
      </c>
      <c r="H913" t="str">
        <f>IF(ISBLANK(ChildSampleReport!D913),"",ChildSampleReport!D913)</f>
        <v/>
      </c>
      <c r="I913" t="str">
        <f>IF(ISBLANK(ChildSampleReport!J913),"",ChildSampleReport!J913)</f>
        <v/>
      </c>
      <c r="J913" t="str">
        <f>IF(ISBLANK(ChildSampleReport!B913),"",VLOOKUP(ChildSampleReport!J913,ParentSampleReport!$A$2:$Y$1000,13,))</f>
        <v/>
      </c>
      <c r="K913" t="str">
        <f>IF(ISBLANK(ChildSampleReport!B913),"",VLOOKUP(ChildSampleReport!J913,ParentSampleReport!$A$2:$Y$1000,2,))</f>
        <v/>
      </c>
      <c r="L913" t="str">
        <f>IF(ISBLANK(ChildSampleReport!B913),"",VLOOKUP(ChildSampleReport!J913,ParentSampleReport!$A$2:$Y$1000,4,))</f>
        <v/>
      </c>
      <c r="M913" t="str">
        <f>IF(ISBLANK(ChildSampleReport!B913),"",VLOOKUP(ChildSampleReport!J913,ParentSampleReport!$A$2:$Y$1000,14,))</f>
        <v/>
      </c>
      <c r="N913" t="str">
        <f>IF(ISBLANK(ChildSampleReport!B913),"",VLOOKUP(ChildSampleReport!J913,ParentSampleReport!$A$2:$Y$1000,7,))</f>
        <v/>
      </c>
      <c r="O913" t="str">
        <f>IF(ISBLANK(ChildSampleReport!B913),"",VLOOKUP(ChildSampleReport!J913,ParentSampleReport!$A$2:$Y$1000,6,))</f>
        <v/>
      </c>
      <c r="P913" t="str">
        <f>IF(ISBLANK(ChildSampleReport!B913),"",VLOOKUP(ChildSampleReport!J913,ParentSampleReport!$A$2:$Y$1000,15,))</f>
        <v/>
      </c>
      <c r="Q913" t="str">
        <f>IF(ISBLANK(ChildSampleReport!B913),"",VLOOKUP(ChildSampleReport!J913,ParentSampleReport!$A$2:$Y$1000,17,))</f>
        <v/>
      </c>
      <c r="R913" t="str">
        <f>IF(ISBLANK(ChildSampleReport!B913),"",VLOOKUP(ChildSampleReport!J913,ParentSampleReport!$A$2:$Y$1000,18,))</f>
        <v/>
      </c>
      <c r="S913" t="str">
        <f>IF(ISBLANK(ChildSampleReport!B913),"",VLOOKUP(ChildSampleReport!J913,ParentSampleReport!$A$2:$Y$1000,19,))</f>
        <v/>
      </c>
      <c r="T913" t="str">
        <f>IF(ISBLANK(ChildSampleReport!B913),"",VLOOKUP(ChildSampleReport!J913,ParentSampleReport!$A$2:$Y$1000,20,))</f>
        <v/>
      </c>
      <c r="U913" t="str">
        <f>IF(ISBLANK(ChildSampleReport!B913),"",VLOOKUP(ChildSampleReport!J913,ParentSampleReport!$A$2:$Y$1000,21,))</f>
        <v/>
      </c>
      <c r="V913" t="str">
        <f>IF(ISBLANK(ChildSampleReport!B913),"",VLOOKUP(ChildSampleReport!J913,ParentSampleReport!$A$2:$Y$1000,22,))</f>
        <v/>
      </c>
      <c r="W913" t="str">
        <f>IF(ISBLANK(ChildSampleReport!B913),"",VLOOKUP(ChildSampleReport!J913,ParentSampleReport!$A$2:$Y$1000,23,))</f>
        <v/>
      </c>
      <c r="X913" t="str">
        <f>IF(ISBLANK(ChildSampleReport!B913),"",VLOOKUP(ChildSampleReport!J913,ParentSampleReport!$A$2:$Y$1000,24,))</f>
        <v/>
      </c>
      <c r="Y913" t="str">
        <f>IF(ISBLANK(ChildSampleReport!B913),"",VLOOKUP(ChildSampleReport!J913,ParentSampleReport!$A$2:$Y$1000,25,))</f>
        <v/>
      </c>
    </row>
    <row r="914" spans="1:25">
      <c r="A914" t="str">
        <f>IF(ISBLANK(ChildSampleReport!C914),"",ChildSampleReport!C914)</f>
        <v/>
      </c>
      <c r="B914" t="str">
        <f>IF(ISBLANK(ChildSampleReport!B914),"",ChildSampleReport!B914)</f>
        <v/>
      </c>
      <c r="C914" t="str">
        <f>IF(ISBLANK(ChildSampleReport!E914),"",ChildSampleReport!E914)</f>
        <v/>
      </c>
      <c r="D914" t="str">
        <f>IF(B914="","",IFERROR(VLOOKUP(ChildSampleReport!B914,Randomization!$A$1:$AC$1000,3,),""))</f>
        <v/>
      </c>
      <c r="E914" t="str">
        <f>IF(B914="","",IFERROR(VLOOKUP(ChildSampleReport!B914,Randomization!$A$1:$AC$1000,2,),""))</f>
        <v/>
      </c>
      <c r="F914" t="str">
        <f>IF(ISBLANK(ChildSampleReport!P914),"",ChildSampleReport!P914)</f>
        <v/>
      </c>
      <c r="G914" t="str">
        <f>IF(ISBLANK(ChildSampleReport!O914),"",ChildSampleReport!O914)</f>
        <v/>
      </c>
      <c r="H914" t="str">
        <f>IF(ISBLANK(ChildSampleReport!D914),"",ChildSampleReport!D914)</f>
        <v/>
      </c>
      <c r="I914" t="str">
        <f>IF(ISBLANK(ChildSampleReport!J914),"",ChildSampleReport!J914)</f>
        <v/>
      </c>
      <c r="J914" t="str">
        <f>IF(ISBLANK(ChildSampleReport!B914),"",VLOOKUP(ChildSampleReport!J914,ParentSampleReport!$A$2:$Y$1000,13,))</f>
        <v/>
      </c>
      <c r="K914" t="str">
        <f>IF(ISBLANK(ChildSampleReport!B914),"",VLOOKUP(ChildSampleReport!J914,ParentSampleReport!$A$2:$Y$1000,2,))</f>
        <v/>
      </c>
      <c r="L914" t="str">
        <f>IF(ISBLANK(ChildSampleReport!B914),"",VLOOKUP(ChildSampleReport!J914,ParentSampleReport!$A$2:$Y$1000,4,))</f>
        <v/>
      </c>
      <c r="M914" t="str">
        <f>IF(ISBLANK(ChildSampleReport!B914),"",VLOOKUP(ChildSampleReport!J914,ParentSampleReport!$A$2:$Y$1000,14,))</f>
        <v/>
      </c>
      <c r="N914" t="str">
        <f>IF(ISBLANK(ChildSampleReport!B914),"",VLOOKUP(ChildSampleReport!J914,ParentSampleReport!$A$2:$Y$1000,7,))</f>
        <v/>
      </c>
      <c r="O914" t="str">
        <f>IF(ISBLANK(ChildSampleReport!B914),"",VLOOKUP(ChildSampleReport!J914,ParentSampleReport!$A$2:$Y$1000,6,))</f>
        <v/>
      </c>
      <c r="P914" t="str">
        <f>IF(ISBLANK(ChildSampleReport!B914),"",VLOOKUP(ChildSampleReport!J914,ParentSampleReport!$A$2:$Y$1000,15,))</f>
        <v/>
      </c>
      <c r="Q914" t="str">
        <f>IF(ISBLANK(ChildSampleReport!B914),"",VLOOKUP(ChildSampleReport!J914,ParentSampleReport!$A$2:$Y$1000,17,))</f>
        <v/>
      </c>
      <c r="R914" t="str">
        <f>IF(ISBLANK(ChildSampleReport!B914),"",VLOOKUP(ChildSampleReport!J914,ParentSampleReport!$A$2:$Y$1000,18,))</f>
        <v/>
      </c>
      <c r="S914" t="str">
        <f>IF(ISBLANK(ChildSampleReport!B914),"",VLOOKUP(ChildSampleReport!J914,ParentSampleReport!$A$2:$Y$1000,19,))</f>
        <v/>
      </c>
      <c r="T914" t="str">
        <f>IF(ISBLANK(ChildSampleReport!B914),"",VLOOKUP(ChildSampleReport!J914,ParentSampleReport!$A$2:$Y$1000,20,))</f>
        <v/>
      </c>
      <c r="U914" t="str">
        <f>IF(ISBLANK(ChildSampleReport!B914),"",VLOOKUP(ChildSampleReport!J914,ParentSampleReport!$A$2:$Y$1000,21,))</f>
        <v/>
      </c>
      <c r="V914" t="str">
        <f>IF(ISBLANK(ChildSampleReport!B914),"",VLOOKUP(ChildSampleReport!J914,ParentSampleReport!$A$2:$Y$1000,22,))</f>
        <v/>
      </c>
      <c r="W914" t="str">
        <f>IF(ISBLANK(ChildSampleReport!B914),"",VLOOKUP(ChildSampleReport!J914,ParentSampleReport!$A$2:$Y$1000,23,))</f>
        <v/>
      </c>
      <c r="X914" t="str">
        <f>IF(ISBLANK(ChildSampleReport!B914),"",VLOOKUP(ChildSampleReport!J914,ParentSampleReport!$A$2:$Y$1000,24,))</f>
        <v/>
      </c>
      <c r="Y914" t="str">
        <f>IF(ISBLANK(ChildSampleReport!B914),"",VLOOKUP(ChildSampleReport!J914,ParentSampleReport!$A$2:$Y$1000,25,))</f>
        <v/>
      </c>
    </row>
    <row r="915" spans="1:25">
      <c r="A915" t="str">
        <f>IF(ISBLANK(ChildSampleReport!C915),"",ChildSampleReport!C915)</f>
        <v/>
      </c>
      <c r="B915" t="str">
        <f>IF(ISBLANK(ChildSampleReport!B915),"",ChildSampleReport!B915)</f>
        <v/>
      </c>
      <c r="C915" t="str">
        <f>IF(ISBLANK(ChildSampleReport!E915),"",ChildSampleReport!E915)</f>
        <v/>
      </c>
      <c r="D915" t="str">
        <f>IF(B915="","",IFERROR(VLOOKUP(ChildSampleReport!B915,Randomization!$A$1:$AC$1000,3,),""))</f>
        <v/>
      </c>
      <c r="E915" t="str">
        <f>IF(B915="","",IFERROR(VLOOKUP(ChildSampleReport!B915,Randomization!$A$1:$AC$1000,2,),""))</f>
        <v/>
      </c>
      <c r="F915" t="str">
        <f>IF(ISBLANK(ChildSampleReport!P915),"",ChildSampleReport!P915)</f>
        <v/>
      </c>
      <c r="G915" t="str">
        <f>IF(ISBLANK(ChildSampleReport!O915),"",ChildSampleReport!O915)</f>
        <v/>
      </c>
      <c r="H915" t="str">
        <f>IF(ISBLANK(ChildSampleReport!D915),"",ChildSampleReport!D915)</f>
        <v/>
      </c>
      <c r="I915" t="str">
        <f>IF(ISBLANK(ChildSampleReport!J915),"",ChildSampleReport!J915)</f>
        <v/>
      </c>
      <c r="J915" t="str">
        <f>IF(ISBLANK(ChildSampleReport!B915),"",VLOOKUP(ChildSampleReport!J915,ParentSampleReport!$A$2:$Y$1000,13,))</f>
        <v/>
      </c>
      <c r="K915" t="str">
        <f>IF(ISBLANK(ChildSampleReport!B915),"",VLOOKUP(ChildSampleReport!J915,ParentSampleReport!$A$2:$Y$1000,2,))</f>
        <v/>
      </c>
      <c r="L915" t="str">
        <f>IF(ISBLANK(ChildSampleReport!B915),"",VLOOKUP(ChildSampleReport!J915,ParentSampleReport!$A$2:$Y$1000,4,))</f>
        <v/>
      </c>
      <c r="M915" t="str">
        <f>IF(ISBLANK(ChildSampleReport!B915),"",VLOOKUP(ChildSampleReport!J915,ParentSampleReport!$A$2:$Y$1000,14,))</f>
        <v/>
      </c>
      <c r="N915" t="str">
        <f>IF(ISBLANK(ChildSampleReport!B915),"",VLOOKUP(ChildSampleReport!J915,ParentSampleReport!$A$2:$Y$1000,7,))</f>
        <v/>
      </c>
      <c r="O915" t="str">
        <f>IF(ISBLANK(ChildSampleReport!B915),"",VLOOKUP(ChildSampleReport!J915,ParentSampleReport!$A$2:$Y$1000,6,))</f>
        <v/>
      </c>
      <c r="P915" t="str">
        <f>IF(ISBLANK(ChildSampleReport!B915),"",VLOOKUP(ChildSampleReport!J915,ParentSampleReport!$A$2:$Y$1000,15,))</f>
        <v/>
      </c>
      <c r="Q915" t="str">
        <f>IF(ISBLANK(ChildSampleReport!B915),"",VLOOKUP(ChildSampleReport!J915,ParentSampleReport!$A$2:$Y$1000,17,))</f>
        <v/>
      </c>
      <c r="R915" t="str">
        <f>IF(ISBLANK(ChildSampleReport!B915),"",VLOOKUP(ChildSampleReport!J915,ParentSampleReport!$A$2:$Y$1000,18,))</f>
        <v/>
      </c>
      <c r="S915" t="str">
        <f>IF(ISBLANK(ChildSampleReport!B915),"",VLOOKUP(ChildSampleReport!J915,ParentSampleReport!$A$2:$Y$1000,19,))</f>
        <v/>
      </c>
      <c r="T915" t="str">
        <f>IF(ISBLANK(ChildSampleReport!B915),"",VLOOKUP(ChildSampleReport!J915,ParentSampleReport!$A$2:$Y$1000,20,))</f>
        <v/>
      </c>
      <c r="U915" t="str">
        <f>IF(ISBLANK(ChildSampleReport!B915),"",VLOOKUP(ChildSampleReport!J915,ParentSampleReport!$A$2:$Y$1000,21,))</f>
        <v/>
      </c>
      <c r="V915" t="str">
        <f>IF(ISBLANK(ChildSampleReport!B915),"",VLOOKUP(ChildSampleReport!J915,ParentSampleReport!$A$2:$Y$1000,22,))</f>
        <v/>
      </c>
      <c r="W915" t="str">
        <f>IF(ISBLANK(ChildSampleReport!B915),"",VLOOKUP(ChildSampleReport!J915,ParentSampleReport!$A$2:$Y$1000,23,))</f>
        <v/>
      </c>
      <c r="X915" t="str">
        <f>IF(ISBLANK(ChildSampleReport!B915),"",VLOOKUP(ChildSampleReport!J915,ParentSampleReport!$A$2:$Y$1000,24,))</f>
        <v/>
      </c>
      <c r="Y915" t="str">
        <f>IF(ISBLANK(ChildSampleReport!B915),"",VLOOKUP(ChildSampleReport!J915,ParentSampleReport!$A$2:$Y$1000,25,))</f>
        <v/>
      </c>
    </row>
    <row r="916" spans="1:25">
      <c r="A916" t="str">
        <f>IF(ISBLANK(ChildSampleReport!C916),"",ChildSampleReport!C916)</f>
        <v/>
      </c>
      <c r="B916" t="str">
        <f>IF(ISBLANK(ChildSampleReport!B916),"",ChildSampleReport!B916)</f>
        <v/>
      </c>
      <c r="C916" t="str">
        <f>IF(ISBLANK(ChildSampleReport!E916),"",ChildSampleReport!E916)</f>
        <v/>
      </c>
      <c r="D916" t="str">
        <f>IF(B916="","",IFERROR(VLOOKUP(ChildSampleReport!B916,Randomization!$A$1:$AC$1000,3,),""))</f>
        <v/>
      </c>
      <c r="E916" t="str">
        <f>IF(B916="","",IFERROR(VLOOKUP(ChildSampleReport!B916,Randomization!$A$1:$AC$1000,2,),""))</f>
        <v/>
      </c>
      <c r="F916" t="str">
        <f>IF(ISBLANK(ChildSampleReport!P916),"",ChildSampleReport!P916)</f>
        <v/>
      </c>
      <c r="G916" t="str">
        <f>IF(ISBLANK(ChildSampleReport!O916),"",ChildSampleReport!O916)</f>
        <v/>
      </c>
      <c r="H916" t="str">
        <f>IF(ISBLANK(ChildSampleReport!D916),"",ChildSampleReport!D916)</f>
        <v/>
      </c>
      <c r="I916" t="str">
        <f>IF(ISBLANK(ChildSampleReport!J916),"",ChildSampleReport!J916)</f>
        <v/>
      </c>
      <c r="J916" t="str">
        <f>IF(ISBLANK(ChildSampleReport!B916),"",VLOOKUP(ChildSampleReport!J916,ParentSampleReport!$A$2:$Y$1000,13,))</f>
        <v/>
      </c>
      <c r="K916" t="str">
        <f>IF(ISBLANK(ChildSampleReport!B916),"",VLOOKUP(ChildSampleReport!J916,ParentSampleReport!$A$2:$Y$1000,2,))</f>
        <v/>
      </c>
      <c r="L916" t="str">
        <f>IF(ISBLANK(ChildSampleReport!B916),"",VLOOKUP(ChildSampleReport!J916,ParentSampleReport!$A$2:$Y$1000,4,))</f>
        <v/>
      </c>
      <c r="M916" t="str">
        <f>IF(ISBLANK(ChildSampleReport!B916),"",VLOOKUP(ChildSampleReport!J916,ParentSampleReport!$A$2:$Y$1000,14,))</f>
        <v/>
      </c>
      <c r="N916" t="str">
        <f>IF(ISBLANK(ChildSampleReport!B916),"",VLOOKUP(ChildSampleReport!J916,ParentSampleReport!$A$2:$Y$1000,7,))</f>
        <v/>
      </c>
      <c r="O916" t="str">
        <f>IF(ISBLANK(ChildSampleReport!B916),"",VLOOKUP(ChildSampleReport!J916,ParentSampleReport!$A$2:$Y$1000,6,))</f>
        <v/>
      </c>
      <c r="P916" t="str">
        <f>IF(ISBLANK(ChildSampleReport!B916),"",VLOOKUP(ChildSampleReport!J916,ParentSampleReport!$A$2:$Y$1000,15,))</f>
        <v/>
      </c>
      <c r="Q916" t="str">
        <f>IF(ISBLANK(ChildSampleReport!B916),"",VLOOKUP(ChildSampleReport!J916,ParentSampleReport!$A$2:$Y$1000,17,))</f>
        <v/>
      </c>
      <c r="R916" t="str">
        <f>IF(ISBLANK(ChildSampleReport!B916),"",VLOOKUP(ChildSampleReport!J916,ParentSampleReport!$A$2:$Y$1000,18,))</f>
        <v/>
      </c>
      <c r="S916" t="str">
        <f>IF(ISBLANK(ChildSampleReport!B916),"",VLOOKUP(ChildSampleReport!J916,ParentSampleReport!$A$2:$Y$1000,19,))</f>
        <v/>
      </c>
      <c r="T916" t="str">
        <f>IF(ISBLANK(ChildSampleReport!B916),"",VLOOKUP(ChildSampleReport!J916,ParentSampleReport!$A$2:$Y$1000,20,))</f>
        <v/>
      </c>
      <c r="U916" t="str">
        <f>IF(ISBLANK(ChildSampleReport!B916),"",VLOOKUP(ChildSampleReport!J916,ParentSampleReport!$A$2:$Y$1000,21,))</f>
        <v/>
      </c>
      <c r="V916" t="str">
        <f>IF(ISBLANK(ChildSampleReport!B916),"",VLOOKUP(ChildSampleReport!J916,ParentSampleReport!$A$2:$Y$1000,22,))</f>
        <v/>
      </c>
      <c r="W916" t="str">
        <f>IF(ISBLANK(ChildSampleReport!B916),"",VLOOKUP(ChildSampleReport!J916,ParentSampleReport!$A$2:$Y$1000,23,))</f>
        <v/>
      </c>
      <c r="X916" t="str">
        <f>IF(ISBLANK(ChildSampleReport!B916),"",VLOOKUP(ChildSampleReport!J916,ParentSampleReport!$A$2:$Y$1000,24,))</f>
        <v/>
      </c>
      <c r="Y916" t="str">
        <f>IF(ISBLANK(ChildSampleReport!B916),"",VLOOKUP(ChildSampleReport!J916,ParentSampleReport!$A$2:$Y$1000,25,))</f>
        <v/>
      </c>
    </row>
    <row r="917" spans="1:25">
      <c r="A917" t="str">
        <f>IF(ISBLANK(ChildSampleReport!C917),"",ChildSampleReport!C917)</f>
        <v/>
      </c>
      <c r="B917" t="str">
        <f>IF(ISBLANK(ChildSampleReport!B917),"",ChildSampleReport!B917)</f>
        <v/>
      </c>
      <c r="C917" t="str">
        <f>IF(ISBLANK(ChildSampleReport!E917),"",ChildSampleReport!E917)</f>
        <v/>
      </c>
      <c r="D917" t="str">
        <f>IF(B917="","",IFERROR(VLOOKUP(ChildSampleReport!B917,Randomization!$A$1:$AC$1000,3,),""))</f>
        <v/>
      </c>
      <c r="E917" t="str">
        <f>IF(B917="","",IFERROR(VLOOKUP(ChildSampleReport!B917,Randomization!$A$1:$AC$1000,2,),""))</f>
        <v/>
      </c>
      <c r="F917" t="str">
        <f>IF(ISBLANK(ChildSampleReport!P917),"",ChildSampleReport!P917)</f>
        <v/>
      </c>
      <c r="G917" t="str">
        <f>IF(ISBLANK(ChildSampleReport!O917),"",ChildSampleReport!O917)</f>
        <v/>
      </c>
      <c r="H917" t="str">
        <f>IF(ISBLANK(ChildSampleReport!D917),"",ChildSampleReport!D917)</f>
        <v/>
      </c>
      <c r="I917" t="str">
        <f>IF(ISBLANK(ChildSampleReport!J917),"",ChildSampleReport!J917)</f>
        <v/>
      </c>
      <c r="J917" t="str">
        <f>IF(ISBLANK(ChildSampleReport!B917),"",VLOOKUP(ChildSampleReport!J917,ParentSampleReport!$A$2:$Y$1000,13,))</f>
        <v/>
      </c>
      <c r="K917" t="str">
        <f>IF(ISBLANK(ChildSampleReport!B917),"",VLOOKUP(ChildSampleReport!J917,ParentSampleReport!$A$2:$Y$1000,2,))</f>
        <v/>
      </c>
      <c r="L917" t="str">
        <f>IF(ISBLANK(ChildSampleReport!B917),"",VLOOKUP(ChildSampleReport!J917,ParentSampleReport!$A$2:$Y$1000,4,))</f>
        <v/>
      </c>
      <c r="M917" t="str">
        <f>IF(ISBLANK(ChildSampleReport!B917),"",VLOOKUP(ChildSampleReport!J917,ParentSampleReport!$A$2:$Y$1000,14,))</f>
        <v/>
      </c>
      <c r="N917" t="str">
        <f>IF(ISBLANK(ChildSampleReport!B917),"",VLOOKUP(ChildSampleReport!J917,ParentSampleReport!$A$2:$Y$1000,7,))</f>
        <v/>
      </c>
      <c r="O917" t="str">
        <f>IF(ISBLANK(ChildSampleReport!B917),"",VLOOKUP(ChildSampleReport!J917,ParentSampleReport!$A$2:$Y$1000,6,))</f>
        <v/>
      </c>
      <c r="P917" t="str">
        <f>IF(ISBLANK(ChildSampleReport!B917),"",VLOOKUP(ChildSampleReport!J917,ParentSampleReport!$A$2:$Y$1000,15,))</f>
        <v/>
      </c>
      <c r="Q917" t="str">
        <f>IF(ISBLANK(ChildSampleReport!B917),"",VLOOKUP(ChildSampleReport!J917,ParentSampleReport!$A$2:$Y$1000,17,))</f>
        <v/>
      </c>
      <c r="R917" t="str">
        <f>IF(ISBLANK(ChildSampleReport!B917),"",VLOOKUP(ChildSampleReport!J917,ParentSampleReport!$A$2:$Y$1000,18,))</f>
        <v/>
      </c>
      <c r="S917" t="str">
        <f>IF(ISBLANK(ChildSampleReport!B917),"",VLOOKUP(ChildSampleReport!J917,ParentSampleReport!$A$2:$Y$1000,19,))</f>
        <v/>
      </c>
      <c r="T917" t="str">
        <f>IF(ISBLANK(ChildSampleReport!B917),"",VLOOKUP(ChildSampleReport!J917,ParentSampleReport!$A$2:$Y$1000,20,))</f>
        <v/>
      </c>
      <c r="U917" t="str">
        <f>IF(ISBLANK(ChildSampleReport!B917),"",VLOOKUP(ChildSampleReport!J917,ParentSampleReport!$A$2:$Y$1000,21,))</f>
        <v/>
      </c>
      <c r="V917" t="str">
        <f>IF(ISBLANK(ChildSampleReport!B917),"",VLOOKUP(ChildSampleReport!J917,ParentSampleReport!$A$2:$Y$1000,22,))</f>
        <v/>
      </c>
      <c r="W917" t="str">
        <f>IF(ISBLANK(ChildSampleReport!B917),"",VLOOKUP(ChildSampleReport!J917,ParentSampleReport!$A$2:$Y$1000,23,))</f>
        <v/>
      </c>
      <c r="X917" t="str">
        <f>IF(ISBLANK(ChildSampleReport!B917),"",VLOOKUP(ChildSampleReport!J917,ParentSampleReport!$A$2:$Y$1000,24,))</f>
        <v/>
      </c>
      <c r="Y917" t="str">
        <f>IF(ISBLANK(ChildSampleReport!B917),"",VLOOKUP(ChildSampleReport!J917,ParentSampleReport!$A$2:$Y$1000,25,))</f>
        <v/>
      </c>
    </row>
    <row r="918" spans="1:25">
      <c r="A918" t="str">
        <f>IF(ISBLANK(ChildSampleReport!C918),"",ChildSampleReport!C918)</f>
        <v/>
      </c>
      <c r="B918" t="str">
        <f>IF(ISBLANK(ChildSampleReport!B918),"",ChildSampleReport!B918)</f>
        <v/>
      </c>
      <c r="C918" t="str">
        <f>IF(ISBLANK(ChildSampleReport!E918),"",ChildSampleReport!E918)</f>
        <v/>
      </c>
      <c r="D918" t="str">
        <f>IF(B918="","",IFERROR(VLOOKUP(ChildSampleReport!B918,Randomization!$A$1:$AC$1000,3,),""))</f>
        <v/>
      </c>
      <c r="E918" t="str">
        <f>IF(B918="","",IFERROR(VLOOKUP(ChildSampleReport!B918,Randomization!$A$1:$AC$1000,2,),""))</f>
        <v/>
      </c>
      <c r="F918" t="str">
        <f>IF(ISBLANK(ChildSampleReport!P918),"",ChildSampleReport!P918)</f>
        <v/>
      </c>
      <c r="G918" t="str">
        <f>IF(ISBLANK(ChildSampleReport!O918),"",ChildSampleReport!O918)</f>
        <v/>
      </c>
      <c r="H918" t="str">
        <f>IF(ISBLANK(ChildSampleReport!D918),"",ChildSampleReport!D918)</f>
        <v/>
      </c>
      <c r="I918" t="str">
        <f>IF(ISBLANK(ChildSampleReport!J918),"",ChildSampleReport!J918)</f>
        <v/>
      </c>
      <c r="J918" t="str">
        <f>IF(ISBLANK(ChildSampleReport!B918),"",VLOOKUP(ChildSampleReport!J918,ParentSampleReport!$A$2:$Y$1000,13,))</f>
        <v/>
      </c>
      <c r="K918" t="str">
        <f>IF(ISBLANK(ChildSampleReport!B918),"",VLOOKUP(ChildSampleReport!J918,ParentSampleReport!$A$2:$Y$1000,2,))</f>
        <v/>
      </c>
      <c r="L918" t="str">
        <f>IF(ISBLANK(ChildSampleReport!B918),"",VLOOKUP(ChildSampleReport!J918,ParentSampleReport!$A$2:$Y$1000,4,))</f>
        <v/>
      </c>
      <c r="M918" t="str">
        <f>IF(ISBLANK(ChildSampleReport!B918),"",VLOOKUP(ChildSampleReport!J918,ParentSampleReport!$A$2:$Y$1000,14,))</f>
        <v/>
      </c>
      <c r="N918" t="str">
        <f>IF(ISBLANK(ChildSampleReport!B918),"",VLOOKUP(ChildSampleReport!J918,ParentSampleReport!$A$2:$Y$1000,7,))</f>
        <v/>
      </c>
      <c r="O918" t="str">
        <f>IF(ISBLANK(ChildSampleReport!B918),"",VLOOKUP(ChildSampleReport!J918,ParentSampleReport!$A$2:$Y$1000,6,))</f>
        <v/>
      </c>
      <c r="P918" t="str">
        <f>IF(ISBLANK(ChildSampleReport!B918),"",VLOOKUP(ChildSampleReport!J918,ParentSampleReport!$A$2:$Y$1000,15,))</f>
        <v/>
      </c>
      <c r="Q918" t="str">
        <f>IF(ISBLANK(ChildSampleReport!B918),"",VLOOKUP(ChildSampleReport!J918,ParentSampleReport!$A$2:$Y$1000,17,))</f>
        <v/>
      </c>
      <c r="R918" t="str">
        <f>IF(ISBLANK(ChildSampleReport!B918),"",VLOOKUP(ChildSampleReport!J918,ParentSampleReport!$A$2:$Y$1000,18,))</f>
        <v/>
      </c>
      <c r="S918" t="str">
        <f>IF(ISBLANK(ChildSampleReport!B918),"",VLOOKUP(ChildSampleReport!J918,ParentSampleReport!$A$2:$Y$1000,19,))</f>
        <v/>
      </c>
      <c r="T918" t="str">
        <f>IF(ISBLANK(ChildSampleReport!B918),"",VLOOKUP(ChildSampleReport!J918,ParentSampleReport!$A$2:$Y$1000,20,))</f>
        <v/>
      </c>
      <c r="U918" t="str">
        <f>IF(ISBLANK(ChildSampleReport!B918),"",VLOOKUP(ChildSampleReport!J918,ParentSampleReport!$A$2:$Y$1000,21,))</f>
        <v/>
      </c>
      <c r="V918" t="str">
        <f>IF(ISBLANK(ChildSampleReport!B918),"",VLOOKUP(ChildSampleReport!J918,ParentSampleReport!$A$2:$Y$1000,22,))</f>
        <v/>
      </c>
      <c r="W918" t="str">
        <f>IF(ISBLANK(ChildSampleReport!B918),"",VLOOKUP(ChildSampleReport!J918,ParentSampleReport!$A$2:$Y$1000,23,))</f>
        <v/>
      </c>
      <c r="X918" t="str">
        <f>IF(ISBLANK(ChildSampleReport!B918),"",VLOOKUP(ChildSampleReport!J918,ParentSampleReport!$A$2:$Y$1000,24,))</f>
        <v/>
      </c>
      <c r="Y918" t="str">
        <f>IF(ISBLANK(ChildSampleReport!B918),"",VLOOKUP(ChildSampleReport!J918,ParentSampleReport!$A$2:$Y$1000,25,))</f>
        <v/>
      </c>
    </row>
    <row r="919" spans="1:25">
      <c r="A919" t="str">
        <f>IF(ISBLANK(ChildSampleReport!C919),"",ChildSampleReport!C919)</f>
        <v/>
      </c>
      <c r="B919" t="str">
        <f>IF(ISBLANK(ChildSampleReport!B919),"",ChildSampleReport!B919)</f>
        <v/>
      </c>
      <c r="C919" t="str">
        <f>IF(ISBLANK(ChildSampleReport!E919),"",ChildSampleReport!E919)</f>
        <v/>
      </c>
      <c r="D919" t="str">
        <f>IF(B919="","",IFERROR(VLOOKUP(ChildSampleReport!B919,Randomization!$A$1:$AC$1000,3,),""))</f>
        <v/>
      </c>
      <c r="E919" t="str">
        <f>IF(B919="","",IFERROR(VLOOKUP(ChildSampleReport!B919,Randomization!$A$1:$AC$1000,2,),""))</f>
        <v/>
      </c>
      <c r="F919" t="str">
        <f>IF(ISBLANK(ChildSampleReport!P919),"",ChildSampleReport!P919)</f>
        <v/>
      </c>
      <c r="G919" t="str">
        <f>IF(ISBLANK(ChildSampleReport!O919),"",ChildSampleReport!O919)</f>
        <v/>
      </c>
      <c r="H919" t="str">
        <f>IF(ISBLANK(ChildSampleReport!D919),"",ChildSampleReport!D919)</f>
        <v/>
      </c>
      <c r="I919" t="str">
        <f>IF(ISBLANK(ChildSampleReport!J919),"",ChildSampleReport!J919)</f>
        <v/>
      </c>
      <c r="J919" t="str">
        <f>IF(ISBLANK(ChildSampleReport!B919),"",VLOOKUP(ChildSampleReport!J919,ParentSampleReport!$A$2:$Y$1000,13,))</f>
        <v/>
      </c>
      <c r="K919" t="str">
        <f>IF(ISBLANK(ChildSampleReport!B919),"",VLOOKUP(ChildSampleReport!J919,ParentSampleReport!$A$2:$Y$1000,2,))</f>
        <v/>
      </c>
      <c r="L919" t="str">
        <f>IF(ISBLANK(ChildSampleReport!B919),"",VLOOKUP(ChildSampleReport!J919,ParentSampleReport!$A$2:$Y$1000,4,))</f>
        <v/>
      </c>
      <c r="M919" t="str">
        <f>IF(ISBLANK(ChildSampleReport!B919),"",VLOOKUP(ChildSampleReport!J919,ParentSampleReport!$A$2:$Y$1000,14,))</f>
        <v/>
      </c>
      <c r="N919" t="str">
        <f>IF(ISBLANK(ChildSampleReport!B919),"",VLOOKUP(ChildSampleReport!J919,ParentSampleReport!$A$2:$Y$1000,7,))</f>
        <v/>
      </c>
      <c r="O919" t="str">
        <f>IF(ISBLANK(ChildSampleReport!B919),"",VLOOKUP(ChildSampleReport!J919,ParentSampleReport!$A$2:$Y$1000,6,))</f>
        <v/>
      </c>
      <c r="P919" t="str">
        <f>IF(ISBLANK(ChildSampleReport!B919),"",VLOOKUP(ChildSampleReport!J919,ParentSampleReport!$A$2:$Y$1000,15,))</f>
        <v/>
      </c>
      <c r="Q919" t="str">
        <f>IF(ISBLANK(ChildSampleReport!B919),"",VLOOKUP(ChildSampleReport!J919,ParentSampleReport!$A$2:$Y$1000,17,))</f>
        <v/>
      </c>
      <c r="R919" t="str">
        <f>IF(ISBLANK(ChildSampleReport!B919),"",VLOOKUP(ChildSampleReport!J919,ParentSampleReport!$A$2:$Y$1000,18,))</f>
        <v/>
      </c>
      <c r="S919" t="str">
        <f>IF(ISBLANK(ChildSampleReport!B919),"",VLOOKUP(ChildSampleReport!J919,ParentSampleReport!$A$2:$Y$1000,19,))</f>
        <v/>
      </c>
      <c r="T919" t="str">
        <f>IF(ISBLANK(ChildSampleReport!B919),"",VLOOKUP(ChildSampleReport!J919,ParentSampleReport!$A$2:$Y$1000,20,))</f>
        <v/>
      </c>
      <c r="U919" t="str">
        <f>IF(ISBLANK(ChildSampleReport!B919),"",VLOOKUP(ChildSampleReport!J919,ParentSampleReport!$A$2:$Y$1000,21,))</f>
        <v/>
      </c>
      <c r="V919" t="str">
        <f>IF(ISBLANK(ChildSampleReport!B919),"",VLOOKUP(ChildSampleReport!J919,ParentSampleReport!$A$2:$Y$1000,22,))</f>
        <v/>
      </c>
      <c r="W919" t="str">
        <f>IF(ISBLANK(ChildSampleReport!B919),"",VLOOKUP(ChildSampleReport!J919,ParentSampleReport!$A$2:$Y$1000,23,))</f>
        <v/>
      </c>
      <c r="X919" t="str">
        <f>IF(ISBLANK(ChildSampleReport!B919),"",VLOOKUP(ChildSampleReport!J919,ParentSampleReport!$A$2:$Y$1000,24,))</f>
        <v/>
      </c>
      <c r="Y919" t="str">
        <f>IF(ISBLANK(ChildSampleReport!B919),"",VLOOKUP(ChildSampleReport!J919,ParentSampleReport!$A$2:$Y$1000,25,))</f>
        <v/>
      </c>
    </row>
    <row r="920" spans="1:25">
      <c r="A920" t="str">
        <f>IF(ISBLANK(ChildSampleReport!C920),"",ChildSampleReport!C920)</f>
        <v/>
      </c>
      <c r="B920" t="str">
        <f>IF(ISBLANK(ChildSampleReport!B920),"",ChildSampleReport!B920)</f>
        <v/>
      </c>
      <c r="C920" t="str">
        <f>IF(ISBLANK(ChildSampleReport!E920),"",ChildSampleReport!E920)</f>
        <v/>
      </c>
      <c r="D920" t="str">
        <f>IF(B920="","",IFERROR(VLOOKUP(ChildSampleReport!B920,Randomization!$A$1:$AC$1000,3,),""))</f>
        <v/>
      </c>
      <c r="E920" t="str">
        <f>IF(B920="","",IFERROR(VLOOKUP(ChildSampleReport!B920,Randomization!$A$1:$AC$1000,2,),""))</f>
        <v/>
      </c>
      <c r="F920" t="str">
        <f>IF(ISBLANK(ChildSampleReport!P920),"",ChildSampleReport!P920)</f>
        <v/>
      </c>
      <c r="G920" t="str">
        <f>IF(ISBLANK(ChildSampleReport!O920),"",ChildSampleReport!O920)</f>
        <v/>
      </c>
      <c r="H920" t="str">
        <f>IF(ISBLANK(ChildSampleReport!D920),"",ChildSampleReport!D920)</f>
        <v/>
      </c>
      <c r="I920" t="str">
        <f>IF(ISBLANK(ChildSampleReport!J920),"",ChildSampleReport!J920)</f>
        <v/>
      </c>
      <c r="J920" t="str">
        <f>IF(ISBLANK(ChildSampleReport!B920),"",VLOOKUP(ChildSampleReport!J920,ParentSampleReport!$A$2:$Y$1000,13,))</f>
        <v/>
      </c>
      <c r="K920" t="str">
        <f>IF(ISBLANK(ChildSampleReport!B920),"",VLOOKUP(ChildSampleReport!J920,ParentSampleReport!$A$2:$Y$1000,2,))</f>
        <v/>
      </c>
      <c r="L920" t="str">
        <f>IF(ISBLANK(ChildSampleReport!B920),"",VLOOKUP(ChildSampleReport!J920,ParentSampleReport!$A$2:$Y$1000,4,))</f>
        <v/>
      </c>
      <c r="M920" t="str">
        <f>IF(ISBLANK(ChildSampleReport!B920),"",VLOOKUP(ChildSampleReport!J920,ParentSampleReport!$A$2:$Y$1000,14,))</f>
        <v/>
      </c>
      <c r="N920" t="str">
        <f>IF(ISBLANK(ChildSampleReport!B920),"",VLOOKUP(ChildSampleReport!J920,ParentSampleReport!$A$2:$Y$1000,7,))</f>
        <v/>
      </c>
      <c r="O920" t="str">
        <f>IF(ISBLANK(ChildSampleReport!B920),"",VLOOKUP(ChildSampleReport!J920,ParentSampleReport!$A$2:$Y$1000,6,))</f>
        <v/>
      </c>
      <c r="P920" t="str">
        <f>IF(ISBLANK(ChildSampleReport!B920),"",VLOOKUP(ChildSampleReport!J920,ParentSampleReport!$A$2:$Y$1000,15,))</f>
        <v/>
      </c>
      <c r="Q920" t="str">
        <f>IF(ISBLANK(ChildSampleReport!B920),"",VLOOKUP(ChildSampleReport!J920,ParentSampleReport!$A$2:$Y$1000,17,))</f>
        <v/>
      </c>
      <c r="R920" t="str">
        <f>IF(ISBLANK(ChildSampleReport!B920),"",VLOOKUP(ChildSampleReport!J920,ParentSampleReport!$A$2:$Y$1000,18,))</f>
        <v/>
      </c>
      <c r="S920" t="str">
        <f>IF(ISBLANK(ChildSampleReport!B920),"",VLOOKUP(ChildSampleReport!J920,ParentSampleReport!$A$2:$Y$1000,19,))</f>
        <v/>
      </c>
      <c r="T920" t="str">
        <f>IF(ISBLANK(ChildSampleReport!B920),"",VLOOKUP(ChildSampleReport!J920,ParentSampleReport!$A$2:$Y$1000,20,))</f>
        <v/>
      </c>
      <c r="U920" t="str">
        <f>IF(ISBLANK(ChildSampleReport!B920),"",VLOOKUP(ChildSampleReport!J920,ParentSampleReport!$A$2:$Y$1000,21,))</f>
        <v/>
      </c>
      <c r="V920" t="str">
        <f>IF(ISBLANK(ChildSampleReport!B920),"",VLOOKUP(ChildSampleReport!J920,ParentSampleReport!$A$2:$Y$1000,22,))</f>
        <v/>
      </c>
      <c r="W920" t="str">
        <f>IF(ISBLANK(ChildSampleReport!B920),"",VLOOKUP(ChildSampleReport!J920,ParentSampleReport!$A$2:$Y$1000,23,))</f>
        <v/>
      </c>
      <c r="X920" t="str">
        <f>IF(ISBLANK(ChildSampleReport!B920),"",VLOOKUP(ChildSampleReport!J920,ParentSampleReport!$A$2:$Y$1000,24,))</f>
        <v/>
      </c>
      <c r="Y920" t="str">
        <f>IF(ISBLANK(ChildSampleReport!B920),"",VLOOKUP(ChildSampleReport!J920,ParentSampleReport!$A$2:$Y$1000,25,))</f>
        <v/>
      </c>
    </row>
    <row r="921" spans="1:25">
      <c r="A921" t="str">
        <f>IF(ISBLANK(ChildSampleReport!C921),"",ChildSampleReport!C921)</f>
        <v/>
      </c>
      <c r="B921" t="str">
        <f>IF(ISBLANK(ChildSampleReport!B921),"",ChildSampleReport!B921)</f>
        <v/>
      </c>
      <c r="C921" t="str">
        <f>IF(ISBLANK(ChildSampleReport!E921),"",ChildSampleReport!E921)</f>
        <v/>
      </c>
      <c r="D921" t="str">
        <f>IF(B921="","",IFERROR(VLOOKUP(ChildSampleReport!B921,Randomization!$A$1:$AC$1000,3,),""))</f>
        <v/>
      </c>
      <c r="E921" t="str">
        <f>IF(B921="","",IFERROR(VLOOKUP(ChildSampleReport!B921,Randomization!$A$1:$AC$1000,2,),""))</f>
        <v/>
      </c>
      <c r="F921" t="str">
        <f>IF(ISBLANK(ChildSampleReport!P921),"",ChildSampleReport!P921)</f>
        <v/>
      </c>
      <c r="G921" t="str">
        <f>IF(ISBLANK(ChildSampleReport!O921),"",ChildSampleReport!O921)</f>
        <v/>
      </c>
      <c r="H921" t="str">
        <f>IF(ISBLANK(ChildSampleReport!D921),"",ChildSampleReport!D921)</f>
        <v/>
      </c>
      <c r="I921" t="str">
        <f>IF(ISBLANK(ChildSampleReport!J921),"",ChildSampleReport!J921)</f>
        <v/>
      </c>
      <c r="J921" t="str">
        <f>IF(ISBLANK(ChildSampleReport!B921),"",VLOOKUP(ChildSampleReport!J921,ParentSampleReport!$A$2:$Y$1000,13,))</f>
        <v/>
      </c>
      <c r="K921" t="str">
        <f>IF(ISBLANK(ChildSampleReport!B921),"",VLOOKUP(ChildSampleReport!J921,ParentSampleReport!$A$2:$Y$1000,2,))</f>
        <v/>
      </c>
      <c r="L921" t="str">
        <f>IF(ISBLANK(ChildSampleReport!B921),"",VLOOKUP(ChildSampleReport!J921,ParentSampleReport!$A$2:$Y$1000,4,))</f>
        <v/>
      </c>
      <c r="M921" t="str">
        <f>IF(ISBLANK(ChildSampleReport!B921),"",VLOOKUP(ChildSampleReport!J921,ParentSampleReport!$A$2:$Y$1000,14,))</f>
        <v/>
      </c>
      <c r="N921" t="str">
        <f>IF(ISBLANK(ChildSampleReport!B921),"",VLOOKUP(ChildSampleReport!J921,ParentSampleReport!$A$2:$Y$1000,7,))</f>
        <v/>
      </c>
      <c r="O921" t="str">
        <f>IF(ISBLANK(ChildSampleReport!B921),"",VLOOKUP(ChildSampleReport!J921,ParentSampleReport!$A$2:$Y$1000,6,))</f>
        <v/>
      </c>
      <c r="P921" t="str">
        <f>IF(ISBLANK(ChildSampleReport!B921),"",VLOOKUP(ChildSampleReport!J921,ParentSampleReport!$A$2:$Y$1000,15,))</f>
        <v/>
      </c>
      <c r="Q921" t="str">
        <f>IF(ISBLANK(ChildSampleReport!B921),"",VLOOKUP(ChildSampleReport!J921,ParentSampleReport!$A$2:$Y$1000,17,))</f>
        <v/>
      </c>
      <c r="R921" t="str">
        <f>IF(ISBLANK(ChildSampleReport!B921),"",VLOOKUP(ChildSampleReport!J921,ParentSampleReport!$A$2:$Y$1000,18,))</f>
        <v/>
      </c>
      <c r="S921" t="str">
        <f>IF(ISBLANK(ChildSampleReport!B921),"",VLOOKUP(ChildSampleReport!J921,ParentSampleReport!$A$2:$Y$1000,19,))</f>
        <v/>
      </c>
      <c r="T921" t="str">
        <f>IF(ISBLANK(ChildSampleReport!B921),"",VLOOKUP(ChildSampleReport!J921,ParentSampleReport!$A$2:$Y$1000,20,))</f>
        <v/>
      </c>
      <c r="U921" t="str">
        <f>IF(ISBLANK(ChildSampleReport!B921),"",VLOOKUP(ChildSampleReport!J921,ParentSampleReport!$A$2:$Y$1000,21,))</f>
        <v/>
      </c>
      <c r="V921" t="str">
        <f>IF(ISBLANK(ChildSampleReport!B921),"",VLOOKUP(ChildSampleReport!J921,ParentSampleReport!$A$2:$Y$1000,22,))</f>
        <v/>
      </c>
      <c r="W921" t="str">
        <f>IF(ISBLANK(ChildSampleReport!B921),"",VLOOKUP(ChildSampleReport!J921,ParentSampleReport!$A$2:$Y$1000,23,))</f>
        <v/>
      </c>
      <c r="X921" t="str">
        <f>IF(ISBLANK(ChildSampleReport!B921),"",VLOOKUP(ChildSampleReport!J921,ParentSampleReport!$A$2:$Y$1000,24,))</f>
        <v/>
      </c>
      <c r="Y921" t="str">
        <f>IF(ISBLANK(ChildSampleReport!B921),"",VLOOKUP(ChildSampleReport!J921,ParentSampleReport!$A$2:$Y$1000,25,))</f>
        <v/>
      </c>
    </row>
    <row r="922" spans="1:25">
      <c r="A922" t="str">
        <f>IF(ISBLANK(ChildSampleReport!C922),"",ChildSampleReport!C922)</f>
        <v/>
      </c>
      <c r="B922" t="str">
        <f>IF(ISBLANK(ChildSampleReport!B922),"",ChildSampleReport!B922)</f>
        <v/>
      </c>
      <c r="C922" t="str">
        <f>IF(ISBLANK(ChildSampleReport!E922),"",ChildSampleReport!E922)</f>
        <v/>
      </c>
      <c r="D922" t="str">
        <f>IF(B922="","",IFERROR(VLOOKUP(ChildSampleReport!B922,Randomization!$A$1:$AC$1000,3,),""))</f>
        <v/>
      </c>
      <c r="E922" t="str">
        <f>IF(B922="","",IFERROR(VLOOKUP(ChildSampleReport!B922,Randomization!$A$1:$AC$1000,2,),""))</f>
        <v/>
      </c>
      <c r="F922" t="str">
        <f>IF(ISBLANK(ChildSampleReport!P922),"",ChildSampleReport!P922)</f>
        <v/>
      </c>
      <c r="G922" t="str">
        <f>IF(ISBLANK(ChildSampleReport!O922),"",ChildSampleReport!O922)</f>
        <v/>
      </c>
      <c r="H922" t="str">
        <f>IF(ISBLANK(ChildSampleReport!D922),"",ChildSampleReport!D922)</f>
        <v/>
      </c>
      <c r="I922" t="str">
        <f>IF(ISBLANK(ChildSampleReport!J922),"",ChildSampleReport!J922)</f>
        <v/>
      </c>
      <c r="J922" t="str">
        <f>IF(ISBLANK(ChildSampleReport!B922),"",VLOOKUP(ChildSampleReport!J922,ParentSampleReport!$A$2:$Y$1000,13,))</f>
        <v/>
      </c>
      <c r="K922" t="str">
        <f>IF(ISBLANK(ChildSampleReport!B922),"",VLOOKUP(ChildSampleReport!J922,ParentSampleReport!$A$2:$Y$1000,2,))</f>
        <v/>
      </c>
      <c r="L922" t="str">
        <f>IF(ISBLANK(ChildSampleReport!B922),"",VLOOKUP(ChildSampleReport!J922,ParentSampleReport!$A$2:$Y$1000,4,))</f>
        <v/>
      </c>
      <c r="M922" t="str">
        <f>IF(ISBLANK(ChildSampleReport!B922),"",VLOOKUP(ChildSampleReport!J922,ParentSampleReport!$A$2:$Y$1000,14,))</f>
        <v/>
      </c>
      <c r="N922" t="str">
        <f>IF(ISBLANK(ChildSampleReport!B922),"",VLOOKUP(ChildSampleReport!J922,ParentSampleReport!$A$2:$Y$1000,7,))</f>
        <v/>
      </c>
      <c r="O922" t="str">
        <f>IF(ISBLANK(ChildSampleReport!B922),"",VLOOKUP(ChildSampleReport!J922,ParentSampleReport!$A$2:$Y$1000,6,))</f>
        <v/>
      </c>
      <c r="P922" t="str">
        <f>IF(ISBLANK(ChildSampleReport!B922),"",VLOOKUP(ChildSampleReport!J922,ParentSampleReport!$A$2:$Y$1000,15,))</f>
        <v/>
      </c>
      <c r="Q922" t="str">
        <f>IF(ISBLANK(ChildSampleReport!B922),"",VLOOKUP(ChildSampleReport!J922,ParentSampleReport!$A$2:$Y$1000,17,))</f>
        <v/>
      </c>
      <c r="R922" t="str">
        <f>IF(ISBLANK(ChildSampleReport!B922),"",VLOOKUP(ChildSampleReport!J922,ParentSampleReport!$A$2:$Y$1000,18,))</f>
        <v/>
      </c>
      <c r="S922" t="str">
        <f>IF(ISBLANK(ChildSampleReport!B922),"",VLOOKUP(ChildSampleReport!J922,ParentSampleReport!$A$2:$Y$1000,19,))</f>
        <v/>
      </c>
      <c r="T922" t="str">
        <f>IF(ISBLANK(ChildSampleReport!B922),"",VLOOKUP(ChildSampleReport!J922,ParentSampleReport!$A$2:$Y$1000,20,))</f>
        <v/>
      </c>
      <c r="U922" t="str">
        <f>IF(ISBLANK(ChildSampleReport!B922),"",VLOOKUP(ChildSampleReport!J922,ParentSampleReport!$A$2:$Y$1000,21,))</f>
        <v/>
      </c>
      <c r="V922" t="str">
        <f>IF(ISBLANK(ChildSampleReport!B922),"",VLOOKUP(ChildSampleReport!J922,ParentSampleReport!$A$2:$Y$1000,22,))</f>
        <v/>
      </c>
      <c r="W922" t="str">
        <f>IF(ISBLANK(ChildSampleReport!B922),"",VLOOKUP(ChildSampleReport!J922,ParentSampleReport!$A$2:$Y$1000,23,))</f>
        <v/>
      </c>
      <c r="X922" t="str">
        <f>IF(ISBLANK(ChildSampleReport!B922),"",VLOOKUP(ChildSampleReport!J922,ParentSampleReport!$A$2:$Y$1000,24,))</f>
        <v/>
      </c>
      <c r="Y922" t="str">
        <f>IF(ISBLANK(ChildSampleReport!B922),"",VLOOKUP(ChildSampleReport!J922,ParentSampleReport!$A$2:$Y$1000,25,))</f>
        <v/>
      </c>
    </row>
    <row r="923" spans="1:25">
      <c r="A923" t="str">
        <f>IF(ISBLANK(ChildSampleReport!C923),"",ChildSampleReport!C923)</f>
        <v/>
      </c>
      <c r="B923" t="str">
        <f>IF(ISBLANK(ChildSampleReport!B923),"",ChildSampleReport!B923)</f>
        <v/>
      </c>
      <c r="C923" t="str">
        <f>IF(ISBLANK(ChildSampleReport!E923),"",ChildSampleReport!E923)</f>
        <v/>
      </c>
      <c r="D923" t="str">
        <f>IF(B923="","",IFERROR(VLOOKUP(ChildSampleReport!B923,Randomization!$A$1:$AC$1000,3,),""))</f>
        <v/>
      </c>
      <c r="E923" t="str">
        <f>IF(B923="","",IFERROR(VLOOKUP(ChildSampleReport!B923,Randomization!$A$1:$AC$1000,2,),""))</f>
        <v/>
      </c>
      <c r="F923" t="str">
        <f>IF(ISBLANK(ChildSampleReport!P923),"",ChildSampleReport!P923)</f>
        <v/>
      </c>
      <c r="G923" t="str">
        <f>IF(ISBLANK(ChildSampleReport!O923),"",ChildSampleReport!O923)</f>
        <v/>
      </c>
      <c r="H923" t="str">
        <f>IF(ISBLANK(ChildSampleReport!D923),"",ChildSampleReport!D923)</f>
        <v/>
      </c>
      <c r="I923" t="str">
        <f>IF(ISBLANK(ChildSampleReport!J923),"",ChildSampleReport!J923)</f>
        <v/>
      </c>
      <c r="J923" t="str">
        <f>IF(ISBLANK(ChildSampleReport!B923),"",VLOOKUP(ChildSampleReport!J923,ParentSampleReport!$A$2:$Y$1000,13,))</f>
        <v/>
      </c>
      <c r="K923" t="str">
        <f>IF(ISBLANK(ChildSampleReport!B923),"",VLOOKUP(ChildSampleReport!J923,ParentSampleReport!$A$2:$Y$1000,2,))</f>
        <v/>
      </c>
      <c r="L923" t="str">
        <f>IF(ISBLANK(ChildSampleReport!B923),"",VLOOKUP(ChildSampleReport!J923,ParentSampleReport!$A$2:$Y$1000,4,))</f>
        <v/>
      </c>
      <c r="M923" t="str">
        <f>IF(ISBLANK(ChildSampleReport!B923),"",VLOOKUP(ChildSampleReport!J923,ParentSampleReport!$A$2:$Y$1000,14,))</f>
        <v/>
      </c>
      <c r="N923" t="str">
        <f>IF(ISBLANK(ChildSampleReport!B923),"",VLOOKUP(ChildSampleReport!J923,ParentSampleReport!$A$2:$Y$1000,7,))</f>
        <v/>
      </c>
      <c r="O923" t="str">
        <f>IF(ISBLANK(ChildSampleReport!B923),"",VLOOKUP(ChildSampleReport!J923,ParentSampleReport!$A$2:$Y$1000,6,))</f>
        <v/>
      </c>
      <c r="P923" t="str">
        <f>IF(ISBLANK(ChildSampleReport!B923),"",VLOOKUP(ChildSampleReport!J923,ParentSampleReport!$A$2:$Y$1000,15,))</f>
        <v/>
      </c>
      <c r="Q923" t="str">
        <f>IF(ISBLANK(ChildSampleReport!B923),"",VLOOKUP(ChildSampleReport!J923,ParentSampleReport!$A$2:$Y$1000,17,))</f>
        <v/>
      </c>
      <c r="R923" t="str">
        <f>IF(ISBLANK(ChildSampleReport!B923),"",VLOOKUP(ChildSampleReport!J923,ParentSampleReport!$A$2:$Y$1000,18,))</f>
        <v/>
      </c>
      <c r="S923" t="str">
        <f>IF(ISBLANK(ChildSampleReport!B923),"",VLOOKUP(ChildSampleReport!J923,ParentSampleReport!$A$2:$Y$1000,19,))</f>
        <v/>
      </c>
      <c r="T923" t="str">
        <f>IF(ISBLANK(ChildSampleReport!B923),"",VLOOKUP(ChildSampleReport!J923,ParentSampleReport!$A$2:$Y$1000,20,))</f>
        <v/>
      </c>
      <c r="U923" t="str">
        <f>IF(ISBLANK(ChildSampleReport!B923),"",VLOOKUP(ChildSampleReport!J923,ParentSampleReport!$A$2:$Y$1000,21,))</f>
        <v/>
      </c>
      <c r="V923" t="str">
        <f>IF(ISBLANK(ChildSampleReport!B923),"",VLOOKUP(ChildSampleReport!J923,ParentSampleReport!$A$2:$Y$1000,22,))</f>
        <v/>
      </c>
      <c r="W923" t="str">
        <f>IF(ISBLANK(ChildSampleReport!B923),"",VLOOKUP(ChildSampleReport!J923,ParentSampleReport!$A$2:$Y$1000,23,))</f>
        <v/>
      </c>
      <c r="X923" t="str">
        <f>IF(ISBLANK(ChildSampleReport!B923),"",VLOOKUP(ChildSampleReport!J923,ParentSampleReport!$A$2:$Y$1000,24,))</f>
        <v/>
      </c>
      <c r="Y923" t="str">
        <f>IF(ISBLANK(ChildSampleReport!B923),"",VLOOKUP(ChildSampleReport!J923,ParentSampleReport!$A$2:$Y$1000,25,))</f>
        <v/>
      </c>
    </row>
    <row r="924" spans="1:25">
      <c r="A924" t="str">
        <f>IF(ISBLANK(ChildSampleReport!C924),"",ChildSampleReport!C924)</f>
        <v/>
      </c>
      <c r="B924" t="str">
        <f>IF(ISBLANK(ChildSampleReport!B924),"",ChildSampleReport!B924)</f>
        <v/>
      </c>
      <c r="C924" t="str">
        <f>IF(ISBLANK(ChildSampleReport!E924),"",ChildSampleReport!E924)</f>
        <v/>
      </c>
      <c r="D924" t="str">
        <f>IF(B924="","",IFERROR(VLOOKUP(ChildSampleReport!B924,Randomization!$A$1:$AC$1000,3,),""))</f>
        <v/>
      </c>
      <c r="E924" t="str">
        <f>IF(B924="","",IFERROR(VLOOKUP(ChildSampleReport!B924,Randomization!$A$1:$AC$1000,2,),""))</f>
        <v/>
      </c>
      <c r="F924" t="str">
        <f>IF(ISBLANK(ChildSampleReport!P924),"",ChildSampleReport!P924)</f>
        <v/>
      </c>
      <c r="G924" t="str">
        <f>IF(ISBLANK(ChildSampleReport!O924),"",ChildSampleReport!O924)</f>
        <v/>
      </c>
      <c r="H924" t="str">
        <f>IF(ISBLANK(ChildSampleReport!D924),"",ChildSampleReport!D924)</f>
        <v/>
      </c>
      <c r="I924" t="str">
        <f>IF(ISBLANK(ChildSampleReport!J924),"",ChildSampleReport!J924)</f>
        <v/>
      </c>
      <c r="J924" t="str">
        <f>IF(ISBLANK(ChildSampleReport!B924),"",VLOOKUP(ChildSampleReport!J924,ParentSampleReport!$A$2:$Y$1000,13,))</f>
        <v/>
      </c>
      <c r="K924" t="str">
        <f>IF(ISBLANK(ChildSampleReport!B924),"",VLOOKUP(ChildSampleReport!J924,ParentSampleReport!$A$2:$Y$1000,2,))</f>
        <v/>
      </c>
      <c r="L924" t="str">
        <f>IF(ISBLANK(ChildSampleReport!B924),"",VLOOKUP(ChildSampleReport!J924,ParentSampleReport!$A$2:$Y$1000,4,))</f>
        <v/>
      </c>
      <c r="M924" t="str">
        <f>IF(ISBLANK(ChildSampleReport!B924),"",VLOOKUP(ChildSampleReport!J924,ParentSampleReport!$A$2:$Y$1000,14,))</f>
        <v/>
      </c>
      <c r="N924" t="str">
        <f>IF(ISBLANK(ChildSampleReport!B924),"",VLOOKUP(ChildSampleReport!J924,ParentSampleReport!$A$2:$Y$1000,7,))</f>
        <v/>
      </c>
      <c r="O924" t="str">
        <f>IF(ISBLANK(ChildSampleReport!B924),"",VLOOKUP(ChildSampleReport!J924,ParentSampleReport!$A$2:$Y$1000,6,))</f>
        <v/>
      </c>
      <c r="P924" t="str">
        <f>IF(ISBLANK(ChildSampleReport!B924),"",VLOOKUP(ChildSampleReport!J924,ParentSampleReport!$A$2:$Y$1000,15,))</f>
        <v/>
      </c>
      <c r="Q924" t="str">
        <f>IF(ISBLANK(ChildSampleReport!B924),"",VLOOKUP(ChildSampleReport!J924,ParentSampleReport!$A$2:$Y$1000,17,))</f>
        <v/>
      </c>
      <c r="R924" t="str">
        <f>IF(ISBLANK(ChildSampleReport!B924),"",VLOOKUP(ChildSampleReport!J924,ParentSampleReport!$A$2:$Y$1000,18,))</f>
        <v/>
      </c>
      <c r="S924" t="str">
        <f>IF(ISBLANK(ChildSampleReport!B924),"",VLOOKUP(ChildSampleReport!J924,ParentSampleReport!$A$2:$Y$1000,19,))</f>
        <v/>
      </c>
      <c r="T924" t="str">
        <f>IF(ISBLANK(ChildSampleReport!B924),"",VLOOKUP(ChildSampleReport!J924,ParentSampleReport!$A$2:$Y$1000,20,))</f>
        <v/>
      </c>
      <c r="U924" t="str">
        <f>IF(ISBLANK(ChildSampleReport!B924),"",VLOOKUP(ChildSampleReport!J924,ParentSampleReport!$A$2:$Y$1000,21,))</f>
        <v/>
      </c>
      <c r="V924" t="str">
        <f>IF(ISBLANK(ChildSampleReport!B924),"",VLOOKUP(ChildSampleReport!J924,ParentSampleReport!$A$2:$Y$1000,22,))</f>
        <v/>
      </c>
      <c r="W924" t="str">
        <f>IF(ISBLANK(ChildSampleReport!B924),"",VLOOKUP(ChildSampleReport!J924,ParentSampleReport!$A$2:$Y$1000,23,))</f>
        <v/>
      </c>
      <c r="X924" t="str">
        <f>IF(ISBLANK(ChildSampleReport!B924),"",VLOOKUP(ChildSampleReport!J924,ParentSampleReport!$A$2:$Y$1000,24,))</f>
        <v/>
      </c>
      <c r="Y924" t="str">
        <f>IF(ISBLANK(ChildSampleReport!B924),"",VLOOKUP(ChildSampleReport!J924,ParentSampleReport!$A$2:$Y$1000,25,))</f>
        <v/>
      </c>
    </row>
    <row r="925" spans="1:25">
      <c r="A925" t="str">
        <f>IF(ISBLANK(ChildSampleReport!C925),"",ChildSampleReport!C925)</f>
        <v/>
      </c>
      <c r="B925" t="str">
        <f>IF(ISBLANK(ChildSampleReport!B925),"",ChildSampleReport!B925)</f>
        <v/>
      </c>
      <c r="C925" t="str">
        <f>IF(ISBLANK(ChildSampleReport!E925),"",ChildSampleReport!E925)</f>
        <v/>
      </c>
      <c r="D925" t="str">
        <f>IF(B925="","",IFERROR(VLOOKUP(ChildSampleReport!B925,Randomization!$A$1:$AC$1000,3,),""))</f>
        <v/>
      </c>
      <c r="E925" t="str">
        <f>IF(B925="","",IFERROR(VLOOKUP(ChildSampleReport!B925,Randomization!$A$1:$AC$1000,2,),""))</f>
        <v/>
      </c>
      <c r="F925" t="str">
        <f>IF(ISBLANK(ChildSampleReport!P925),"",ChildSampleReport!P925)</f>
        <v/>
      </c>
      <c r="G925" t="str">
        <f>IF(ISBLANK(ChildSampleReport!O925),"",ChildSampleReport!O925)</f>
        <v/>
      </c>
      <c r="H925" t="str">
        <f>IF(ISBLANK(ChildSampleReport!D925),"",ChildSampleReport!D925)</f>
        <v/>
      </c>
      <c r="I925" t="str">
        <f>IF(ISBLANK(ChildSampleReport!J925),"",ChildSampleReport!J925)</f>
        <v/>
      </c>
      <c r="J925" t="str">
        <f>IF(ISBLANK(ChildSampleReport!B925),"",VLOOKUP(ChildSampleReport!J925,ParentSampleReport!$A$2:$Y$1000,13,))</f>
        <v/>
      </c>
      <c r="K925" t="str">
        <f>IF(ISBLANK(ChildSampleReport!B925),"",VLOOKUP(ChildSampleReport!J925,ParentSampleReport!$A$2:$Y$1000,2,))</f>
        <v/>
      </c>
      <c r="L925" t="str">
        <f>IF(ISBLANK(ChildSampleReport!B925),"",VLOOKUP(ChildSampleReport!J925,ParentSampleReport!$A$2:$Y$1000,4,))</f>
        <v/>
      </c>
      <c r="M925" t="str">
        <f>IF(ISBLANK(ChildSampleReport!B925),"",VLOOKUP(ChildSampleReport!J925,ParentSampleReport!$A$2:$Y$1000,14,))</f>
        <v/>
      </c>
      <c r="N925" t="str">
        <f>IF(ISBLANK(ChildSampleReport!B925),"",VLOOKUP(ChildSampleReport!J925,ParentSampleReport!$A$2:$Y$1000,7,))</f>
        <v/>
      </c>
      <c r="O925" t="str">
        <f>IF(ISBLANK(ChildSampleReport!B925),"",VLOOKUP(ChildSampleReport!J925,ParentSampleReport!$A$2:$Y$1000,6,))</f>
        <v/>
      </c>
      <c r="P925" t="str">
        <f>IF(ISBLANK(ChildSampleReport!B925),"",VLOOKUP(ChildSampleReport!J925,ParentSampleReport!$A$2:$Y$1000,15,))</f>
        <v/>
      </c>
      <c r="Q925" t="str">
        <f>IF(ISBLANK(ChildSampleReport!B925),"",VLOOKUP(ChildSampleReport!J925,ParentSampleReport!$A$2:$Y$1000,17,))</f>
        <v/>
      </c>
      <c r="R925" t="str">
        <f>IF(ISBLANK(ChildSampleReport!B925),"",VLOOKUP(ChildSampleReport!J925,ParentSampleReport!$A$2:$Y$1000,18,))</f>
        <v/>
      </c>
      <c r="S925" t="str">
        <f>IF(ISBLANK(ChildSampleReport!B925),"",VLOOKUP(ChildSampleReport!J925,ParentSampleReport!$A$2:$Y$1000,19,))</f>
        <v/>
      </c>
      <c r="T925" t="str">
        <f>IF(ISBLANK(ChildSampleReport!B925),"",VLOOKUP(ChildSampleReport!J925,ParentSampleReport!$A$2:$Y$1000,20,))</f>
        <v/>
      </c>
      <c r="U925" t="str">
        <f>IF(ISBLANK(ChildSampleReport!B925),"",VLOOKUP(ChildSampleReport!J925,ParentSampleReport!$A$2:$Y$1000,21,))</f>
        <v/>
      </c>
      <c r="V925" t="str">
        <f>IF(ISBLANK(ChildSampleReport!B925),"",VLOOKUP(ChildSampleReport!J925,ParentSampleReport!$A$2:$Y$1000,22,))</f>
        <v/>
      </c>
      <c r="W925" t="str">
        <f>IF(ISBLANK(ChildSampleReport!B925),"",VLOOKUP(ChildSampleReport!J925,ParentSampleReport!$A$2:$Y$1000,23,))</f>
        <v/>
      </c>
      <c r="X925" t="str">
        <f>IF(ISBLANK(ChildSampleReport!B925),"",VLOOKUP(ChildSampleReport!J925,ParentSampleReport!$A$2:$Y$1000,24,))</f>
        <v/>
      </c>
      <c r="Y925" t="str">
        <f>IF(ISBLANK(ChildSampleReport!B925),"",VLOOKUP(ChildSampleReport!J925,ParentSampleReport!$A$2:$Y$1000,25,))</f>
        <v/>
      </c>
    </row>
    <row r="926" spans="1:25">
      <c r="A926" t="str">
        <f>IF(ISBLANK(ChildSampleReport!C926),"",ChildSampleReport!C926)</f>
        <v/>
      </c>
      <c r="B926" t="str">
        <f>IF(ISBLANK(ChildSampleReport!B926),"",ChildSampleReport!B926)</f>
        <v/>
      </c>
      <c r="C926" t="str">
        <f>IF(ISBLANK(ChildSampleReport!E926),"",ChildSampleReport!E926)</f>
        <v/>
      </c>
      <c r="D926" t="str">
        <f>IF(B926="","",IFERROR(VLOOKUP(ChildSampleReport!B926,Randomization!$A$1:$AC$1000,3,),""))</f>
        <v/>
      </c>
      <c r="E926" t="str">
        <f>IF(B926="","",IFERROR(VLOOKUP(ChildSampleReport!B926,Randomization!$A$1:$AC$1000,2,),""))</f>
        <v/>
      </c>
      <c r="F926" t="str">
        <f>IF(ISBLANK(ChildSampleReport!P926),"",ChildSampleReport!P926)</f>
        <v/>
      </c>
      <c r="G926" t="str">
        <f>IF(ISBLANK(ChildSampleReport!O926),"",ChildSampleReport!O926)</f>
        <v/>
      </c>
      <c r="H926" t="str">
        <f>IF(ISBLANK(ChildSampleReport!D926),"",ChildSampleReport!D926)</f>
        <v/>
      </c>
      <c r="I926" t="str">
        <f>IF(ISBLANK(ChildSampleReport!J926),"",ChildSampleReport!J926)</f>
        <v/>
      </c>
      <c r="J926" t="str">
        <f>IF(ISBLANK(ChildSampleReport!B926),"",VLOOKUP(ChildSampleReport!J926,ParentSampleReport!$A$2:$Y$1000,13,))</f>
        <v/>
      </c>
      <c r="K926" t="str">
        <f>IF(ISBLANK(ChildSampleReport!B926),"",VLOOKUP(ChildSampleReport!J926,ParentSampleReport!$A$2:$Y$1000,2,))</f>
        <v/>
      </c>
      <c r="L926" t="str">
        <f>IF(ISBLANK(ChildSampleReport!B926),"",VLOOKUP(ChildSampleReport!J926,ParentSampleReport!$A$2:$Y$1000,4,))</f>
        <v/>
      </c>
      <c r="M926" t="str">
        <f>IF(ISBLANK(ChildSampleReport!B926),"",VLOOKUP(ChildSampleReport!J926,ParentSampleReport!$A$2:$Y$1000,14,))</f>
        <v/>
      </c>
      <c r="N926" t="str">
        <f>IF(ISBLANK(ChildSampleReport!B926),"",VLOOKUP(ChildSampleReport!J926,ParentSampleReport!$A$2:$Y$1000,7,))</f>
        <v/>
      </c>
      <c r="O926" t="str">
        <f>IF(ISBLANK(ChildSampleReport!B926),"",VLOOKUP(ChildSampleReport!J926,ParentSampleReport!$A$2:$Y$1000,6,))</f>
        <v/>
      </c>
      <c r="P926" t="str">
        <f>IF(ISBLANK(ChildSampleReport!B926),"",VLOOKUP(ChildSampleReport!J926,ParentSampleReport!$A$2:$Y$1000,15,))</f>
        <v/>
      </c>
      <c r="Q926" t="str">
        <f>IF(ISBLANK(ChildSampleReport!B926),"",VLOOKUP(ChildSampleReport!J926,ParentSampleReport!$A$2:$Y$1000,17,))</f>
        <v/>
      </c>
      <c r="R926" t="str">
        <f>IF(ISBLANK(ChildSampleReport!B926),"",VLOOKUP(ChildSampleReport!J926,ParentSampleReport!$A$2:$Y$1000,18,))</f>
        <v/>
      </c>
      <c r="S926" t="str">
        <f>IF(ISBLANK(ChildSampleReport!B926),"",VLOOKUP(ChildSampleReport!J926,ParentSampleReport!$A$2:$Y$1000,19,))</f>
        <v/>
      </c>
      <c r="T926" t="str">
        <f>IF(ISBLANK(ChildSampleReport!B926),"",VLOOKUP(ChildSampleReport!J926,ParentSampleReport!$A$2:$Y$1000,20,))</f>
        <v/>
      </c>
      <c r="U926" t="str">
        <f>IF(ISBLANK(ChildSampleReport!B926),"",VLOOKUP(ChildSampleReport!J926,ParentSampleReport!$A$2:$Y$1000,21,))</f>
        <v/>
      </c>
      <c r="V926" t="str">
        <f>IF(ISBLANK(ChildSampleReport!B926),"",VLOOKUP(ChildSampleReport!J926,ParentSampleReport!$A$2:$Y$1000,22,))</f>
        <v/>
      </c>
      <c r="W926" t="str">
        <f>IF(ISBLANK(ChildSampleReport!B926),"",VLOOKUP(ChildSampleReport!J926,ParentSampleReport!$A$2:$Y$1000,23,))</f>
        <v/>
      </c>
      <c r="X926" t="str">
        <f>IF(ISBLANK(ChildSampleReport!B926),"",VLOOKUP(ChildSampleReport!J926,ParentSampleReport!$A$2:$Y$1000,24,))</f>
        <v/>
      </c>
      <c r="Y926" t="str">
        <f>IF(ISBLANK(ChildSampleReport!B926),"",VLOOKUP(ChildSampleReport!J926,ParentSampleReport!$A$2:$Y$1000,25,))</f>
        <v/>
      </c>
    </row>
    <row r="927" spans="1:25">
      <c r="A927" t="str">
        <f>IF(ISBLANK(ChildSampleReport!C927),"",ChildSampleReport!C927)</f>
        <v/>
      </c>
      <c r="B927" t="str">
        <f>IF(ISBLANK(ChildSampleReport!B927),"",ChildSampleReport!B927)</f>
        <v/>
      </c>
      <c r="C927" t="str">
        <f>IF(ISBLANK(ChildSampleReport!E927),"",ChildSampleReport!E927)</f>
        <v/>
      </c>
      <c r="D927" t="str">
        <f>IF(B927="","",IFERROR(VLOOKUP(ChildSampleReport!B927,Randomization!$A$1:$AC$1000,3,),""))</f>
        <v/>
      </c>
      <c r="E927" t="str">
        <f>IF(B927="","",IFERROR(VLOOKUP(ChildSampleReport!B927,Randomization!$A$1:$AC$1000,2,),""))</f>
        <v/>
      </c>
      <c r="F927" t="str">
        <f>IF(ISBLANK(ChildSampleReport!P927),"",ChildSampleReport!P927)</f>
        <v/>
      </c>
      <c r="G927" t="str">
        <f>IF(ISBLANK(ChildSampleReport!O927),"",ChildSampleReport!O927)</f>
        <v/>
      </c>
      <c r="H927" t="str">
        <f>IF(ISBLANK(ChildSampleReport!D927),"",ChildSampleReport!D927)</f>
        <v/>
      </c>
      <c r="I927" t="str">
        <f>IF(ISBLANK(ChildSampleReport!J927),"",ChildSampleReport!J927)</f>
        <v/>
      </c>
      <c r="J927" t="str">
        <f>IF(ISBLANK(ChildSampleReport!B927),"",VLOOKUP(ChildSampleReport!J927,ParentSampleReport!$A$2:$Y$1000,13,))</f>
        <v/>
      </c>
      <c r="K927" t="str">
        <f>IF(ISBLANK(ChildSampleReport!B927),"",VLOOKUP(ChildSampleReport!J927,ParentSampleReport!$A$2:$Y$1000,2,))</f>
        <v/>
      </c>
      <c r="L927" t="str">
        <f>IF(ISBLANK(ChildSampleReport!B927),"",VLOOKUP(ChildSampleReport!J927,ParentSampleReport!$A$2:$Y$1000,4,))</f>
        <v/>
      </c>
      <c r="M927" t="str">
        <f>IF(ISBLANK(ChildSampleReport!B927),"",VLOOKUP(ChildSampleReport!J927,ParentSampleReport!$A$2:$Y$1000,14,))</f>
        <v/>
      </c>
      <c r="N927" t="str">
        <f>IF(ISBLANK(ChildSampleReport!B927),"",VLOOKUP(ChildSampleReport!J927,ParentSampleReport!$A$2:$Y$1000,7,))</f>
        <v/>
      </c>
      <c r="O927" t="str">
        <f>IF(ISBLANK(ChildSampleReport!B927),"",VLOOKUP(ChildSampleReport!J927,ParentSampleReport!$A$2:$Y$1000,6,))</f>
        <v/>
      </c>
      <c r="P927" t="str">
        <f>IF(ISBLANK(ChildSampleReport!B927),"",VLOOKUP(ChildSampleReport!J927,ParentSampleReport!$A$2:$Y$1000,15,))</f>
        <v/>
      </c>
      <c r="Q927" t="str">
        <f>IF(ISBLANK(ChildSampleReport!B927),"",VLOOKUP(ChildSampleReport!J927,ParentSampleReport!$A$2:$Y$1000,17,))</f>
        <v/>
      </c>
      <c r="R927" t="str">
        <f>IF(ISBLANK(ChildSampleReport!B927),"",VLOOKUP(ChildSampleReport!J927,ParentSampleReport!$A$2:$Y$1000,18,))</f>
        <v/>
      </c>
      <c r="S927" t="str">
        <f>IF(ISBLANK(ChildSampleReport!B927),"",VLOOKUP(ChildSampleReport!J927,ParentSampleReport!$A$2:$Y$1000,19,))</f>
        <v/>
      </c>
      <c r="T927" t="str">
        <f>IF(ISBLANK(ChildSampleReport!B927),"",VLOOKUP(ChildSampleReport!J927,ParentSampleReport!$A$2:$Y$1000,20,))</f>
        <v/>
      </c>
      <c r="U927" t="str">
        <f>IF(ISBLANK(ChildSampleReport!B927),"",VLOOKUP(ChildSampleReport!J927,ParentSampleReport!$A$2:$Y$1000,21,))</f>
        <v/>
      </c>
      <c r="V927" t="str">
        <f>IF(ISBLANK(ChildSampleReport!B927),"",VLOOKUP(ChildSampleReport!J927,ParentSampleReport!$A$2:$Y$1000,22,))</f>
        <v/>
      </c>
      <c r="W927" t="str">
        <f>IF(ISBLANK(ChildSampleReport!B927),"",VLOOKUP(ChildSampleReport!J927,ParentSampleReport!$A$2:$Y$1000,23,))</f>
        <v/>
      </c>
      <c r="X927" t="str">
        <f>IF(ISBLANK(ChildSampleReport!B927),"",VLOOKUP(ChildSampleReport!J927,ParentSampleReport!$A$2:$Y$1000,24,))</f>
        <v/>
      </c>
      <c r="Y927" t="str">
        <f>IF(ISBLANK(ChildSampleReport!B927),"",VLOOKUP(ChildSampleReport!J927,ParentSampleReport!$A$2:$Y$1000,25,))</f>
        <v/>
      </c>
    </row>
    <row r="928" spans="1:25">
      <c r="A928" t="str">
        <f>IF(ISBLANK(ChildSampleReport!C928),"",ChildSampleReport!C928)</f>
        <v/>
      </c>
      <c r="B928" t="str">
        <f>IF(ISBLANK(ChildSampleReport!B928),"",ChildSampleReport!B928)</f>
        <v/>
      </c>
      <c r="C928" t="str">
        <f>IF(ISBLANK(ChildSampleReport!E928),"",ChildSampleReport!E928)</f>
        <v/>
      </c>
      <c r="D928" t="str">
        <f>IF(B928="","",IFERROR(VLOOKUP(ChildSampleReport!B928,Randomization!$A$1:$AC$1000,3,),""))</f>
        <v/>
      </c>
      <c r="E928" t="str">
        <f>IF(B928="","",IFERROR(VLOOKUP(ChildSampleReport!B928,Randomization!$A$1:$AC$1000,2,),""))</f>
        <v/>
      </c>
      <c r="F928" t="str">
        <f>IF(ISBLANK(ChildSampleReport!P928),"",ChildSampleReport!P928)</f>
        <v/>
      </c>
      <c r="G928" t="str">
        <f>IF(ISBLANK(ChildSampleReport!O928),"",ChildSampleReport!O928)</f>
        <v/>
      </c>
      <c r="H928" t="str">
        <f>IF(ISBLANK(ChildSampleReport!D928),"",ChildSampleReport!D928)</f>
        <v/>
      </c>
      <c r="I928" t="str">
        <f>IF(ISBLANK(ChildSampleReport!J928),"",ChildSampleReport!J928)</f>
        <v/>
      </c>
      <c r="J928" t="str">
        <f>IF(ISBLANK(ChildSampleReport!B928),"",VLOOKUP(ChildSampleReport!J928,ParentSampleReport!$A$2:$Y$1000,13,))</f>
        <v/>
      </c>
      <c r="K928" t="str">
        <f>IF(ISBLANK(ChildSampleReport!B928),"",VLOOKUP(ChildSampleReport!J928,ParentSampleReport!$A$2:$Y$1000,2,))</f>
        <v/>
      </c>
      <c r="L928" t="str">
        <f>IF(ISBLANK(ChildSampleReport!B928),"",VLOOKUP(ChildSampleReport!J928,ParentSampleReport!$A$2:$Y$1000,4,))</f>
        <v/>
      </c>
      <c r="M928" t="str">
        <f>IF(ISBLANK(ChildSampleReport!B928),"",VLOOKUP(ChildSampleReport!J928,ParentSampleReport!$A$2:$Y$1000,14,))</f>
        <v/>
      </c>
      <c r="N928" t="str">
        <f>IF(ISBLANK(ChildSampleReport!B928),"",VLOOKUP(ChildSampleReport!J928,ParentSampleReport!$A$2:$Y$1000,7,))</f>
        <v/>
      </c>
      <c r="O928" t="str">
        <f>IF(ISBLANK(ChildSampleReport!B928),"",VLOOKUP(ChildSampleReport!J928,ParentSampleReport!$A$2:$Y$1000,6,))</f>
        <v/>
      </c>
      <c r="P928" t="str">
        <f>IF(ISBLANK(ChildSampleReport!B928),"",VLOOKUP(ChildSampleReport!J928,ParentSampleReport!$A$2:$Y$1000,15,))</f>
        <v/>
      </c>
      <c r="Q928" t="str">
        <f>IF(ISBLANK(ChildSampleReport!B928),"",VLOOKUP(ChildSampleReport!J928,ParentSampleReport!$A$2:$Y$1000,17,))</f>
        <v/>
      </c>
      <c r="R928" t="str">
        <f>IF(ISBLANK(ChildSampleReport!B928),"",VLOOKUP(ChildSampleReport!J928,ParentSampleReport!$A$2:$Y$1000,18,))</f>
        <v/>
      </c>
      <c r="S928" t="str">
        <f>IF(ISBLANK(ChildSampleReport!B928),"",VLOOKUP(ChildSampleReport!J928,ParentSampleReport!$A$2:$Y$1000,19,))</f>
        <v/>
      </c>
      <c r="T928" t="str">
        <f>IF(ISBLANK(ChildSampleReport!B928),"",VLOOKUP(ChildSampleReport!J928,ParentSampleReport!$A$2:$Y$1000,20,))</f>
        <v/>
      </c>
      <c r="U928" t="str">
        <f>IF(ISBLANK(ChildSampleReport!B928),"",VLOOKUP(ChildSampleReport!J928,ParentSampleReport!$A$2:$Y$1000,21,))</f>
        <v/>
      </c>
      <c r="V928" t="str">
        <f>IF(ISBLANK(ChildSampleReport!B928),"",VLOOKUP(ChildSampleReport!J928,ParentSampleReport!$A$2:$Y$1000,22,))</f>
        <v/>
      </c>
      <c r="W928" t="str">
        <f>IF(ISBLANK(ChildSampleReport!B928),"",VLOOKUP(ChildSampleReport!J928,ParentSampleReport!$A$2:$Y$1000,23,))</f>
        <v/>
      </c>
      <c r="X928" t="str">
        <f>IF(ISBLANK(ChildSampleReport!B928),"",VLOOKUP(ChildSampleReport!J928,ParentSampleReport!$A$2:$Y$1000,24,))</f>
        <v/>
      </c>
      <c r="Y928" t="str">
        <f>IF(ISBLANK(ChildSampleReport!B928),"",VLOOKUP(ChildSampleReport!J928,ParentSampleReport!$A$2:$Y$1000,25,))</f>
        <v/>
      </c>
    </row>
    <row r="929" spans="1:25">
      <c r="A929" t="str">
        <f>IF(ISBLANK(ChildSampleReport!C929),"",ChildSampleReport!C929)</f>
        <v/>
      </c>
      <c r="B929" t="str">
        <f>IF(ISBLANK(ChildSampleReport!B929),"",ChildSampleReport!B929)</f>
        <v/>
      </c>
      <c r="C929" t="str">
        <f>IF(ISBLANK(ChildSampleReport!E929),"",ChildSampleReport!E929)</f>
        <v/>
      </c>
      <c r="D929" t="str">
        <f>IF(B929="","",IFERROR(VLOOKUP(ChildSampleReport!B929,Randomization!$A$1:$AC$1000,3,),""))</f>
        <v/>
      </c>
      <c r="E929" t="str">
        <f>IF(B929="","",IFERROR(VLOOKUP(ChildSampleReport!B929,Randomization!$A$1:$AC$1000,2,),""))</f>
        <v/>
      </c>
      <c r="F929" t="str">
        <f>IF(ISBLANK(ChildSampleReport!P929),"",ChildSampleReport!P929)</f>
        <v/>
      </c>
      <c r="G929" t="str">
        <f>IF(ISBLANK(ChildSampleReport!O929),"",ChildSampleReport!O929)</f>
        <v/>
      </c>
      <c r="H929" t="str">
        <f>IF(ISBLANK(ChildSampleReport!D929),"",ChildSampleReport!D929)</f>
        <v/>
      </c>
      <c r="I929" t="str">
        <f>IF(ISBLANK(ChildSampleReport!J929),"",ChildSampleReport!J929)</f>
        <v/>
      </c>
      <c r="J929" t="str">
        <f>IF(ISBLANK(ChildSampleReport!B929),"",VLOOKUP(ChildSampleReport!J929,ParentSampleReport!$A$2:$Y$1000,13,))</f>
        <v/>
      </c>
      <c r="K929" t="str">
        <f>IF(ISBLANK(ChildSampleReport!B929),"",VLOOKUP(ChildSampleReport!J929,ParentSampleReport!$A$2:$Y$1000,2,))</f>
        <v/>
      </c>
      <c r="L929" t="str">
        <f>IF(ISBLANK(ChildSampleReport!B929),"",VLOOKUP(ChildSampleReport!J929,ParentSampleReport!$A$2:$Y$1000,4,))</f>
        <v/>
      </c>
      <c r="M929" t="str">
        <f>IF(ISBLANK(ChildSampleReport!B929),"",VLOOKUP(ChildSampleReport!J929,ParentSampleReport!$A$2:$Y$1000,14,))</f>
        <v/>
      </c>
      <c r="N929" t="str">
        <f>IF(ISBLANK(ChildSampleReport!B929),"",VLOOKUP(ChildSampleReport!J929,ParentSampleReport!$A$2:$Y$1000,7,))</f>
        <v/>
      </c>
      <c r="O929" t="str">
        <f>IF(ISBLANK(ChildSampleReport!B929),"",VLOOKUP(ChildSampleReport!J929,ParentSampleReport!$A$2:$Y$1000,6,))</f>
        <v/>
      </c>
      <c r="P929" t="str">
        <f>IF(ISBLANK(ChildSampleReport!B929),"",VLOOKUP(ChildSampleReport!J929,ParentSampleReport!$A$2:$Y$1000,15,))</f>
        <v/>
      </c>
      <c r="Q929" t="str">
        <f>IF(ISBLANK(ChildSampleReport!B929),"",VLOOKUP(ChildSampleReport!J929,ParentSampleReport!$A$2:$Y$1000,17,))</f>
        <v/>
      </c>
      <c r="R929" t="str">
        <f>IF(ISBLANK(ChildSampleReport!B929),"",VLOOKUP(ChildSampleReport!J929,ParentSampleReport!$A$2:$Y$1000,18,))</f>
        <v/>
      </c>
      <c r="S929" t="str">
        <f>IF(ISBLANK(ChildSampleReport!B929),"",VLOOKUP(ChildSampleReport!J929,ParentSampleReport!$A$2:$Y$1000,19,))</f>
        <v/>
      </c>
      <c r="T929" t="str">
        <f>IF(ISBLANK(ChildSampleReport!B929),"",VLOOKUP(ChildSampleReport!J929,ParentSampleReport!$A$2:$Y$1000,20,))</f>
        <v/>
      </c>
      <c r="U929" t="str">
        <f>IF(ISBLANK(ChildSampleReport!B929),"",VLOOKUP(ChildSampleReport!J929,ParentSampleReport!$A$2:$Y$1000,21,))</f>
        <v/>
      </c>
      <c r="V929" t="str">
        <f>IF(ISBLANK(ChildSampleReport!B929),"",VLOOKUP(ChildSampleReport!J929,ParentSampleReport!$A$2:$Y$1000,22,))</f>
        <v/>
      </c>
      <c r="W929" t="str">
        <f>IF(ISBLANK(ChildSampleReport!B929),"",VLOOKUP(ChildSampleReport!J929,ParentSampleReport!$A$2:$Y$1000,23,))</f>
        <v/>
      </c>
      <c r="X929" t="str">
        <f>IF(ISBLANK(ChildSampleReport!B929),"",VLOOKUP(ChildSampleReport!J929,ParentSampleReport!$A$2:$Y$1000,24,))</f>
        <v/>
      </c>
      <c r="Y929" t="str">
        <f>IF(ISBLANK(ChildSampleReport!B929),"",VLOOKUP(ChildSampleReport!J929,ParentSampleReport!$A$2:$Y$1000,25,))</f>
        <v/>
      </c>
    </row>
    <row r="930" spans="1:25">
      <c r="A930" t="str">
        <f>IF(ISBLANK(ChildSampleReport!C930),"",ChildSampleReport!C930)</f>
        <v/>
      </c>
      <c r="B930" t="str">
        <f>IF(ISBLANK(ChildSampleReport!B930),"",ChildSampleReport!B930)</f>
        <v/>
      </c>
      <c r="C930" t="str">
        <f>IF(ISBLANK(ChildSampleReport!E930),"",ChildSampleReport!E930)</f>
        <v/>
      </c>
      <c r="D930" t="str">
        <f>IF(B930="","",IFERROR(VLOOKUP(ChildSampleReport!B930,Randomization!$A$1:$AC$1000,3,),""))</f>
        <v/>
      </c>
      <c r="E930" t="str">
        <f>IF(B930="","",IFERROR(VLOOKUP(ChildSampleReport!B930,Randomization!$A$1:$AC$1000,2,),""))</f>
        <v/>
      </c>
      <c r="F930" t="str">
        <f>IF(ISBLANK(ChildSampleReport!P930),"",ChildSampleReport!P930)</f>
        <v/>
      </c>
      <c r="G930" t="str">
        <f>IF(ISBLANK(ChildSampleReport!O930),"",ChildSampleReport!O930)</f>
        <v/>
      </c>
      <c r="H930" t="str">
        <f>IF(ISBLANK(ChildSampleReport!D930),"",ChildSampleReport!D930)</f>
        <v/>
      </c>
      <c r="I930" t="str">
        <f>IF(ISBLANK(ChildSampleReport!J930),"",ChildSampleReport!J930)</f>
        <v/>
      </c>
      <c r="J930" t="str">
        <f>IF(ISBLANK(ChildSampleReport!B930),"",VLOOKUP(ChildSampleReport!J930,ParentSampleReport!$A$2:$Y$1000,13,))</f>
        <v/>
      </c>
      <c r="K930" t="str">
        <f>IF(ISBLANK(ChildSampleReport!B930),"",VLOOKUP(ChildSampleReport!J930,ParentSampleReport!$A$2:$Y$1000,2,))</f>
        <v/>
      </c>
      <c r="L930" t="str">
        <f>IF(ISBLANK(ChildSampleReport!B930),"",VLOOKUP(ChildSampleReport!J930,ParentSampleReport!$A$2:$Y$1000,4,))</f>
        <v/>
      </c>
      <c r="M930" t="str">
        <f>IF(ISBLANK(ChildSampleReport!B930),"",VLOOKUP(ChildSampleReport!J930,ParentSampleReport!$A$2:$Y$1000,14,))</f>
        <v/>
      </c>
      <c r="N930" t="str">
        <f>IF(ISBLANK(ChildSampleReport!B930),"",VLOOKUP(ChildSampleReport!J930,ParentSampleReport!$A$2:$Y$1000,7,))</f>
        <v/>
      </c>
      <c r="O930" t="str">
        <f>IF(ISBLANK(ChildSampleReport!B930),"",VLOOKUP(ChildSampleReport!J930,ParentSampleReport!$A$2:$Y$1000,6,))</f>
        <v/>
      </c>
      <c r="P930" t="str">
        <f>IF(ISBLANK(ChildSampleReport!B930),"",VLOOKUP(ChildSampleReport!J930,ParentSampleReport!$A$2:$Y$1000,15,))</f>
        <v/>
      </c>
      <c r="Q930" t="str">
        <f>IF(ISBLANK(ChildSampleReport!B930),"",VLOOKUP(ChildSampleReport!J930,ParentSampleReport!$A$2:$Y$1000,17,))</f>
        <v/>
      </c>
      <c r="R930" t="str">
        <f>IF(ISBLANK(ChildSampleReport!B930),"",VLOOKUP(ChildSampleReport!J930,ParentSampleReport!$A$2:$Y$1000,18,))</f>
        <v/>
      </c>
      <c r="S930" t="str">
        <f>IF(ISBLANK(ChildSampleReport!B930),"",VLOOKUP(ChildSampleReport!J930,ParentSampleReport!$A$2:$Y$1000,19,))</f>
        <v/>
      </c>
      <c r="T930" t="str">
        <f>IF(ISBLANK(ChildSampleReport!B930),"",VLOOKUP(ChildSampleReport!J930,ParentSampleReport!$A$2:$Y$1000,20,))</f>
        <v/>
      </c>
      <c r="U930" t="str">
        <f>IF(ISBLANK(ChildSampleReport!B930),"",VLOOKUP(ChildSampleReport!J930,ParentSampleReport!$A$2:$Y$1000,21,))</f>
        <v/>
      </c>
      <c r="V930" t="str">
        <f>IF(ISBLANK(ChildSampleReport!B930),"",VLOOKUP(ChildSampleReport!J930,ParentSampleReport!$A$2:$Y$1000,22,))</f>
        <v/>
      </c>
      <c r="W930" t="str">
        <f>IF(ISBLANK(ChildSampleReport!B930),"",VLOOKUP(ChildSampleReport!J930,ParentSampleReport!$A$2:$Y$1000,23,))</f>
        <v/>
      </c>
      <c r="X930" t="str">
        <f>IF(ISBLANK(ChildSampleReport!B930),"",VLOOKUP(ChildSampleReport!J930,ParentSampleReport!$A$2:$Y$1000,24,))</f>
        <v/>
      </c>
      <c r="Y930" t="str">
        <f>IF(ISBLANK(ChildSampleReport!B930),"",VLOOKUP(ChildSampleReport!J930,ParentSampleReport!$A$2:$Y$1000,25,))</f>
        <v/>
      </c>
    </row>
    <row r="931" spans="1:25">
      <c r="A931" t="str">
        <f>IF(ISBLANK(ChildSampleReport!C931),"",ChildSampleReport!C931)</f>
        <v/>
      </c>
      <c r="B931" t="str">
        <f>IF(ISBLANK(ChildSampleReport!B931),"",ChildSampleReport!B931)</f>
        <v/>
      </c>
      <c r="C931" t="str">
        <f>IF(ISBLANK(ChildSampleReport!E931),"",ChildSampleReport!E931)</f>
        <v/>
      </c>
      <c r="D931" t="str">
        <f>IF(B931="","",IFERROR(VLOOKUP(ChildSampleReport!B931,Randomization!$A$1:$AC$1000,3,),""))</f>
        <v/>
      </c>
      <c r="E931" t="str">
        <f>IF(B931="","",IFERROR(VLOOKUP(ChildSampleReport!B931,Randomization!$A$1:$AC$1000,2,),""))</f>
        <v/>
      </c>
      <c r="F931" t="str">
        <f>IF(ISBLANK(ChildSampleReport!P931),"",ChildSampleReport!P931)</f>
        <v/>
      </c>
      <c r="G931" t="str">
        <f>IF(ISBLANK(ChildSampleReport!O931),"",ChildSampleReport!O931)</f>
        <v/>
      </c>
      <c r="H931" t="str">
        <f>IF(ISBLANK(ChildSampleReport!D931),"",ChildSampleReport!D931)</f>
        <v/>
      </c>
      <c r="I931" t="str">
        <f>IF(ISBLANK(ChildSampleReport!J931),"",ChildSampleReport!J931)</f>
        <v/>
      </c>
      <c r="J931" t="str">
        <f>IF(ISBLANK(ChildSampleReport!B931),"",VLOOKUP(ChildSampleReport!J931,ParentSampleReport!$A$2:$Y$1000,13,))</f>
        <v/>
      </c>
      <c r="K931" t="str">
        <f>IF(ISBLANK(ChildSampleReport!B931),"",VLOOKUP(ChildSampleReport!J931,ParentSampleReport!$A$2:$Y$1000,2,))</f>
        <v/>
      </c>
      <c r="L931" t="str">
        <f>IF(ISBLANK(ChildSampleReport!B931),"",VLOOKUP(ChildSampleReport!J931,ParentSampleReport!$A$2:$Y$1000,4,))</f>
        <v/>
      </c>
      <c r="M931" t="str">
        <f>IF(ISBLANK(ChildSampleReport!B931),"",VLOOKUP(ChildSampleReport!J931,ParentSampleReport!$A$2:$Y$1000,14,))</f>
        <v/>
      </c>
      <c r="N931" t="str">
        <f>IF(ISBLANK(ChildSampleReport!B931),"",VLOOKUP(ChildSampleReport!J931,ParentSampleReport!$A$2:$Y$1000,7,))</f>
        <v/>
      </c>
      <c r="O931" t="str">
        <f>IF(ISBLANK(ChildSampleReport!B931),"",VLOOKUP(ChildSampleReport!J931,ParentSampleReport!$A$2:$Y$1000,6,))</f>
        <v/>
      </c>
      <c r="P931" t="str">
        <f>IF(ISBLANK(ChildSampleReport!B931),"",VLOOKUP(ChildSampleReport!J931,ParentSampleReport!$A$2:$Y$1000,15,))</f>
        <v/>
      </c>
      <c r="Q931" t="str">
        <f>IF(ISBLANK(ChildSampleReport!B931),"",VLOOKUP(ChildSampleReport!J931,ParentSampleReport!$A$2:$Y$1000,17,))</f>
        <v/>
      </c>
      <c r="R931" t="str">
        <f>IF(ISBLANK(ChildSampleReport!B931),"",VLOOKUP(ChildSampleReport!J931,ParentSampleReport!$A$2:$Y$1000,18,))</f>
        <v/>
      </c>
      <c r="S931" t="str">
        <f>IF(ISBLANK(ChildSampleReport!B931),"",VLOOKUP(ChildSampleReport!J931,ParentSampleReport!$A$2:$Y$1000,19,))</f>
        <v/>
      </c>
      <c r="T931" t="str">
        <f>IF(ISBLANK(ChildSampleReport!B931),"",VLOOKUP(ChildSampleReport!J931,ParentSampleReport!$A$2:$Y$1000,20,))</f>
        <v/>
      </c>
      <c r="U931" t="str">
        <f>IF(ISBLANK(ChildSampleReport!B931),"",VLOOKUP(ChildSampleReport!J931,ParentSampleReport!$A$2:$Y$1000,21,))</f>
        <v/>
      </c>
      <c r="V931" t="str">
        <f>IF(ISBLANK(ChildSampleReport!B931),"",VLOOKUP(ChildSampleReport!J931,ParentSampleReport!$A$2:$Y$1000,22,))</f>
        <v/>
      </c>
      <c r="W931" t="str">
        <f>IF(ISBLANK(ChildSampleReport!B931),"",VLOOKUP(ChildSampleReport!J931,ParentSampleReport!$A$2:$Y$1000,23,))</f>
        <v/>
      </c>
      <c r="X931" t="str">
        <f>IF(ISBLANK(ChildSampleReport!B931),"",VLOOKUP(ChildSampleReport!J931,ParentSampleReport!$A$2:$Y$1000,24,))</f>
        <v/>
      </c>
      <c r="Y931" t="str">
        <f>IF(ISBLANK(ChildSampleReport!B931),"",VLOOKUP(ChildSampleReport!J931,ParentSampleReport!$A$2:$Y$1000,25,))</f>
        <v/>
      </c>
    </row>
    <row r="932" spans="1:25">
      <c r="A932" t="str">
        <f>IF(ISBLANK(ChildSampleReport!C932),"",ChildSampleReport!C932)</f>
        <v/>
      </c>
      <c r="B932" t="str">
        <f>IF(ISBLANK(ChildSampleReport!B932),"",ChildSampleReport!B932)</f>
        <v/>
      </c>
      <c r="C932" t="str">
        <f>IF(ISBLANK(ChildSampleReport!E932),"",ChildSampleReport!E932)</f>
        <v/>
      </c>
      <c r="D932" t="str">
        <f>IF(B932="","",IFERROR(VLOOKUP(ChildSampleReport!B932,Randomization!$A$1:$AC$1000,3,),""))</f>
        <v/>
      </c>
      <c r="E932" t="str">
        <f>IF(B932="","",IFERROR(VLOOKUP(ChildSampleReport!B932,Randomization!$A$1:$AC$1000,2,),""))</f>
        <v/>
      </c>
      <c r="F932" t="str">
        <f>IF(ISBLANK(ChildSampleReport!P932),"",ChildSampleReport!P932)</f>
        <v/>
      </c>
      <c r="G932" t="str">
        <f>IF(ISBLANK(ChildSampleReport!O932),"",ChildSampleReport!O932)</f>
        <v/>
      </c>
      <c r="H932" t="str">
        <f>IF(ISBLANK(ChildSampleReport!D932),"",ChildSampleReport!D932)</f>
        <v/>
      </c>
      <c r="I932" t="str">
        <f>IF(ISBLANK(ChildSampleReport!J932),"",ChildSampleReport!J932)</f>
        <v/>
      </c>
      <c r="J932" t="str">
        <f>IF(ISBLANK(ChildSampleReport!B932),"",VLOOKUP(ChildSampleReport!J932,ParentSampleReport!$A$2:$Y$1000,13,))</f>
        <v/>
      </c>
      <c r="K932" t="str">
        <f>IF(ISBLANK(ChildSampleReport!B932),"",VLOOKUP(ChildSampleReport!J932,ParentSampleReport!$A$2:$Y$1000,2,))</f>
        <v/>
      </c>
      <c r="L932" t="str">
        <f>IF(ISBLANK(ChildSampleReport!B932),"",VLOOKUP(ChildSampleReport!J932,ParentSampleReport!$A$2:$Y$1000,4,))</f>
        <v/>
      </c>
      <c r="M932" t="str">
        <f>IF(ISBLANK(ChildSampleReport!B932),"",VLOOKUP(ChildSampleReport!J932,ParentSampleReport!$A$2:$Y$1000,14,))</f>
        <v/>
      </c>
      <c r="N932" t="str">
        <f>IF(ISBLANK(ChildSampleReport!B932),"",VLOOKUP(ChildSampleReport!J932,ParentSampleReport!$A$2:$Y$1000,7,))</f>
        <v/>
      </c>
      <c r="O932" t="str">
        <f>IF(ISBLANK(ChildSampleReport!B932),"",VLOOKUP(ChildSampleReport!J932,ParentSampleReport!$A$2:$Y$1000,6,))</f>
        <v/>
      </c>
      <c r="P932" t="str">
        <f>IF(ISBLANK(ChildSampleReport!B932),"",VLOOKUP(ChildSampleReport!J932,ParentSampleReport!$A$2:$Y$1000,15,))</f>
        <v/>
      </c>
      <c r="Q932" t="str">
        <f>IF(ISBLANK(ChildSampleReport!B932),"",VLOOKUP(ChildSampleReport!J932,ParentSampleReport!$A$2:$Y$1000,17,))</f>
        <v/>
      </c>
      <c r="R932" t="str">
        <f>IF(ISBLANK(ChildSampleReport!B932),"",VLOOKUP(ChildSampleReport!J932,ParentSampleReport!$A$2:$Y$1000,18,))</f>
        <v/>
      </c>
      <c r="S932" t="str">
        <f>IF(ISBLANK(ChildSampleReport!B932),"",VLOOKUP(ChildSampleReport!J932,ParentSampleReport!$A$2:$Y$1000,19,))</f>
        <v/>
      </c>
      <c r="T932" t="str">
        <f>IF(ISBLANK(ChildSampleReport!B932),"",VLOOKUP(ChildSampleReport!J932,ParentSampleReport!$A$2:$Y$1000,20,))</f>
        <v/>
      </c>
      <c r="U932" t="str">
        <f>IF(ISBLANK(ChildSampleReport!B932),"",VLOOKUP(ChildSampleReport!J932,ParentSampleReport!$A$2:$Y$1000,21,))</f>
        <v/>
      </c>
      <c r="V932" t="str">
        <f>IF(ISBLANK(ChildSampleReport!B932),"",VLOOKUP(ChildSampleReport!J932,ParentSampleReport!$A$2:$Y$1000,22,))</f>
        <v/>
      </c>
      <c r="W932" t="str">
        <f>IF(ISBLANK(ChildSampleReport!B932),"",VLOOKUP(ChildSampleReport!J932,ParentSampleReport!$A$2:$Y$1000,23,))</f>
        <v/>
      </c>
      <c r="X932" t="str">
        <f>IF(ISBLANK(ChildSampleReport!B932),"",VLOOKUP(ChildSampleReport!J932,ParentSampleReport!$A$2:$Y$1000,24,))</f>
        <v/>
      </c>
      <c r="Y932" t="str">
        <f>IF(ISBLANK(ChildSampleReport!B932),"",VLOOKUP(ChildSampleReport!J932,ParentSampleReport!$A$2:$Y$1000,25,))</f>
        <v/>
      </c>
    </row>
    <row r="933" spans="1:25">
      <c r="A933" t="str">
        <f>IF(ISBLANK(ChildSampleReport!C933),"",ChildSampleReport!C933)</f>
        <v/>
      </c>
      <c r="B933" t="str">
        <f>IF(ISBLANK(ChildSampleReport!B933),"",ChildSampleReport!B933)</f>
        <v/>
      </c>
      <c r="C933" t="str">
        <f>IF(ISBLANK(ChildSampleReport!E933),"",ChildSampleReport!E933)</f>
        <v/>
      </c>
      <c r="D933" t="str">
        <f>IF(B933="","",IFERROR(VLOOKUP(ChildSampleReport!B933,Randomization!$A$1:$AC$1000,3,),""))</f>
        <v/>
      </c>
      <c r="E933" t="str">
        <f>IF(B933="","",IFERROR(VLOOKUP(ChildSampleReport!B933,Randomization!$A$1:$AC$1000,2,),""))</f>
        <v/>
      </c>
      <c r="F933" t="str">
        <f>IF(ISBLANK(ChildSampleReport!P933),"",ChildSampleReport!P933)</f>
        <v/>
      </c>
      <c r="G933" t="str">
        <f>IF(ISBLANK(ChildSampleReport!O933),"",ChildSampleReport!O933)</f>
        <v/>
      </c>
      <c r="H933" t="str">
        <f>IF(ISBLANK(ChildSampleReport!D933),"",ChildSampleReport!D933)</f>
        <v/>
      </c>
      <c r="I933" t="str">
        <f>IF(ISBLANK(ChildSampleReport!J933),"",ChildSampleReport!J933)</f>
        <v/>
      </c>
      <c r="J933" t="str">
        <f>IF(ISBLANK(ChildSampleReport!B933),"",VLOOKUP(ChildSampleReport!J933,ParentSampleReport!$A$2:$Y$1000,13,))</f>
        <v/>
      </c>
      <c r="K933" t="str">
        <f>IF(ISBLANK(ChildSampleReport!B933),"",VLOOKUP(ChildSampleReport!J933,ParentSampleReport!$A$2:$Y$1000,2,))</f>
        <v/>
      </c>
      <c r="L933" t="str">
        <f>IF(ISBLANK(ChildSampleReport!B933),"",VLOOKUP(ChildSampleReport!J933,ParentSampleReport!$A$2:$Y$1000,4,))</f>
        <v/>
      </c>
      <c r="M933" t="str">
        <f>IF(ISBLANK(ChildSampleReport!B933),"",VLOOKUP(ChildSampleReport!J933,ParentSampleReport!$A$2:$Y$1000,14,))</f>
        <v/>
      </c>
      <c r="N933" t="str">
        <f>IF(ISBLANK(ChildSampleReport!B933),"",VLOOKUP(ChildSampleReport!J933,ParentSampleReport!$A$2:$Y$1000,7,))</f>
        <v/>
      </c>
      <c r="O933" t="str">
        <f>IF(ISBLANK(ChildSampleReport!B933),"",VLOOKUP(ChildSampleReport!J933,ParentSampleReport!$A$2:$Y$1000,6,))</f>
        <v/>
      </c>
      <c r="P933" t="str">
        <f>IF(ISBLANK(ChildSampleReport!B933),"",VLOOKUP(ChildSampleReport!J933,ParentSampleReport!$A$2:$Y$1000,15,))</f>
        <v/>
      </c>
      <c r="Q933" t="str">
        <f>IF(ISBLANK(ChildSampleReport!B933),"",VLOOKUP(ChildSampleReport!J933,ParentSampleReport!$A$2:$Y$1000,17,))</f>
        <v/>
      </c>
      <c r="R933" t="str">
        <f>IF(ISBLANK(ChildSampleReport!B933),"",VLOOKUP(ChildSampleReport!J933,ParentSampleReport!$A$2:$Y$1000,18,))</f>
        <v/>
      </c>
      <c r="S933" t="str">
        <f>IF(ISBLANK(ChildSampleReport!B933),"",VLOOKUP(ChildSampleReport!J933,ParentSampleReport!$A$2:$Y$1000,19,))</f>
        <v/>
      </c>
      <c r="T933" t="str">
        <f>IF(ISBLANK(ChildSampleReport!B933),"",VLOOKUP(ChildSampleReport!J933,ParentSampleReport!$A$2:$Y$1000,20,))</f>
        <v/>
      </c>
      <c r="U933" t="str">
        <f>IF(ISBLANK(ChildSampleReport!B933),"",VLOOKUP(ChildSampleReport!J933,ParentSampleReport!$A$2:$Y$1000,21,))</f>
        <v/>
      </c>
      <c r="V933" t="str">
        <f>IF(ISBLANK(ChildSampleReport!B933),"",VLOOKUP(ChildSampleReport!J933,ParentSampleReport!$A$2:$Y$1000,22,))</f>
        <v/>
      </c>
      <c r="W933" t="str">
        <f>IF(ISBLANK(ChildSampleReport!B933),"",VLOOKUP(ChildSampleReport!J933,ParentSampleReport!$A$2:$Y$1000,23,))</f>
        <v/>
      </c>
      <c r="X933" t="str">
        <f>IF(ISBLANK(ChildSampleReport!B933),"",VLOOKUP(ChildSampleReport!J933,ParentSampleReport!$A$2:$Y$1000,24,))</f>
        <v/>
      </c>
      <c r="Y933" t="str">
        <f>IF(ISBLANK(ChildSampleReport!B933),"",VLOOKUP(ChildSampleReport!J933,ParentSampleReport!$A$2:$Y$1000,25,))</f>
        <v/>
      </c>
    </row>
    <row r="934" spans="1:25">
      <c r="A934" t="str">
        <f>IF(ISBLANK(ChildSampleReport!C934),"",ChildSampleReport!C934)</f>
        <v/>
      </c>
      <c r="B934" t="str">
        <f>IF(ISBLANK(ChildSampleReport!B934),"",ChildSampleReport!B934)</f>
        <v/>
      </c>
      <c r="C934" t="str">
        <f>IF(ISBLANK(ChildSampleReport!E934),"",ChildSampleReport!E934)</f>
        <v/>
      </c>
      <c r="D934" t="str">
        <f>IF(B934="","",IFERROR(VLOOKUP(ChildSampleReport!B934,Randomization!$A$1:$AC$1000,3,),""))</f>
        <v/>
      </c>
      <c r="E934" t="str">
        <f>IF(B934="","",IFERROR(VLOOKUP(ChildSampleReport!B934,Randomization!$A$1:$AC$1000,2,),""))</f>
        <v/>
      </c>
      <c r="F934" t="str">
        <f>IF(ISBLANK(ChildSampleReport!P934),"",ChildSampleReport!P934)</f>
        <v/>
      </c>
      <c r="G934" t="str">
        <f>IF(ISBLANK(ChildSampleReport!O934),"",ChildSampleReport!O934)</f>
        <v/>
      </c>
      <c r="H934" t="str">
        <f>IF(ISBLANK(ChildSampleReport!D934),"",ChildSampleReport!D934)</f>
        <v/>
      </c>
      <c r="I934" t="str">
        <f>IF(ISBLANK(ChildSampleReport!J934),"",ChildSampleReport!J934)</f>
        <v/>
      </c>
      <c r="J934" t="str">
        <f>IF(ISBLANK(ChildSampleReport!B934),"",VLOOKUP(ChildSampleReport!J934,ParentSampleReport!$A$2:$Y$1000,13,))</f>
        <v/>
      </c>
      <c r="K934" t="str">
        <f>IF(ISBLANK(ChildSampleReport!B934),"",VLOOKUP(ChildSampleReport!J934,ParentSampleReport!$A$2:$Y$1000,2,))</f>
        <v/>
      </c>
      <c r="L934" t="str">
        <f>IF(ISBLANK(ChildSampleReport!B934),"",VLOOKUP(ChildSampleReport!J934,ParentSampleReport!$A$2:$Y$1000,4,))</f>
        <v/>
      </c>
      <c r="M934" t="str">
        <f>IF(ISBLANK(ChildSampleReport!B934),"",VLOOKUP(ChildSampleReport!J934,ParentSampleReport!$A$2:$Y$1000,14,))</f>
        <v/>
      </c>
      <c r="N934" t="str">
        <f>IF(ISBLANK(ChildSampleReport!B934),"",VLOOKUP(ChildSampleReport!J934,ParentSampleReport!$A$2:$Y$1000,7,))</f>
        <v/>
      </c>
      <c r="O934" t="str">
        <f>IF(ISBLANK(ChildSampleReport!B934),"",VLOOKUP(ChildSampleReport!J934,ParentSampleReport!$A$2:$Y$1000,6,))</f>
        <v/>
      </c>
      <c r="P934" t="str">
        <f>IF(ISBLANK(ChildSampleReport!B934),"",VLOOKUP(ChildSampleReport!J934,ParentSampleReport!$A$2:$Y$1000,15,))</f>
        <v/>
      </c>
      <c r="Q934" t="str">
        <f>IF(ISBLANK(ChildSampleReport!B934),"",VLOOKUP(ChildSampleReport!J934,ParentSampleReport!$A$2:$Y$1000,17,))</f>
        <v/>
      </c>
      <c r="R934" t="str">
        <f>IF(ISBLANK(ChildSampleReport!B934),"",VLOOKUP(ChildSampleReport!J934,ParentSampleReport!$A$2:$Y$1000,18,))</f>
        <v/>
      </c>
      <c r="S934" t="str">
        <f>IF(ISBLANK(ChildSampleReport!B934),"",VLOOKUP(ChildSampleReport!J934,ParentSampleReport!$A$2:$Y$1000,19,))</f>
        <v/>
      </c>
      <c r="T934" t="str">
        <f>IF(ISBLANK(ChildSampleReport!B934),"",VLOOKUP(ChildSampleReport!J934,ParentSampleReport!$A$2:$Y$1000,20,))</f>
        <v/>
      </c>
      <c r="U934" t="str">
        <f>IF(ISBLANK(ChildSampleReport!B934),"",VLOOKUP(ChildSampleReport!J934,ParentSampleReport!$A$2:$Y$1000,21,))</f>
        <v/>
      </c>
      <c r="V934" t="str">
        <f>IF(ISBLANK(ChildSampleReport!B934),"",VLOOKUP(ChildSampleReport!J934,ParentSampleReport!$A$2:$Y$1000,22,))</f>
        <v/>
      </c>
      <c r="W934" t="str">
        <f>IF(ISBLANK(ChildSampleReport!B934),"",VLOOKUP(ChildSampleReport!J934,ParentSampleReport!$A$2:$Y$1000,23,))</f>
        <v/>
      </c>
      <c r="X934" t="str">
        <f>IF(ISBLANK(ChildSampleReport!B934),"",VLOOKUP(ChildSampleReport!J934,ParentSampleReport!$A$2:$Y$1000,24,))</f>
        <v/>
      </c>
      <c r="Y934" t="str">
        <f>IF(ISBLANK(ChildSampleReport!B934),"",VLOOKUP(ChildSampleReport!J934,ParentSampleReport!$A$2:$Y$1000,25,))</f>
        <v/>
      </c>
    </row>
    <row r="935" spans="1:25">
      <c r="A935" t="str">
        <f>IF(ISBLANK(ChildSampleReport!C935),"",ChildSampleReport!C935)</f>
        <v/>
      </c>
      <c r="B935" t="str">
        <f>IF(ISBLANK(ChildSampleReport!B935),"",ChildSampleReport!B935)</f>
        <v/>
      </c>
      <c r="C935" t="str">
        <f>IF(ISBLANK(ChildSampleReport!E935),"",ChildSampleReport!E935)</f>
        <v/>
      </c>
      <c r="D935" t="str">
        <f>IF(B935="","",IFERROR(VLOOKUP(ChildSampleReport!B935,Randomization!$A$1:$AC$1000,3,),""))</f>
        <v/>
      </c>
      <c r="E935" t="str">
        <f>IF(B935="","",IFERROR(VLOOKUP(ChildSampleReport!B935,Randomization!$A$1:$AC$1000,2,),""))</f>
        <v/>
      </c>
      <c r="F935" t="str">
        <f>IF(ISBLANK(ChildSampleReport!P935),"",ChildSampleReport!P935)</f>
        <v/>
      </c>
      <c r="G935" t="str">
        <f>IF(ISBLANK(ChildSampleReport!O935),"",ChildSampleReport!O935)</f>
        <v/>
      </c>
      <c r="H935" t="str">
        <f>IF(ISBLANK(ChildSampleReport!D935),"",ChildSampleReport!D935)</f>
        <v/>
      </c>
      <c r="I935" t="str">
        <f>IF(ISBLANK(ChildSampleReport!J935),"",ChildSampleReport!J935)</f>
        <v/>
      </c>
      <c r="J935" t="str">
        <f>IF(ISBLANK(ChildSampleReport!B935),"",VLOOKUP(ChildSampleReport!J935,ParentSampleReport!$A$2:$Y$1000,13,))</f>
        <v/>
      </c>
      <c r="K935" t="str">
        <f>IF(ISBLANK(ChildSampleReport!B935),"",VLOOKUP(ChildSampleReport!J935,ParentSampleReport!$A$2:$Y$1000,2,))</f>
        <v/>
      </c>
      <c r="L935" t="str">
        <f>IF(ISBLANK(ChildSampleReport!B935),"",VLOOKUP(ChildSampleReport!J935,ParentSampleReport!$A$2:$Y$1000,4,))</f>
        <v/>
      </c>
      <c r="M935" t="str">
        <f>IF(ISBLANK(ChildSampleReport!B935),"",VLOOKUP(ChildSampleReport!J935,ParentSampleReport!$A$2:$Y$1000,14,))</f>
        <v/>
      </c>
      <c r="N935" t="str">
        <f>IF(ISBLANK(ChildSampleReport!B935),"",VLOOKUP(ChildSampleReport!J935,ParentSampleReport!$A$2:$Y$1000,7,))</f>
        <v/>
      </c>
      <c r="O935" t="str">
        <f>IF(ISBLANK(ChildSampleReport!B935),"",VLOOKUP(ChildSampleReport!J935,ParentSampleReport!$A$2:$Y$1000,6,))</f>
        <v/>
      </c>
      <c r="P935" t="str">
        <f>IF(ISBLANK(ChildSampleReport!B935),"",VLOOKUP(ChildSampleReport!J935,ParentSampleReport!$A$2:$Y$1000,15,))</f>
        <v/>
      </c>
      <c r="Q935" t="str">
        <f>IF(ISBLANK(ChildSampleReport!B935),"",VLOOKUP(ChildSampleReport!J935,ParentSampleReport!$A$2:$Y$1000,17,))</f>
        <v/>
      </c>
      <c r="R935" t="str">
        <f>IF(ISBLANK(ChildSampleReport!B935),"",VLOOKUP(ChildSampleReport!J935,ParentSampleReport!$A$2:$Y$1000,18,))</f>
        <v/>
      </c>
      <c r="S935" t="str">
        <f>IF(ISBLANK(ChildSampleReport!B935),"",VLOOKUP(ChildSampleReport!J935,ParentSampleReport!$A$2:$Y$1000,19,))</f>
        <v/>
      </c>
      <c r="T935" t="str">
        <f>IF(ISBLANK(ChildSampleReport!B935),"",VLOOKUP(ChildSampleReport!J935,ParentSampleReport!$A$2:$Y$1000,20,))</f>
        <v/>
      </c>
      <c r="U935" t="str">
        <f>IF(ISBLANK(ChildSampleReport!B935),"",VLOOKUP(ChildSampleReport!J935,ParentSampleReport!$A$2:$Y$1000,21,))</f>
        <v/>
      </c>
      <c r="V935" t="str">
        <f>IF(ISBLANK(ChildSampleReport!B935),"",VLOOKUP(ChildSampleReport!J935,ParentSampleReport!$A$2:$Y$1000,22,))</f>
        <v/>
      </c>
      <c r="W935" t="str">
        <f>IF(ISBLANK(ChildSampleReport!B935),"",VLOOKUP(ChildSampleReport!J935,ParentSampleReport!$A$2:$Y$1000,23,))</f>
        <v/>
      </c>
      <c r="X935" t="str">
        <f>IF(ISBLANK(ChildSampleReport!B935),"",VLOOKUP(ChildSampleReport!J935,ParentSampleReport!$A$2:$Y$1000,24,))</f>
        <v/>
      </c>
      <c r="Y935" t="str">
        <f>IF(ISBLANK(ChildSampleReport!B935),"",VLOOKUP(ChildSampleReport!J935,ParentSampleReport!$A$2:$Y$1000,25,))</f>
        <v/>
      </c>
    </row>
    <row r="936" spans="1:25">
      <c r="A936" t="str">
        <f>IF(ISBLANK(ChildSampleReport!C936),"",ChildSampleReport!C936)</f>
        <v/>
      </c>
      <c r="B936" t="str">
        <f>IF(ISBLANK(ChildSampleReport!B936),"",ChildSampleReport!B936)</f>
        <v/>
      </c>
      <c r="C936" t="str">
        <f>IF(ISBLANK(ChildSampleReport!E936),"",ChildSampleReport!E936)</f>
        <v/>
      </c>
      <c r="D936" t="str">
        <f>IF(B936="","",IFERROR(VLOOKUP(ChildSampleReport!B936,Randomization!$A$1:$AC$1000,3,),""))</f>
        <v/>
      </c>
      <c r="E936" t="str">
        <f>IF(B936="","",IFERROR(VLOOKUP(ChildSampleReport!B936,Randomization!$A$1:$AC$1000,2,),""))</f>
        <v/>
      </c>
      <c r="F936" t="str">
        <f>IF(ISBLANK(ChildSampleReport!P936),"",ChildSampleReport!P936)</f>
        <v/>
      </c>
      <c r="G936" t="str">
        <f>IF(ISBLANK(ChildSampleReport!O936),"",ChildSampleReport!O936)</f>
        <v/>
      </c>
      <c r="H936" t="str">
        <f>IF(ISBLANK(ChildSampleReport!D936),"",ChildSampleReport!D936)</f>
        <v/>
      </c>
      <c r="I936" t="str">
        <f>IF(ISBLANK(ChildSampleReport!J936),"",ChildSampleReport!J936)</f>
        <v/>
      </c>
      <c r="J936" t="str">
        <f>IF(ISBLANK(ChildSampleReport!B936),"",VLOOKUP(ChildSampleReport!J936,ParentSampleReport!$A$2:$Y$1000,13,))</f>
        <v/>
      </c>
      <c r="K936" t="str">
        <f>IF(ISBLANK(ChildSampleReport!B936),"",VLOOKUP(ChildSampleReport!J936,ParentSampleReport!$A$2:$Y$1000,2,))</f>
        <v/>
      </c>
      <c r="L936" t="str">
        <f>IF(ISBLANK(ChildSampleReport!B936),"",VLOOKUP(ChildSampleReport!J936,ParentSampleReport!$A$2:$Y$1000,4,))</f>
        <v/>
      </c>
      <c r="M936" t="str">
        <f>IF(ISBLANK(ChildSampleReport!B936),"",VLOOKUP(ChildSampleReport!J936,ParentSampleReport!$A$2:$Y$1000,14,))</f>
        <v/>
      </c>
      <c r="N936" t="str">
        <f>IF(ISBLANK(ChildSampleReport!B936),"",VLOOKUP(ChildSampleReport!J936,ParentSampleReport!$A$2:$Y$1000,7,))</f>
        <v/>
      </c>
      <c r="O936" t="str">
        <f>IF(ISBLANK(ChildSampleReport!B936),"",VLOOKUP(ChildSampleReport!J936,ParentSampleReport!$A$2:$Y$1000,6,))</f>
        <v/>
      </c>
      <c r="P936" t="str">
        <f>IF(ISBLANK(ChildSampleReport!B936),"",VLOOKUP(ChildSampleReport!J936,ParentSampleReport!$A$2:$Y$1000,15,))</f>
        <v/>
      </c>
      <c r="Q936" t="str">
        <f>IF(ISBLANK(ChildSampleReport!B936),"",VLOOKUP(ChildSampleReport!J936,ParentSampleReport!$A$2:$Y$1000,17,))</f>
        <v/>
      </c>
      <c r="R936" t="str">
        <f>IF(ISBLANK(ChildSampleReport!B936),"",VLOOKUP(ChildSampleReport!J936,ParentSampleReport!$A$2:$Y$1000,18,))</f>
        <v/>
      </c>
      <c r="S936" t="str">
        <f>IF(ISBLANK(ChildSampleReport!B936),"",VLOOKUP(ChildSampleReport!J936,ParentSampleReport!$A$2:$Y$1000,19,))</f>
        <v/>
      </c>
      <c r="T936" t="str">
        <f>IF(ISBLANK(ChildSampleReport!B936),"",VLOOKUP(ChildSampleReport!J936,ParentSampleReport!$A$2:$Y$1000,20,))</f>
        <v/>
      </c>
      <c r="U936" t="str">
        <f>IF(ISBLANK(ChildSampleReport!B936),"",VLOOKUP(ChildSampleReport!J936,ParentSampleReport!$A$2:$Y$1000,21,))</f>
        <v/>
      </c>
      <c r="V936" t="str">
        <f>IF(ISBLANK(ChildSampleReport!B936),"",VLOOKUP(ChildSampleReport!J936,ParentSampleReport!$A$2:$Y$1000,22,))</f>
        <v/>
      </c>
      <c r="W936" t="str">
        <f>IF(ISBLANK(ChildSampleReport!B936),"",VLOOKUP(ChildSampleReport!J936,ParentSampleReport!$A$2:$Y$1000,23,))</f>
        <v/>
      </c>
      <c r="X936" t="str">
        <f>IF(ISBLANK(ChildSampleReport!B936),"",VLOOKUP(ChildSampleReport!J936,ParentSampleReport!$A$2:$Y$1000,24,))</f>
        <v/>
      </c>
      <c r="Y936" t="str">
        <f>IF(ISBLANK(ChildSampleReport!B936),"",VLOOKUP(ChildSampleReport!J936,ParentSampleReport!$A$2:$Y$1000,25,))</f>
        <v/>
      </c>
    </row>
    <row r="937" spans="1:25">
      <c r="A937" t="str">
        <f>IF(ISBLANK(ChildSampleReport!C937),"",ChildSampleReport!C937)</f>
        <v/>
      </c>
      <c r="B937" t="str">
        <f>IF(ISBLANK(ChildSampleReport!B937),"",ChildSampleReport!B937)</f>
        <v/>
      </c>
      <c r="C937" t="str">
        <f>IF(ISBLANK(ChildSampleReport!E937),"",ChildSampleReport!E937)</f>
        <v/>
      </c>
      <c r="D937" t="str">
        <f>IF(B937="","",IFERROR(VLOOKUP(ChildSampleReport!B937,Randomization!$A$1:$AC$1000,3,),""))</f>
        <v/>
      </c>
      <c r="E937" t="str">
        <f>IF(B937="","",IFERROR(VLOOKUP(ChildSampleReport!B937,Randomization!$A$1:$AC$1000,2,),""))</f>
        <v/>
      </c>
      <c r="F937" t="str">
        <f>IF(ISBLANK(ChildSampleReport!P937),"",ChildSampleReport!P937)</f>
        <v/>
      </c>
      <c r="G937" t="str">
        <f>IF(ISBLANK(ChildSampleReport!O937),"",ChildSampleReport!O937)</f>
        <v/>
      </c>
      <c r="H937" t="str">
        <f>IF(ISBLANK(ChildSampleReport!D937),"",ChildSampleReport!D937)</f>
        <v/>
      </c>
      <c r="I937" t="str">
        <f>IF(ISBLANK(ChildSampleReport!J937),"",ChildSampleReport!J937)</f>
        <v/>
      </c>
      <c r="J937" t="str">
        <f>IF(ISBLANK(ChildSampleReport!B937),"",VLOOKUP(ChildSampleReport!J937,ParentSampleReport!$A$2:$Y$1000,13,))</f>
        <v/>
      </c>
      <c r="K937" t="str">
        <f>IF(ISBLANK(ChildSampleReport!B937),"",VLOOKUP(ChildSampleReport!J937,ParentSampleReport!$A$2:$Y$1000,2,))</f>
        <v/>
      </c>
      <c r="L937" t="str">
        <f>IF(ISBLANK(ChildSampleReport!B937),"",VLOOKUP(ChildSampleReport!J937,ParentSampleReport!$A$2:$Y$1000,4,))</f>
        <v/>
      </c>
      <c r="M937" t="str">
        <f>IF(ISBLANK(ChildSampleReport!B937),"",VLOOKUP(ChildSampleReport!J937,ParentSampleReport!$A$2:$Y$1000,14,))</f>
        <v/>
      </c>
      <c r="N937" t="str">
        <f>IF(ISBLANK(ChildSampleReport!B937),"",VLOOKUP(ChildSampleReport!J937,ParentSampleReport!$A$2:$Y$1000,7,))</f>
        <v/>
      </c>
      <c r="O937" t="str">
        <f>IF(ISBLANK(ChildSampleReport!B937),"",VLOOKUP(ChildSampleReport!J937,ParentSampleReport!$A$2:$Y$1000,6,))</f>
        <v/>
      </c>
      <c r="P937" t="str">
        <f>IF(ISBLANK(ChildSampleReport!B937),"",VLOOKUP(ChildSampleReport!J937,ParentSampleReport!$A$2:$Y$1000,15,))</f>
        <v/>
      </c>
      <c r="Q937" t="str">
        <f>IF(ISBLANK(ChildSampleReport!B937),"",VLOOKUP(ChildSampleReport!J937,ParentSampleReport!$A$2:$Y$1000,17,))</f>
        <v/>
      </c>
      <c r="R937" t="str">
        <f>IF(ISBLANK(ChildSampleReport!B937),"",VLOOKUP(ChildSampleReport!J937,ParentSampleReport!$A$2:$Y$1000,18,))</f>
        <v/>
      </c>
      <c r="S937" t="str">
        <f>IF(ISBLANK(ChildSampleReport!B937),"",VLOOKUP(ChildSampleReport!J937,ParentSampleReport!$A$2:$Y$1000,19,))</f>
        <v/>
      </c>
      <c r="T937" t="str">
        <f>IF(ISBLANK(ChildSampleReport!B937),"",VLOOKUP(ChildSampleReport!J937,ParentSampleReport!$A$2:$Y$1000,20,))</f>
        <v/>
      </c>
      <c r="U937" t="str">
        <f>IF(ISBLANK(ChildSampleReport!B937),"",VLOOKUP(ChildSampleReport!J937,ParentSampleReport!$A$2:$Y$1000,21,))</f>
        <v/>
      </c>
      <c r="V937" t="str">
        <f>IF(ISBLANK(ChildSampleReport!B937),"",VLOOKUP(ChildSampleReport!J937,ParentSampleReport!$A$2:$Y$1000,22,))</f>
        <v/>
      </c>
      <c r="W937" t="str">
        <f>IF(ISBLANK(ChildSampleReport!B937),"",VLOOKUP(ChildSampleReport!J937,ParentSampleReport!$A$2:$Y$1000,23,))</f>
        <v/>
      </c>
      <c r="X937" t="str">
        <f>IF(ISBLANK(ChildSampleReport!B937),"",VLOOKUP(ChildSampleReport!J937,ParentSampleReport!$A$2:$Y$1000,24,))</f>
        <v/>
      </c>
      <c r="Y937" t="str">
        <f>IF(ISBLANK(ChildSampleReport!B937),"",VLOOKUP(ChildSampleReport!J937,ParentSampleReport!$A$2:$Y$1000,25,))</f>
        <v/>
      </c>
    </row>
    <row r="938" spans="1:25">
      <c r="A938" t="str">
        <f>IF(ISBLANK(ChildSampleReport!C938),"",ChildSampleReport!C938)</f>
        <v/>
      </c>
      <c r="B938" t="str">
        <f>IF(ISBLANK(ChildSampleReport!B938),"",ChildSampleReport!B938)</f>
        <v/>
      </c>
      <c r="C938" t="str">
        <f>IF(ISBLANK(ChildSampleReport!E938),"",ChildSampleReport!E938)</f>
        <v/>
      </c>
      <c r="D938" t="str">
        <f>IF(B938="","",IFERROR(VLOOKUP(ChildSampleReport!B938,Randomization!$A$1:$AC$1000,3,),""))</f>
        <v/>
      </c>
      <c r="E938" t="str">
        <f>IF(B938="","",IFERROR(VLOOKUP(ChildSampleReport!B938,Randomization!$A$1:$AC$1000,2,),""))</f>
        <v/>
      </c>
      <c r="F938" t="str">
        <f>IF(ISBLANK(ChildSampleReport!P938),"",ChildSampleReport!P938)</f>
        <v/>
      </c>
      <c r="G938" t="str">
        <f>IF(ISBLANK(ChildSampleReport!O938),"",ChildSampleReport!O938)</f>
        <v/>
      </c>
      <c r="H938" t="str">
        <f>IF(ISBLANK(ChildSampleReport!D938),"",ChildSampleReport!D938)</f>
        <v/>
      </c>
      <c r="I938" t="str">
        <f>IF(ISBLANK(ChildSampleReport!J938),"",ChildSampleReport!J938)</f>
        <v/>
      </c>
      <c r="J938" t="str">
        <f>IF(ISBLANK(ChildSampleReport!B938),"",VLOOKUP(ChildSampleReport!J938,ParentSampleReport!$A$2:$Y$1000,13,))</f>
        <v/>
      </c>
      <c r="K938" t="str">
        <f>IF(ISBLANK(ChildSampleReport!B938),"",VLOOKUP(ChildSampleReport!J938,ParentSampleReport!$A$2:$Y$1000,2,))</f>
        <v/>
      </c>
      <c r="L938" t="str">
        <f>IF(ISBLANK(ChildSampleReport!B938),"",VLOOKUP(ChildSampleReport!J938,ParentSampleReport!$A$2:$Y$1000,4,))</f>
        <v/>
      </c>
      <c r="M938" t="str">
        <f>IF(ISBLANK(ChildSampleReport!B938),"",VLOOKUP(ChildSampleReport!J938,ParentSampleReport!$A$2:$Y$1000,14,))</f>
        <v/>
      </c>
      <c r="N938" t="str">
        <f>IF(ISBLANK(ChildSampleReport!B938),"",VLOOKUP(ChildSampleReport!J938,ParentSampleReport!$A$2:$Y$1000,7,))</f>
        <v/>
      </c>
      <c r="O938" t="str">
        <f>IF(ISBLANK(ChildSampleReport!B938),"",VLOOKUP(ChildSampleReport!J938,ParentSampleReport!$A$2:$Y$1000,6,))</f>
        <v/>
      </c>
      <c r="P938" t="str">
        <f>IF(ISBLANK(ChildSampleReport!B938),"",VLOOKUP(ChildSampleReport!J938,ParentSampleReport!$A$2:$Y$1000,15,))</f>
        <v/>
      </c>
      <c r="Q938" t="str">
        <f>IF(ISBLANK(ChildSampleReport!B938),"",VLOOKUP(ChildSampleReport!J938,ParentSampleReport!$A$2:$Y$1000,17,))</f>
        <v/>
      </c>
      <c r="R938" t="str">
        <f>IF(ISBLANK(ChildSampleReport!B938),"",VLOOKUP(ChildSampleReport!J938,ParentSampleReport!$A$2:$Y$1000,18,))</f>
        <v/>
      </c>
      <c r="S938" t="str">
        <f>IF(ISBLANK(ChildSampleReport!B938),"",VLOOKUP(ChildSampleReport!J938,ParentSampleReport!$A$2:$Y$1000,19,))</f>
        <v/>
      </c>
      <c r="T938" t="str">
        <f>IF(ISBLANK(ChildSampleReport!B938),"",VLOOKUP(ChildSampleReport!J938,ParentSampleReport!$A$2:$Y$1000,20,))</f>
        <v/>
      </c>
      <c r="U938" t="str">
        <f>IF(ISBLANK(ChildSampleReport!B938),"",VLOOKUP(ChildSampleReport!J938,ParentSampleReport!$A$2:$Y$1000,21,))</f>
        <v/>
      </c>
      <c r="V938" t="str">
        <f>IF(ISBLANK(ChildSampleReport!B938),"",VLOOKUP(ChildSampleReport!J938,ParentSampleReport!$A$2:$Y$1000,22,))</f>
        <v/>
      </c>
      <c r="W938" t="str">
        <f>IF(ISBLANK(ChildSampleReport!B938),"",VLOOKUP(ChildSampleReport!J938,ParentSampleReport!$A$2:$Y$1000,23,))</f>
        <v/>
      </c>
      <c r="X938" t="str">
        <f>IF(ISBLANK(ChildSampleReport!B938),"",VLOOKUP(ChildSampleReport!J938,ParentSampleReport!$A$2:$Y$1000,24,))</f>
        <v/>
      </c>
      <c r="Y938" t="str">
        <f>IF(ISBLANK(ChildSampleReport!B938),"",VLOOKUP(ChildSampleReport!J938,ParentSampleReport!$A$2:$Y$1000,25,))</f>
        <v/>
      </c>
    </row>
    <row r="939" spans="1:25">
      <c r="A939" t="str">
        <f>IF(ISBLANK(ChildSampleReport!C939),"",ChildSampleReport!C939)</f>
        <v/>
      </c>
      <c r="B939" t="str">
        <f>IF(ISBLANK(ChildSampleReport!B939),"",ChildSampleReport!B939)</f>
        <v/>
      </c>
      <c r="C939" t="str">
        <f>IF(ISBLANK(ChildSampleReport!E939),"",ChildSampleReport!E939)</f>
        <v/>
      </c>
      <c r="D939" t="str">
        <f>IF(B939="","",IFERROR(VLOOKUP(ChildSampleReport!B939,Randomization!$A$1:$AC$1000,3,),""))</f>
        <v/>
      </c>
      <c r="E939" t="str">
        <f>IF(B939="","",IFERROR(VLOOKUP(ChildSampleReport!B939,Randomization!$A$1:$AC$1000,2,),""))</f>
        <v/>
      </c>
      <c r="F939" t="str">
        <f>IF(ISBLANK(ChildSampleReport!P939),"",ChildSampleReport!P939)</f>
        <v/>
      </c>
      <c r="G939" t="str">
        <f>IF(ISBLANK(ChildSampleReport!O939),"",ChildSampleReport!O939)</f>
        <v/>
      </c>
      <c r="H939" t="str">
        <f>IF(ISBLANK(ChildSampleReport!D939),"",ChildSampleReport!D939)</f>
        <v/>
      </c>
      <c r="I939" t="str">
        <f>IF(ISBLANK(ChildSampleReport!J939),"",ChildSampleReport!J939)</f>
        <v/>
      </c>
      <c r="J939" t="str">
        <f>IF(ISBLANK(ChildSampleReport!B939),"",VLOOKUP(ChildSampleReport!J939,ParentSampleReport!$A$2:$Y$1000,13,))</f>
        <v/>
      </c>
      <c r="K939" t="str">
        <f>IF(ISBLANK(ChildSampleReport!B939),"",VLOOKUP(ChildSampleReport!J939,ParentSampleReport!$A$2:$Y$1000,2,))</f>
        <v/>
      </c>
      <c r="L939" t="str">
        <f>IF(ISBLANK(ChildSampleReport!B939),"",VLOOKUP(ChildSampleReport!J939,ParentSampleReport!$A$2:$Y$1000,4,))</f>
        <v/>
      </c>
      <c r="M939" t="str">
        <f>IF(ISBLANK(ChildSampleReport!B939),"",VLOOKUP(ChildSampleReport!J939,ParentSampleReport!$A$2:$Y$1000,14,))</f>
        <v/>
      </c>
      <c r="N939" t="str">
        <f>IF(ISBLANK(ChildSampleReport!B939),"",VLOOKUP(ChildSampleReport!J939,ParentSampleReport!$A$2:$Y$1000,7,))</f>
        <v/>
      </c>
      <c r="O939" t="str">
        <f>IF(ISBLANK(ChildSampleReport!B939),"",VLOOKUP(ChildSampleReport!J939,ParentSampleReport!$A$2:$Y$1000,6,))</f>
        <v/>
      </c>
      <c r="P939" t="str">
        <f>IF(ISBLANK(ChildSampleReport!B939),"",VLOOKUP(ChildSampleReport!J939,ParentSampleReport!$A$2:$Y$1000,15,))</f>
        <v/>
      </c>
      <c r="Q939" t="str">
        <f>IF(ISBLANK(ChildSampleReport!B939),"",VLOOKUP(ChildSampleReport!J939,ParentSampleReport!$A$2:$Y$1000,17,))</f>
        <v/>
      </c>
      <c r="R939" t="str">
        <f>IF(ISBLANK(ChildSampleReport!B939),"",VLOOKUP(ChildSampleReport!J939,ParentSampleReport!$A$2:$Y$1000,18,))</f>
        <v/>
      </c>
      <c r="S939" t="str">
        <f>IF(ISBLANK(ChildSampleReport!B939),"",VLOOKUP(ChildSampleReport!J939,ParentSampleReport!$A$2:$Y$1000,19,))</f>
        <v/>
      </c>
      <c r="T939" t="str">
        <f>IF(ISBLANK(ChildSampleReport!B939),"",VLOOKUP(ChildSampleReport!J939,ParentSampleReport!$A$2:$Y$1000,20,))</f>
        <v/>
      </c>
      <c r="U939" t="str">
        <f>IF(ISBLANK(ChildSampleReport!B939),"",VLOOKUP(ChildSampleReport!J939,ParentSampleReport!$A$2:$Y$1000,21,))</f>
        <v/>
      </c>
      <c r="V939" t="str">
        <f>IF(ISBLANK(ChildSampleReport!B939),"",VLOOKUP(ChildSampleReport!J939,ParentSampleReport!$A$2:$Y$1000,22,))</f>
        <v/>
      </c>
      <c r="W939" t="str">
        <f>IF(ISBLANK(ChildSampleReport!B939),"",VLOOKUP(ChildSampleReport!J939,ParentSampleReport!$A$2:$Y$1000,23,))</f>
        <v/>
      </c>
      <c r="X939" t="str">
        <f>IF(ISBLANK(ChildSampleReport!B939),"",VLOOKUP(ChildSampleReport!J939,ParentSampleReport!$A$2:$Y$1000,24,))</f>
        <v/>
      </c>
      <c r="Y939" t="str">
        <f>IF(ISBLANK(ChildSampleReport!B939),"",VLOOKUP(ChildSampleReport!J939,ParentSampleReport!$A$2:$Y$1000,25,))</f>
        <v/>
      </c>
    </row>
    <row r="940" spans="1:25">
      <c r="A940" t="str">
        <f>IF(ISBLANK(ChildSampleReport!C940),"",ChildSampleReport!C940)</f>
        <v/>
      </c>
      <c r="B940" t="str">
        <f>IF(ISBLANK(ChildSampleReport!B940),"",ChildSampleReport!B940)</f>
        <v/>
      </c>
      <c r="C940" t="str">
        <f>IF(ISBLANK(ChildSampleReport!E940),"",ChildSampleReport!E940)</f>
        <v/>
      </c>
      <c r="D940" t="str">
        <f>IF(B940="","",IFERROR(VLOOKUP(ChildSampleReport!B940,Randomization!$A$1:$AC$1000,3,),""))</f>
        <v/>
      </c>
      <c r="E940" t="str">
        <f>IF(B940="","",IFERROR(VLOOKUP(ChildSampleReport!B940,Randomization!$A$1:$AC$1000,2,),""))</f>
        <v/>
      </c>
      <c r="F940" t="str">
        <f>IF(ISBLANK(ChildSampleReport!P940),"",ChildSampleReport!P940)</f>
        <v/>
      </c>
      <c r="G940" t="str">
        <f>IF(ISBLANK(ChildSampleReport!O940),"",ChildSampleReport!O940)</f>
        <v/>
      </c>
      <c r="H940" t="str">
        <f>IF(ISBLANK(ChildSampleReport!D940),"",ChildSampleReport!D940)</f>
        <v/>
      </c>
      <c r="I940" t="str">
        <f>IF(ISBLANK(ChildSampleReport!J940),"",ChildSampleReport!J940)</f>
        <v/>
      </c>
      <c r="J940" t="str">
        <f>IF(ISBLANK(ChildSampleReport!B940),"",VLOOKUP(ChildSampleReport!J940,ParentSampleReport!$A$2:$Y$1000,13,))</f>
        <v/>
      </c>
      <c r="K940" t="str">
        <f>IF(ISBLANK(ChildSampleReport!B940),"",VLOOKUP(ChildSampleReport!J940,ParentSampleReport!$A$2:$Y$1000,2,))</f>
        <v/>
      </c>
      <c r="L940" t="str">
        <f>IF(ISBLANK(ChildSampleReport!B940),"",VLOOKUP(ChildSampleReport!J940,ParentSampleReport!$A$2:$Y$1000,4,))</f>
        <v/>
      </c>
      <c r="M940" t="str">
        <f>IF(ISBLANK(ChildSampleReport!B940),"",VLOOKUP(ChildSampleReport!J940,ParentSampleReport!$A$2:$Y$1000,14,))</f>
        <v/>
      </c>
      <c r="N940" t="str">
        <f>IF(ISBLANK(ChildSampleReport!B940),"",VLOOKUP(ChildSampleReport!J940,ParentSampleReport!$A$2:$Y$1000,7,))</f>
        <v/>
      </c>
      <c r="O940" t="str">
        <f>IF(ISBLANK(ChildSampleReport!B940),"",VLOOKUP(ChildSampleReport!J940,ParentSampleReport!$A$2:$Y$1000,6,))</f>
        <v/>
      </c>
      <c r="P940" t="str">
        <f>IF(ISBLANK(ChildSampleReport!B940),"",VLOOKUP(ChildSampleReport!J940,ParentSampleReport!$A$2:$Y$1000,15,))</f>
        <v/>
      </c>
      <c r="Q940" t="str">
        <f>IF(ISBLANK(ChildSampleReport!B940),"",VLOOKUP(ChildSampleReport!J940,ParentSampleReport!$A$2:$Y$1000,17,))</f>
        <v/>
      </c>
      <c r="R940" t="str">
        <f>IF(ISBLANK(ChildSampleReport!B940),"",VLOOKUP(ChildSampleReport!J940,ParentSampleReport!$A$2:$Y$1000,18,))</f>
        <v/>
      </c>
      <c r="S940" t="str">
        <f>IF(ISBLANK(ChildSampleReport!B940),"",VLOOKUP(ChildSampleReport!J940,ParentSampleReport!$A$2:$Y$1000,19,))</f>
        <v/>
      </c>
      <c r="T940" t="str">
        <f>IF(ISBLANK(ChildSampleReport!B940),"",VLOOKUP(ChildSampleReport!J940,ParentSampleReport!$A$2:$Y$1000,20,))</f>
        <v/>
      </c>
      <c r="U940" t="str">
        <f>IF(ISBLANK(ChildSampleReport!B940),"",VLOOKUP(ChildSampleReport!J940,ParentSampleReport!$A$2:$Y$1000,21,))</f>
        <v/>
      </c>
      <c r="V940" t="str">
        <f>IF(ISBLANK(ChildSampleReport!B940),"",VLOOKUP(ChildSampleReport!J940,ParentSampleReport!$A$2:$Y$1000,22,))</f>
        <v/>
      </c>
      <c r="W940" t="str">
        <f>IF(ISBLANK(ChildSampleReport!B940),"",VLOOKUP(ChildSampleReport!J940,ParentSampleReport!$A$2:$Y$1000,23,))</f>
        <v/>
      </c>
      <c r="X940" t="str">
        <f>IF(ISBLANK(ChildSampleReport!B940),"",VLOOKUP(ChildSampleReport!J940,ParentSampleReport!$A$2:$Y$1000,24,))</f>
        <v/>
      </c>
      <c r="Y940" t="str">
        <f>IF(ISBLANK(ChildSampleReport!B940),"",VLOOKUP(ChildSampleReport!J940,ParentSampleReport!$A$2:$Y$1000,25,))</f>
        <v/>
      </c>
    </row>
    <row r="941" spans="1:25">
      <c r="A941" t="str">
        <f>IF(ISBLANK(ChildSampleReport!C941),"",ChildSampleReport!C941)</f>
        <v/>
      </c>
      <c r="B941" t="str">
        <f>IF(ISBLANK(ChildSampleReport!B941),"",ChildSampleReport!B941)</f>
        <v/>
      </c>
      <c r="C941" t="str">
        <f>IF(ISBLANK(ChildSampleReport!E941),"",ChildSampleReport!E941)</f>
        <v/>
      </c>
      <c r="D941" t="str">
        <f>IF(B941="","",IFERROR(VLOOKUP(ChildSampleReport!B941,Randomization!$A$1:$AC$1000,3,),""))</f>
        <v/>
      </c>
      <c r="E941" t="str">
        <f>IF(B941="","",IFERROR(VLOOKUP(ChildSampleReport!B941,Randomization!$A$1:$AC$1000,2,),""))</f>
        <v/>
      </c>
      <c r="F941" t="str">
        <f>IF(ISBLANK(ChildSampleReport!P941),"",ChildSampleReport!P941)</f>
        <v/>
      </c>
      <c r="G941" t="str">
        <f>IF(ISBLANK(ChildSampleReport!O941),"",ChildSampleReport!O941)</f>
        <v/>
      </c>
      <c r="H941" t="str">
        <f>IF(ISBLANK(ChildSampleReport!D941),"",ChildSampleReport!D941)</f>
        <v/>
      </c>
      <c r="I941" t="str">
        <f>IF(ISBLANK(ChildSampleReport!J941),"",ChildSampleReport!J941)</f>
        <v/>
      </c>
      <c r="J941" t="str">
        <f>IF(ISBLANK(ChildSampleReport!B941),"",VLOOKUP(ChildSampleReport!J941,ParentSampleReport!$A$2:$Y$1000,13,))</f>
        <v/>
      </c>
      <c r="K941" t="str">
        <f>IF(ISBLANK(ChildSampleReport!B941),"",VLOOKUP(ChildSampleReport!J941,ParentSampleReport!$A$2:$Y$1000,2,))</f>
        <v/>
      </c>
      <c r="L941" t="str">
        <f>IF(ISBLANK(ChildSampleReport!B941),"",VLOOKUP(ChildSampleReport!J941,ParentSampleReport!$A$2:$Y$1000,4,))</f>
        <v/>
      </c>
      <c r="M941" t="str">
        <f>IF(ISBLANK(ChildSampleReport!B941),"",VLOOKUP(ChildSampleReport!J941,ParentSampleReport!$A$2:$Y$1000,14,))</f>
        <v/>
      </c>
      <c r="N941" t="str">
        <f>IF(ISBLANK(ChildSampleReport!B941),"",VLOOKUP(ChildSampleReport!J941,ParentSampleReport!$A$2:$Y$1000,7,))</f>
        <v/>
      </c>
      <c r="O941" t="str">
        <f>IF(ISBLANK(ChildSampleReport!B941),"",VLOOKUP(ChildSampleReport!J941,ParentSampleReport!$A$2:$Y$1000,6,))</f>
        <v/>
      </c>
      <c r="P941" t="str">
        <f>IF(ISBLANK(ChildSampleReport!B941),"",VLOOKUP(ChildSampleReport!J941,ParentSampleReport!$A$2:$Y$1000,15,))</f>
        <v/>
      </c>
      <c r="Q941" t="str">
        <f>IF(ISBLANK(ChildSampleReport!B941),"",VLOOKUP(ChildSampleReport!J941,ParentSampleReport!$A$2:$Y$1000,17,))</f>
        <v/>
      </c>
      <c r="R941" t="str">
        <f>IF(ISBLANK(ChildSampleReport!B941),"",VLOOKUP(ChildSampleReport!J941,ParentSampleReport!$A$2:$Y$1000,18,))</f>
        <v/>
      </c>
      <c r="S941" t="str">
        <f>IF(ISBLANK(ChildSampleReport!B941),"",VLOOKUP(ChildSampleReport!J941,ParentSampleReport!$A$2:$Y$1000,19,))</f>
        <v/>
      </c>
      <c r="T941" t="str">
        <f>IF(ISBLANK(ChildSampleReport!B941),"",VLOOKUP(ChildSampleReport!J941,ParentSampleReport!$A$2:$Y$1000,20,))</f>
        <v/>
      </c>
      <c r="U941" t="str">
        <f>IF(ISBLANK(ChildSampleReport!B941),"",VLOOKUP(ChildSampleReport!J941,ParentSampleReport!$A$2:$Y$1000,21,))</f>
        <v/>
      </c>
      <c r="V941" t="str">
        <f>IF(ISBLANK(ChildSampleReport!B941),"",VLOOKUP(ChildSampleReport!J941,ParentSampleReport!$A$2:$Y$1000,22,))</f>
        <v/>
      </c>
      <c r="W941" t="str">
        <f>IF(ISBLANK(ChildSampleReport!B941),"",VLOOKUP(ChildSampleReport!J941,ParentSampleReport!$A$2:$Y$1000,23,))</f>
        <v/>
      </c>
      <c r="X941" t="str">
        <f>IF(ISBLANK(ChildSampleReport!B941),"",VLOOKUP(ChildSampleReport!J941,ParentSampleReport!$A$2:$Y$1000,24,))</f>
        <v/>
      </c>
      <c r="Y941" t="str">
        <f>IF(ISBLANK(ChildSampleReport!B941),"",VLOOKUP(ChildSampleReport!J941,ParentSampleReport!$A$2:$Y$1000,25,))</f>
        <v/>
      </c>
    </row>
    <row r="942" spans="1:25">
      <c r="A942" t="str">
        <f>IF(ISBLANK(ChildSampleReport!C942),"",ChildSampleReport!C942)</f>
        <v/>
      </c>
      <c r="B942" t="str">
        <f>IF(ISBLANK(ChildSampleReport!B942),"",ChildSampleReport!B942)</f>
        <v/>
      </c>
      <c r="C942" t="str">
        <f>IF(ISBLANK(ChildSampleReport!E942),"",ChildSampleReport!E942)</f>
        <v/>
      </c>
      <c r="D942" t="str">
        <f>IF(B942="","",IFERROR(VLOOKUP(ChildSampleReport!B942,Randomization!$A$1:$AC$1000,3,),""))</f>
        <v/>
      </c>
      <c r="E942" t="str">
        <f>IF(B942="","",IFERROR(VLOOKUP(ChildSampleReport!B942,Randomization!$A$1:$AC$1000,2,),""))</f>
        <v/>
      </c>
      <c r="F942" t="str">
        <f>IF(ISBLANK(ChildSampleReport!P942),"",ChildSampleReport!P942)</f>
        <v/>
      </c>
      <c r="G942" t="str">
        <f>IF(ISBLANK(ChildSampleReport!O942),"",ChildSampleReport!O942)</f>
        <v/>
      </c>
      <c r="H942" t="str">
        <f>IF(ISBLANK(ChildSampleReport!D942),"",ChildSampleReport!D942)</f>
        <v/>
      </c>
      <c r="I942" t="str">
        <f>IF(ISBLANK(ChildSampleReport!J942),"",ChildSampleReport!J942)</f>
        <v/>
      </c>
      <c r="J942" t="str">
        <f>IF(ISBLANK(ChildSampleReport!B942),"",VLOOKUP(ChildSampleReport!J942,ParentSampleReport!$A$2:$Y$1000,13,))</f>
        <v/>
      </c>
      <c r="K942" t="str">
        <f>IF(ISBLANK(ChildSampleReport!B942),"",VLOOKUP(ChildSampleReport!J942,ParentSampleReport!$A$2:$Y$1000,2,))</f>
        <v/>
      </c>
      <c r="L942" t="str">
        <f>IF(ISBLANK(ChildSampleReport!B942),"",VLOOKUP(ChildSampleReport!J942,ParentSampleReport!$A$2:$Y$1000,4,))</f>
        <v/>
      </c>
      <c r="M942" t="str">
        <f>IF(ISBLANK(ChildSampleReport!B942),"",VLOOKUP(ChildSampleReport!J942,ParentSampleReport!$A$2:$Y$1000,14,))</f>
        <v/>
      </c>
      <c r="N942" t="str">
        <f>IF(ISBLANK(ChildSampleReport!B942),"",VLOOKUP(ChildSampleReport!J942,ParentSampleReport!$A$2:$Y$1000,7,))</f>
        <v/>
      </c>
      <c r="O942" t="str">
        <f>IF(ISBLANK(ChildSampleReport!B942),"",VLOOKUP(ChildSampleReport!J942,ParentSampleReport!$A$2:$Y$1000,6,))</f>
        <v/>
      </c>
      <c r="P942" t="str">
        <f>IF(ISBLANK(ChildSampleReport!B942),"",VLOOKUP(ChildSampleReport!J942,ParentSampleReport!$A$2:$Y$1000,15,))</f>
        <v/>
      </c>
      <c r="Q942" t="str">
        <f>IF(ISBLANK(ChildSampleReport!B942),"",VLOOKUP(ChildSampleReport!J942,ParentSampleReport!$A$2:$Y$1000,17,))</f>
        <v/>
      </c>
      <c r="R942" t="str">
        <f>IF(ISBLANK(ChildSampleReport!B942),"",VLOOKUP(ChildSampleReport!J942,ParentSampleReport!$A$2:$Y$1000,18,))</f>
        <v/>
      </c>
      <c r="S942" t="str">
        <f>IF(ISBLANK(ChildSampleReport!B942),"",VLOOKUP(ChildSampleReport!J942,ParentSampleReport!$A$2:$Y$1000,19,))</f>
        <v/>
      </c>
      <c r="T942" t="str">
        <f>IF(ISBLANK(ChildSampleReport!B942),"",VLOOKUP(ChildSampleReport!J942,ParentSampleReport!$A$2:$Y$1000,20,))</f>
        <v/>
      </c>
      <c r="U942" t="str">
        <f>IF(ISBLANK(ChildSampleReport!B942),"",VLOOKUP(ChildSampleReport!J942,ParentSampleReport!$A$2:$Y$1000,21,))</f>
        <v/>
      </c>
      <c r="V942" t="str">
        <f>IF(ISBLANK(ChildSampleReport!B942),"",VLOOKUP(ChildSampleReport!J942,ParentSampleReport!$A$2:$Y$1000,22,))</f>
        <v/>
      </c>
      <c r="W942" t="str">
        <f>IF(ISBLANK(ChildSampleReport!B942),"",VLOOKUP(ChildSampleReport!J942,ParentSampleReport!$A$2:$Y$1000,23,))</f>
        <v/>
      </c>
      <c r="X942" t="str">
        <f>IF(ISBLANK(ChildSampleReport!B942),"",VLOOKUP(ChildSampleReport!J942,ParentSampleReport!$A$2:$Y$1000,24,))</f>
        <v/>
      </c>
      <c r="Y942" t="str">
        <f>IF(ISBLANK(ChildSampleReport!B942),"",VLOOKUP(ChildSampleReport!J942,ParentSampleReport!$A$2:$Y$1000,25,))</f>
        <v/>
      </c>
    </row>
    <row r="943" spans="1:25">
      <c r="A943" t="str">
        <f>IF(ISBLANK(ChildSampleReport!C943),"",ChildSampleReport!C943)</f>
        <v/>
      </c>
      <c r="B943" t="str">
        <f>IF(ISBLANK(ChildSampleReport!B943),"",ChildSampleReport!B943)</f>
        <v/>
      </c>
      <c r="C943" t="str">
        <f>IF(ISBLANK(ChildSampleReport!E943),"",ChildSampleReport!E943)</f>
        <v/>
      </c>
      <c r="D943" t="str">
        <f>IF(B943="","",IFERROR(VLOOKUP(ChildSampleReport!B943,Randomization!$A$1:$AC$1000,3,),""))</f>
        <v/>
      </c>
      <c r="E943" t="str">
        <f>IF(B943="","",IFERROR(VLOOKUP(ChildSampleReport!B943,Randomization!$A$1:$AC$1000,2,),""))</f>
        <v/>
      </c>
      <c r="F943" t="str">
        <f>IF(ISBLANK(ChildSampleReport!P943),"",ChildSampleReport!P943)</f>
        <v/>
      </c>
      <c r="G943" t="str">
        <f>IF(ISBLANK(ChildSampleReport!O943),"",ChildSampleReport!O943)</f>
        <v/>
      </c>
      <c r="H943" t="str">
        <f>IF(ISBLANK(ChildSampleReport!D943),"",ChildSampleReport!D943)</f>
        <v/>
      </c>
      <c r="I943" t="str">
        <f>IF(ISBLANK(ChildSampleReport!J943),"",ChildSampleReport!J943)</f>
        <v/>
      </c>
      <c r="J943" t="str">
        <f>IF(ISBLANK(ChildSampleReport!B943),"",VLOOKUP(ChildSampleReport!J943,ParentSampleReport!$A$2:$Y$1000,13,))</f>
        <v/>
      </c>
      <c r="K943" t="str">
        <f>IF(ISBLANK(ChildSampleReport!B943),"",VLOOKUP(ChildSampleReport!J943,ParentSampleReport!$A$2:$Y$1000,2,))</f>
        <v/>
      </c>
      <c r="L943" t="str">
        <f>IF(ISBLANK(ChildSampleReport!B943),"",VLOOKUP(ChildSampleReport!J943,ParentSampleReport!$A$2:$Y$1000,4,))</f>
        <v/>
      </c>
      <c r="M943" t="str">
        <f>IF(ISBLANK(ChildSampleReport!B943),"",VLOOKUP(ChildSampleReport!J943,ParentSampleReport!$A$2:$Y$1000,14,))</f>
        <v/>
      </c>
      <c r="N943" t="str">
        <f>IF(ISBLANK(ChildSampleReport!B943),"",VLOOKUP(ChildSampleReport!J943,ParentSampleReport!$A$2:$Y$1000,7,))</f>
        <v/>
      </c>
      <c r="O943" t="str">
        <f>IF(ISBLANK(ChildSampleReport!B943),"",VLOOKUP(ChildSampleReport!J943,ParentSampleReport!$A$2:$Y$1000,6,))</f>
        <v/>
      </c>
      <c r="P943" t="str">
        <f>IF(ISBLANK(ChildSampleReport!B943),"",VLOOKUP(ChildSampleReport!J943,ParentSampleReport!$A$2:$Y$1000,15,))</f>
        <v/>
      </c>
      <c r="Q943" t="str">
        <f>IF(ISBLANK(ChildSampleReport!B943),"",VLOOKUP(ChildSampleReport!J943,ParentSampleReport!$A$2:$Y$1000,17,))</f>
        <v/>
      </c>
      <c r="R943" t="str">
        <f>IF(ISBLANK(ChildSampleReport!B943),"",VLOOKUP(ChildSampleReport!J943,ParentSampleReport!$A$2:$Y$1000,18,))</f>
        <v/>
      </c>
      <c r="S943" t="str">
        <f>IF(ISBLANK(ChildSampleReport!B943),"",VLOOKUP(ChildSampleReport!J943,ParentSampleReport!$A$2:$Y$1000,19,))</f>
        <v/>
      </c>
      <c r="T943" t="str">
        <f>IF(ISBLANK(ChildSampleReport!B943),"",VLOOKUP(ChildSampleReport!J943,ParentSampleReport!$A$2:$Y$1000,20,))</f>
        <v/>
      </c>
      <c r="U943" t="str">
        <f>IF(ISBLANK(ChildSampleReport!B943),"",VLOOKUP(ChildSampleReport!J943,ParentSampleReport!$A$2:$Y$1000,21,))</f>
        <v/>
      </c>
      <c r="V943" t="str">
        <f>IF(ISBLANK(ChildSampleReport!B943),"",VLOOKUP(ChildSampleReport!J943,ParentSampleReport!$A$2:$Y$1000,22,))</f>
        <v/>
      </c>
      <c r="W943" t="str">
        <f>IF(ISBLANK(ChildSampleReport!B943),"",VLOOKUP(ChildSampleReport!J943,ParentSampleReport!$A$2:$Y$1000,23,))</f>
        <v/>
      </c>
      <c r="X943" t="str">
        <f>IF(ISBLANK(ChildSampleReport!B943),"",VLOOKUP(ChildSampleReport!J943,ParentSampleReport!$A$2:$Y$1000,24,))</f>
        <v/>
      </c>
      <c r="Y943" t="str">
        <f>IF(ISBLANK(ChildSampleReport!B943),"",VLOOKUP(ChildSampleReport!J943,ParentSampleReport!$A$2:$Y$1000,25,))</f>
        <v/>
      </c>
    </row>
    <row r="944" spans="1:25">
      <c r="A944" t="str">
        <f>IF(ISBLANK(ChildSampleReport!C944),"",ChildSampleReport!C944)</f>
        <v/>
      </c>
      <c r="B944" t="str">
        <f>IF(ISBLANK(ChildSampleReport!B944),"",ChildSampleReport!B944)</f>
        <v/>
      </c>
      <c r="C944" t="str">
        <f>IF(ISBLANK(ChildSampleReport!E944),"",ChildSampleReport!E944)</f>
        <v/>
      </c>
      <c r="D944" t="str">
        <f>IF(B944="","",IFERROR(VLOOKUP(ChildSampleReport!B944,Randomization!$A$1:$AC$1000,3,),""))</f>
        <v/>
      </c>
      <c r="E944" t="str">
        <f>IF(B944="","",IFERROR(VLOOKUP(ChildSampleReport!B944,Randomization!$A$1:$AC$1000,2,),""))</f>
        <v/>
      </c>
      <c r="F944" t="str">
        <f>IF(ISBLANK(ChildSampleReport!P944),"",ChildSampleReport!P944)</f>
        <v/>
      </c>
      <c r="G944" t="str">
        <f>IF(ISBLANK(ChildSampleReport!O944),"",ChildSampleReport!O944)</f>
        <v/>
      </c>
      <c r="H944" t="str">
        <f>IF(ISBLANK(ChildSampleReport!D944),"",ChildSampleReport!D944)</f>
        <v/>
      </c>
      <c r="I944" t="str">
        <f>IF(ISBLANK(ChildSampleReport!J944),"",ChildSampleReport!J944)</f>
        <v/>
      </c>
      <c r="J944" t="str">
        <f>IF(ISBLANK(ChildSampleReport!B944),"",VLOOKUP(ChildSampleReport!J944,ParentSampleReport!$A$2:$Y$1000,13,))</f>
        <v/>
      </c>
      <c r="K944" t="str">
        <f>IF(ISBLANK(ChildSampleReport!B944),"",VLOOKUP(ChildSampleReport!J944,ParentSampleReport!$A$2:$Y$1000,2,))</f>
        <v/>
      </c>
      <c r="L944" t="str">
        <f>IF(ISBLANK(ChildSampleReport!B944),"",VLOOKUP(ChildSampleReport!J944,ParentSampleReport!$A$2:$Y$1000,4,))</f>
        <v/>
      </c>
      <c r="M944" t="str">
        <f>IF(ISBLANK(ChildSampleReport!B944),"",VLOOKUP(ChildSampleReport!J944,ParentSampleReport!$A$2:$Y$1000,14,))</f>
        <v/>
      </c>
      <c r="N944" t="str">
        <f>IF(ISBLANK(ChildSampleReport!B944),"",VLOOKUP(ChildSampleReport!J944,ParentSampleReport!$A$2:$Y$1000,7,))</f>
        <v/>
      </c>
      <c r="O944" t="str">
        <f>IF(ISBLANK(ChildSampleReport!B944),"",VLOOKUP(ChildSampleReport!J944,ParentSampleReport!$A$2:$Y$1000,6,))</f>
        <v/>
      </c>
      <c r="P944" t="str">
        <f>IF(ISBLANK(ChildSampleReport!B944),"",VLOOKUP(ChildSampleReport!J944,ParentSampleReport!$A$2:$Y$1000,15,))</f>
        <v/>
      </c>
      <c r="Q944" t="str">
        <f>IF(ISBLANK(ChildSampleReport!B944),"",VLOOKUP(ChildSampleReport!J944,ParentSampleReport!$A$2:$Y$1000,17,))</f>
        <v/>
      </c>
      <c r="R944" t="str">
        <f>IF(ISBLANK(ChildSampleReport!B944),"",VLOOKUP(ChildSampleReport!J944,ParentSampleReport!$A$2:$Y$1000,18,))</f>
        <v/>
      </c>
      <c r="S944" t="str">
        <f>IF(ISBLANK(ChildSampleReport!B944),"",VLOOKUP(ChildSampleReport!J944,ParentSampleReport!$A$2:$Y$1000,19,))</f>
        <v/>
      </c>
      <c r="T944" t="str">
        <f>IF(ISBLANK(ChildSampleReport!B944),"",VLOOKUP(ChildSampleReport!J944,ParentSampleReport!$A$2:$Y$1000,20,))</f>
        <v/>
      </c>
      <c r="U944" t="str">
        <f>IF(ISBLANK(ChildSampleReport!B944),"",VLOOKUP(ChildSampleReport!J944,ParentSampleReport!$A$2:$Y$1000,21,))</f>
        <v/>
      </c>
      <c r="V944" t="str">
        <f>IF(ISBLANK(ChildSampleReport!B944),"",VLOOKUP(ChildSampleReport!J944,ParentSampleReport!$A$2:$Y$1000,22,))</f>
        <v/>
      </c>
      <c r="W944" t="str">
        <f>IF(ISBLANK(ChildSampleReport!B944),"",VLOOKUP(ChildSampleReport!J944,ParentSampleReport!$A$2:$Y$1000,23,))</f>
        <v/>
      </c>
      <c r="X944" t="str">
        <f>IF(ISBLANK(ChildSampleReport!B944),"",VLOOKUP(ChildSampleReport!J944,ParentSampleReport!$A$2:$Y$1000,24,))</f>
        <v/>
      </c>
      <c r="Y944" t="str">
        <f>IF(ISBLANK(ChildSampleReport!B944),"",VLOOKUP(ChildSampleReport!J944,ParentSampleReport!$A$2:$Y$1000,25,))</f>
        <v/>
      </c>
    </row>
    <row r="945" spans="1:25">
      <c r="A945" t="str">
        <f>IF(ISBLANK(ChildSampleReport!C945),"",ChildSampleReport!C945)</f>
        <v/>
      </c>
      <c r="B945" t="str">
        <f>IF(ISBLANK(ChildSampleReport!B945),"",ChildSampleReport!B945)</f>
        <v/>
      </c>
      <c r="C945" t="str">
        <f>IF(ISBLANK(ChildSampleReport!E945),"",ChildSampleReport!E945)</f>
        <v/>
      </c>
      <c r="D945" t="str">
        <f>IF(B945="","",IFERROR(VLOOKUP(ChildSampleReport!B945,Randomization!$A$1:$AC$1000,3,),""))</f>
        <v/>
      </c>
      <c r="E945" t="str">
        <f>IF(B945="","",IFERROR(VLOOKUP(ChildSampleReport!B945,Randomization!$A$1:$AC$1000,2,),""))</f>
        <v/>
      </c>
      <c r="F945" t="str">
        <f>IF(ISBLANK(ChildSampleReport!P945),"",ChildSampleReport!P945)</f>
        <v/>
      </c>
      <c r="G945" t="str">
        <f>IF(ISBLANK(ChildSampleReport!O945),"",ChildSampleReport!O945)</f>
        <v/>
      </c>
      <c r="H945" t="str">
        <f>IF(ISBLANK(ChildSampleReport!D945),"",ChildSampleReport!D945)</f>
        <v/>
      </c>
      <c r="I945" t="str">
        <f>IF(ISBLANK(ChildSampleReport!J945),"",ChildSampleReport!J945)</f>
        <v/>
      </c>
      <c r="J945" t="str">
        <f>IF(ISBLANK(ChildSampleReport!B945),"",VLOOKUP(ChildSampleReport!J945,ParentSampleReport!$A$2:$Y$1000,13,))</f>
        <v/>
      </c>
      <c r="K945" t="str">
        <f>IF(ISBLANK(ChildSampleReport!B945),"",VLOOKUP(ChildSampleReport!J945,ParentSampleReport!$A$2:$Y$1000,2,))</f>
        <v/>
      </c>
      <c r="L945" t="str">
        <f>IF(ISBLANK(ChildSampleReport!B945),"",VLOOKUP(ChildSampleReport!J945,ParentSampleReport!$A$2:$Y$1000,4,))</f>
        <v/>
      </c>
      <c r="M945" t="str">
        <f>IF(ISBLANK(ChildSampleReport!B945),"",VLOOKUP(ChildSampleReport!J945,ParentSampleReport!$A$2:$Y$1000,14,))</f>
        <v/>
      </c>
      <c r="N945" t="str">
        <f>IF(ISBLANK(ChildSampleReport!B945),"",VLOOKUP(ChildSampleReport!J945,ParentSampleReport!$A$2:$Y$1000,7,))</f>
        <v/>
      </c>
      <c r="O945" t="str">
        <f>IF(ISBLANK(ChildSampleReport!B945),"",VLOOKUP(ChildSampleReport!J945,ParentSampleReport!$A$2:$Y$1000,6,))</f>
        <v/>
      </c>
      <c r="P945" t="str">
        <f>IF(ISBLANK(ChildSampleReport!B945),"",VLOOKUP(ChildSampleReport!J945,ParentSampleReport!$A$2:$Y$1000,15,))</f>
        <v/>
      </c>
      <c r="Q945" t="str">
        <f>IF(ISBLANK(ChildSampleReport!B945),"",VLOOKUP(ChildSampleReport!J945,ParentSampleReport!$A$2:$Y$1000,17,))</f>
        <v/>
      </c>
      <c r="R945" t="str">
        <f>IF(ISBLANK(ChildSampleReport!B945),"",VLOOKUP(ChildSampleReport!J945,ParentSampleReport!$A$2:$Y$1000,18,))</f>
        <v/>
      </c>
      <c r="S945" t="str">
        <f>IF(ISBLANK(ChildSampleReport!B945),"",VLOOKUP(ChildSampleReport!J945,ParentSampleReport!$A$2:$Y$1000,19,))</f>
        <v/>
      </c>
      <c r="T945" t="str">
        <f>IF(ISBLANK(ChildSampleReport!B945),"",VLOOKUP(ChildSampleReport!J945,ParentSampleReport!$A$2:$Y$1000,20,))</f>
        <v/>
      </c>
      <c r="U945" t="str">
        <f>IF(ISBLANK(ChildSampleReport!B945),"",VLOOKUP(ChildSampleReport!J945,ParentSampleReport!$A$2:$Y$1000,21,))</f>
        <v/>
      </c>
      <c r="V945" t="str">
        <f>IF(ISBLANK(ChildSampleReport!B945),"",VLOOKUP(ChildSampleReport!J945,ParentSampleReport!$A$2:$Y$1000,22,))</f>
        <v/>
      </c>
      <c r="W945" t="str">
        <f>IF(ISBLANK(ChildSampleReport!B945),"",VLOOKUP(ChildSampleReport!J945,ParentSampleReport!$A$2:$Y$1000,23,))</f>
        <v/>
      </c>
      <c r="X945" t="str">
        <f>IF(ISBLANK(ChildSampleReport!B945),"",VLOOKUP(ChildSampleReport!J945,ParentSampleReport!$A$2:$Y$1000,24,))</f>
        <v/>
      </c>
      <c r="Y945" t="str">
        <f>IF(ISBLANK(ChildSampleReport!B945),"",VLOOKUP(ChildSampleReport!J945,ParentSampleReport!$A$2:$Y$1000,25,))</f>
        <v/>
      </c>
    </row>
    <row r="946" spans="1:25">
      <c r="A946" t="str">
        <f>IF(ISBLANK(ChildSampleReport!C946),"",ChildSampleReport!C946)</f>
        <v/>
      </c>
      <c r="B946" t="str">
        <f>IF(ISBLANK(ChildSampleReport!B946),"",ChildSampleReport!B946)</f>
        <v/>
      </c>
      <c r="C946" t="str">
        <f>IF(ISBLANK(ChildSampleReport!E946),"",ChildSampleReport!E946)</f>
        <v/>
      </c>
      <c r="D946" t="str">
        <f>IF(B946="","",IFERROR(VLOOKUP(ChildSampleReport!B946,Randomization!$A$1:$AC$1000,3,),""))</f>
        <v/>
      </c>
      <c r="E946" t="str">
        <f>IF(B946="","",IFERROR(VLOOKUP(ChildSampleReport!B946,Randomization!$A$1:$AC$1000,2,),""))</f>
        <v/>
      </c>
      <c r="F946" t="str">
        <f>IF(ISBLANK(ChildSampleReport!P946),"",ChildSampleReport!P946)</f>
        <v/>
      </c>
      <c r="G946" t="str">
        <f>IF(ISBLANK(ChildSampleReport!O946),"",ChildSampleReport!O946)</f>
        <v/>
      </c>
      <c r="H946" t="str">
        <f>IF(ISBLANK(ChildSampleReport!D946),"",ChildSampleReport!D946)</f>
        <v/>
      </c>
      <c r="I946" t="str">
        <f>IF(ISBLANK(ChildSampleReport!J946),"",ChildSampleReport!J946)</f>
        <v/>
      </c>
      <c r="J946" t="str">
        <f>IF(ISBLANK(ChildSampleReport!B946),"",VLOOKUP(ChildSampleReport!J946,ParentSampleReport!$A$2:$Y$1000,13,))</f>
        <v/>
      </c>
      <c r="K946" t="str">
        <f>IF(ISBLANK(ChildSampleReport!B946),"",VLOOKUP(ChildSampleReport!J946,ParentSampleReport!$A$2:$Y$1000,2,))</f>
        <v/>
      </c>
      <c r="L946" t="str">
        <f>IF(ISBLANK(ChildSampleReport!B946),"",VLOOKUP(ChildSampleReport!J946,ParentSampleReport!$A$2:$Y$1000,4,))</f>
        <v/>
      </c>
      <c r="M946" t="str">
        <f>IF(ISBLANK(ChildSampleReport!B946),"",VLOOKUP(ChildSampleReport!J946,ParentSampleReport!$A$2:$Y$1000,14,))</f>
        <v/>
      </c>
      <c r="N946" t="str">
        <f>IF(ISBLANK(ChildSampleReport!B946),"",VLOOKUP(ChildSampleReport!J946,ParentSampleReport!$A$2:$Y$1000,7,))</f>
        <v/>
      </c>
      <c r="O946" t="str">
        <f>IF(ISBLANK(ChildSampleReport!B946),"",VLOOKUP(ChildSampleReport!J946,ParentSampleReport!$A$2:$Y$1000,6,))</f>
        <v/>
      </c>
      <c r="P946" t="str">
        <f>IF(ISBLANK(ChildSampleReport!B946),"",VLOOKUP(ChildSampleReport!J946,ParentSampleReport!$A$2:$Y$1000,15,))</f>
        <v/>
      </c>
      <c r="Q946" t="str">
        <f>IF(ISBLANK(ChildSampleReport!B946),"",VLOOKUP(ChildSampleReport!J946,ParentSampleReport!$A$2:$Y$1000,17,))</f>
        <v/>
      </c>
      <c r="R946" t="str">
        <f>IF(ISBLANK(ChildSampleReport!B946),"",VLOOKUP(ChildSampleReport!J946,ParentSampleReport!$A$2:$Y$1000,18,))</f>
        <v/>
      </c>
      <c r="S946" t="str">
        <f>IF(ISBLANK(ChildSampleReport!B946),"",VLOOKUP(ChildSampleReport!J946,ParentSampleReport!$A$2:$Y$1000,19,))</f>
        <v/>
      </c>
      <c r="T946" t="str">
        <f>IF(ISBLANK(ChildSampleReport!B946),"",VLOOKUP(ChildSampleReport!J946,ParentSampleReport!$A$2:$Y$1000,20,))</f>
        <v/>
      </c>
      <c r="U946" t="str">
        <f>IF(ISBLANK(ChildSampleReport!B946),"",VLOOKUP(ChildSampleReport!J946,ParentSampleReport!$A$2:$Y$1000,21,))</f>
        <v/>
      </c>
      <c r="V946" t="str">
        <f>IF(ISBLANK(ChildSampleReport!B946),"",VLOOKUP(ChildSampleReport!J946,ParentSampleReport!$A$2:$Y$1000,22,))</f>
        <v/>
      </c>
      <c r="W946" t="str">
        <f>IF(ISBLANK(ChildSampleReport!B946),"",VLOOKUP(ChildSampleReport!J946,ParentSampleReport!$A$2:$Y$1000,23,))</f>
        <v/>
      </c>
      <c r="X946" t="str">
        <f>IF(ISBLANK(ChildSampleReport!B946),"",VLOOKUP(ChildSampleReport!J946,ParentSampleReport!$A$2:$Y$1000,24,))</f>
        <v/>
      </c>
      <c r="Y946" t="str">
        <f>IF(ISBLANK(ChildSampleReport!B946),"",VLOOKUP(ChildSampleReport!J946,ParentSampleReport!$A$2:$Y$1000,25,))</f>
        <v/>
      </c>
    </row>
    <row r="947" spans="1:25">
      <c r="A947" t="str">
        <f>IF(ISBLANK(ChildSampleReport!C947),"",ChildSampleReport!C947)</f>
        <v/>
      </c>
      <c r="B947" t="str">
        <f>IF(ISBLANK(ChildSampleReport!B947),"",ChildSampleReport!B947)</f>
        <v/>
      </c>
      <c r="C947" t="str">
        <f>IF(ISBLANK(ChildSampleReport!E947),"",ChildSampleReport!E947)</f>
        <v/>
      </c>
      <c r="D947" t="str">
        <f>IF(B947="","",IFERROR(VLOOKUP(ChildSampleReport!B947,Randomization!$A$1:$AC$1000,3,),""))</f>
        <v/>
      </c>
      <c r="E947" t="str">
        <f>IF(B947="","",IFERROR(VLOOKUP(ChildSampleReport!B947,Randomization!$A$1:$AC$1000,2,),""))</f>
        <v/>
      </c>
      <c r="F947" t="str">
        <f>IF(ISBLANK(ChildSampleReport!P947),"",ChildSampleReport!P947)</f>
        <v/>
      </c>
      <c r="G947" t="str">
        <f>IF(ISBLANK(ChildSampleReport!O947),"",ChildSampleReport!O947)</f>
        <v/>
      </c>
      <c r="H947" t="str">
        <f>IF(ISBLANK(ChildSampleReport!D947),"",ChildSampleReport!D947)</f>
        <v/>
      </c>
      <c r="I947" t="str">
        <f>IF(ISBLANK(ChildSampleReport!J947),"",ChildSampleReport!J947)</f>
        <v/>
      </c>
      <c r="J947" t="str">
        <f>IF(ISBLANK(ChildSampleReport!B947),"",VLOOKUP(ChildSampleReport!J947,ParentSampleReport!$A$2:$Y$1000,13,))</f>
        <v/>
      </c>
      <c r="K947" t="str">
        <f>IF(ISBLANK(ChildSampleReport!B947),"",VLOOKUP(ChildSampleReport!J947,ParentSampleReport!$A$2:$Y$1000,2,))</f>
        <v/>
      </c>
      <c r="L947" t="str">
        <f>IF(ISBLANK(ChildSampleReport!B947),"",VLOOKUP(ChildSampleReport!J947,ParentSampleReport!$A$2:$Y$1000,4,))</f>
        <v/>
      </c>
      <c r="M947" t="str">
        <f>IF(ISBLANK(ChildSampleReport!B947),"",VLOOKUP(ChildSampleReport!J947,ParentSampleReport!$A$2:$Y$1000,14,))</f>
        <v/>
      </c>
      <c r="N947" t="str">
        <f>IF(ISBLANK(ChildSampleReport!B947),"",VLOOKUP(ChildSampleReport!J947,ParentSampleReport!$A$2:$Y$1000,7,))</f>
        <v/>
      </c>
      <c r="O947" t="str">
        <f>IF(ISBLANK(ChildSampleReport!B947),"",VLOOKUP(ChildSampleReport!J947,ParentSampleReport!$A$2:$Y$1000,6,))</f>
        <v/>
      </c>
      <c r="P947" t="str">
        <f>IF(ISBLANK(ChildSampleReport!B947),"",VLOOKUP(ChildSampleReport!J947,ParentSampleReport!$A$2:$Y$1000,15,))</f>
        <v/>
      </c>
      <c r="Q947" t="str">
        <f>IF(ISBLANK(ChildSampleReport!B947),"",VLOOKUP(ChildSampleReport!J947,ParentSampleReport!$A$2:$Y$1000,17,))</f>
        <v/>
      </c>
      <c r="R947" t="str">
        <f>IF(ISBLANK(ChildSampleReport!B947),"",VLOOKUP(ChildSampleReport!J947,ParentSampleReport!$A$2:$Y$1000,18,))</f>
        <v/>
      </c>
      <c r="S947" t="str">
        <f>IF(ISBLANK(ChildSampleReport!B947),"",VLOOKUP(ChildSampleReport!J947,ParentSampleReport!$A$2:$Y$1000,19,))</f>
        <v/>
      </c>
      <c r="T947" t="str">
        <f>IF(ISBLANK(ChildSampleReport!B947),"",VLOOKUP(ChildSampleReport!J947,ParentSampleReport!$A$2:$Y$1000,20,))</f>
        <v/>
      </c>
      <c r="U947" t="str">
        <f>IF(ISBLANK(ChildSampleReport!B947),"",VLOOKUP(ChildSampleReport!J947,ParentSampleReport!$A$2:$Y$1000,21,))</f>
        <v/>
      </c>
      <c r="V947" t="str">
        <f>IF(ISBLANK(ChildSampleReport!B947),"",VLOOKUP(ChildSampleReport!J947,ParentSampleReport!$A$2:$Y$1000,22,))</f>
        <v/>
      </c>
      <c r="W947" t="str">
        <f>IF(ISBLANK(ChildSampleReport!B947),"",VLOOKUP(ChildSampleReport!J947,ParentSampleReport!$A$2:$Y$1000,23,))</f>
        <v/>
      </c>
      <c r="X947" t="str">
        <f>IF(ISBLANK(ChildSampleReport!B947),"",VLOOKUP(ChildSampleReport!J947,ParentSampleReport!$A$2:$Y$1000,24,))</f>
        <v/>
      </c>
      <c r="Y947" t="str">
        <f>IF(ISBLANK(ChildSampleReport!B947),"",VLOOKUP(ChildSampleReport!J947,ParentSampleReport!$A$2:$Y$1000,25,))</f>
        <v/>
      </c>
    </row>
    <row r="948" spans="1:25">
      <c r="A948" t="str">
        <f>IF(ISBLANK(ChildSampleReport!C948),"",ChildSampleReport!C948)</f>
        <v/>
      </c>
      <c r="B948" t="str">
        <f>IF(ISBLANK(ChildSampleReport!B948),"",ChildSampleReport!B948)</f>
        <v/>
      </c>
      <c r="C948" t="str">
        <f>IF(ISBLANK(ChildSampleReport!E948),"",ChildSampleReport!E948)</f>
        <v/>
      </c>
      <c r="D948" t="str">
        <f>IF(B948="","",IFERROR(VLOOKUP(ChildSampleReport!B948,Randomization!$A$1:$AC$1000,3,),""))</f>
        <v/>
      </c>
      <c r="E948" t="str">
        <f>IF(B948="","",IFERROR(VLOOKUP(ChildSampleReport!B948,Randomization!$A$1:$AC$1000,2,),""))</f>
        <v/>
      </c>
      <c r="F948" t="str">
        <f>IF(ISBLANK(ChildSampleReport!P948),"",ChildSampleReport!P948)</f>
        <v/>
      </c>
      <c r="G948" t="str">
        <f>IF(ISBLANK(ChildSampleReport!O948),"",ChildSampleReport!O948)</f>
        <v/>
      </c>
      <c r="H948" t="str">
        <f>IF(ISBLANK(ChildSampleReport!D948),"",ChildSampleReport!D948)</f>
        <v/>
      </c>
      <c r="I948" t="str">
        <f>IF(ISBLANK(ChildSampleReport!J948),"",ChildSampleReport!J948)</f>
        <v/>
      </c>
      <c r="J948" t="str">
        <f>IF(ISBLANK(ChildSampleReport!B948),"",VLOOKUP(ChildSampleReport!J948,ParentSampleReport!$A$2:$Y$1000,13,))</f>
        <v/>
      </c>
      <c r="K948" t="str">
        <f>IF(ISBLANK(ChildSampleReport!B948),"",VLOOKUP(ChildSampleReport!J948,ParentSampleReport!$A$2:$Y$1000,2,))</f>
        <v/>
      </c>
      <c r="L948" t="str">
        <f>IF(ISBLANK(ChildSampleReport!B948),"",VLOOKUP(ChildSampleReport!J948,ParentSampleReport!$A$2:$Y$1000,4,))</f>
        <v/>
      </c>
      <c r="M948" t="str">
        <f>IF(ISBLANK(ChildSampleReport!B948),"",VLOOKUP(ChildSampleReport!J948,ParentSampleReport!$A$2:$Y$1000,14,))</f>
        <v/>
      </c>
      <c r="N948" t="str">
        <f>IF(ISBLANK(ChildSampleReport!B948),"",VLOOKUP(ChildSampleReport!J948,ParentSampleReport!$A$2:$Y$1000,7,))</f>
        <v/>
      </c>
      <c r="O948" t="str">
        <f>IF(ISBLANK(ChildSampleReport!B948),"",VLOOKUP(ChildSampleReport!J948,ParentSampleReport!$A$2:$Y$1000,6,))</f>
        <v/>
      </c>
      <c r="P948" t="str">
        <f>IF(ISBLANK(ChildSampleReport!B948),"",VLOOKUP(ChildSampleReport!J948,ParentSampleReport!$A$2:$Y$1000,15,))</f>
        <v/>
      </c>
      <c r="Q948" t="str">
        <f>IF(ISBLANK(ChildSampleReport!B948),"",VLOOKUP(ChildSampleReport!J948,ParentSampleReport!$A$2:$Y$1000,17,))</f>
        <v/>
      </c>
      <c r="R948" t="str">
        <f>IF(ISBLANK(ChildSampleReport!B948),"",VLOOKUP(ChildSampleReport!J948,ParentSampleReport!$A$2:$Y$1000,18,))</f>
        <v/>
      </c>
      <c r="S948" t="str">
        <f>IF(ISBLANK(ChildSampleReport!B948),"",VLOOKUP(ChildSampleReport!J948,ParentSampleReport!$A$2:$Y$1000,19,))</f>
        <v/>
      </c>
      <c r="T948" t="str">
        <f>IF(ISBLANK(ChildSampleReport!B948),"",VLOOKUP(ChildSampleReport!J948,ParentSampleReport!$A$2:$Y$1000,20,))</f>
        <v/>
      </c>
      <c r="U948" t="str">
        <f>IF(ISBLANK(ChildSampleReport!B948),"",VLOOKUP(ChildSampleReport!J948,ParentSampleReport!$A$2:$Y$1000,21,))</f>
        <v/>
      </c>
      <c r="V948" t="str">
        <f>IF(ISBLANK(ChildSampleReport!B948),"",VLOOKUP(ChildSampleReport!J948,ParentSampleReport!$A$2:$Y$1000,22,))</f>
        <v/>
      </c>
      <c r="W948" t="str">
        <f>IF(ISBLANK(ChildSampleReport!B948),"",VLOOKUP(ChildSampleReport!J948,ParentSampleReport!$A$2:$Y$1000,23,))</f>
        <v/>
      </c>
      <c r="X948" t="str">
        <f>IF(ISBLANK(ChildSampleReport!B948),"",VLOOKUP(ChildSampleReport!J948,ParentSampleReport!$A$2:$Y$1000,24,))</f>
        <v/>
      </c>
      <c r="Y948" t="str">
        <f>IF(ISBLANK(ChildSampleReport!B948),"",VLOOKUP(ChildSampleReport!J948,ParentSampleReport!$A$2:$Y$1000,25,))</f>
        <v/>
      </c>
    </row>
    <row r="949" spans="1:25">
      <c r="A949" t="str">
        <f>IF(ISBLANK(ChildSampleReport!C949),"",ChildSampleReport!C949)</f>
        <v/>
      </c>
      <c r="B949" t="str">
        <f>IF(ISBLANK(ChildSampleReport!B949),"",ChildSampleReport!B949)</f>
        <v/>
      </c>
      <c r="C949" t="str">
        <f>IF(ISBLANK(ChildSampleReport!E949),"",ChildSampleReport!E949)</f>
        <v/>
      </c>
      <c r="D949" t="str">
        <f>IF(B949="","",IFERROR(VLOOKUP(ChildSampleReport!B949,Randomization!$A$1:$AC$1000,3,),""))</f>
        <v/>
      </c>
      <c r="E949" t="str">
        <f>IF(B949="","",IFERROR(VLOOKUP(ChildSampleReport!B949,Randomization!$A$1:$AC$1000,2,),""))</f>
        <v/>
      </c>
      <c r="F949" t="str">
        <f>IF(ISBLANK(ChildSampleReport!P949),"",ChildSampleReport!P949)</f>
        <v/>
      </c>
      <c r="G949" t="str">
        <f>IF(ISBLANK(ChildSampleReport!O949),"",ChildSampleReport!O949)</f>
        <v/>
      </c>
      <c r="H949" t="str">
        <f>IF(ISBLANK(ChildSampleReport!D949),"",ChildSampleReport!D949)</f>
        <v/>
      </c>
      <c r="I949" t="str">
        <f>IF(ISBLANK(ChildSampleReport!J949),"",ChildSampleReport!J949)</f>
        <v/>
      </c>
      <c r="J949" t="str">
        <f>IF(ISBLANK(ChildSampleReport!B949),"",VLOOKUP(ChildSampleReport!J949,ParentSampleReport!$A$2:$Y$1000,13,))</f>
        <v/>
      </c>
      <c r="K949" t="str">
        <f>IF(ISBLANK(ChildSampleReport!B949),"",VLOOKUP(ChildSampleReport!J949,ParentSampleReport!$A$2:$Y$1000,2,))</f>
        <v/>
      </c>
      <c r="L949" t="str">
        <f>IF(ISBLANK(ChildSampleReport!B949),"",VLOOKUP(ChildSampleReport!J949,ParentSampleReport!$A$2:$Y$1000,4,))</f>
        <v/>
      </c>
      <c r="M949" t="str">
        <f>IF(ISBLANK(ChildSampleReport!B949),"",VLOOKUP(ChildSampleReport!J949,ParentSampleReport!$A$2:$Y$1000,14,))</f>
        <v/>
      </c>
      <c r="N949" t="str">
        <f>IF(ISBLANK(ChildSampleReport!B949),"",VLOOKUP(ChildSampleReport!J949,ParentSampleReport!$A$2:$Y$1000,7,))</f>
        <v/>
      </c>
      <c r="O949" t="str">
        <f>IF(ISBLANK(ChildSampleReport!B949),"",VLOOKUP(ChildSampleReport!J949,ParentSampleReport!$A$2:$Y$1000,6,))</f>
        <v/>
      </c>
      <c r="P949" t="str">
        <f>IF(ISBLANK(ChildSampleReport!B949),"",VLOOKUP(ChildSampleReport!J949,ParentSampleReport!$A$2:$Y$1000,15,))</f>
        <v/>
      </c>
      <c r="Q949" t="str">
        <f>IF(ISBLANK(ChildSampleReport!B949),"",VLOOKUP(ChildSampleReport!J949,ParentSampleReport!$A$2:$Y$1000,17,))</f>
        <v/>
      </c>
      <c r="R949" t="str">
        <f>IF(ISBLANK(ChildSampleReport!B949),"",VLOOKUP(ChildSampleReport!J949,ParentSampleReport!$A$2:$Y$1000,18,))</f>
        <v/>
      </c>
      <c r="S949" t="str">
        <f>IF(ISBLANK(ChildSampleReport!B949),"",VLOOKUP(ChildSampleReport!J949,ParentSampleReport!$A$2:$Y$1000,19,))</f>
        <v/>
      </c>
      <c r="T949" t="str">
        <f>IF(ISBLANK(ChildSampleReport!B949),"",VLOOKUP(ChildSampleReport!J949,ParentSampleReport!$A$2:$Y$1000,20,))</f>
        <v/>
      </c>
      <c r="U949" t="str">
        <f>IF(ISBLANK(ChildSampleReport!B949),"",VLOOKUP(ChildSampleReport!J949,ParentSampleReport!$A$2:$Y$1000,21,))</f>
        <v/>
      </c>
      <c r="V949" t="str">
        <f>IF(ISBLANK(ChildSampleReport!B949),"",VLOOKUP(ChildSampleReport!J949,ParentSampleReport!$A$2:$Y$1000,22,))</f>
        <v/>
      </c>
      <c r="W949" t="str">
        <f>IF(ISBLANK(ChildSampleReport!B949),"",VLOOKUP(ChildSampleReport!J949,ParentSampleReport!$A$2:$Y$1000,23,))</f>
        <v/>
      </c>
      <c r="X949" t="str">
        <f>IF(ISBLANK(ChildSampleReport!B949),"",VLOOKUP(ChildSampleReport!J949,ParentSampleReport!$A$2:$Y$1000,24,))</f>
        <v/>
      </c>
      <c r="Y949" t="str">
        <f>IF(ISBLANK(ChildSampleReport!B949),"",VLOOKUP(ChildSampleReport!J949,ParentSampleReport!$A$2:$Y$1000,25,))</f>
        <v/>
      </c>
    </row>
    <row r="950" spans="1:25">
      <c r="A950" t="str">
        <f>IF(ISBLANK(ChildSampleReport!C950),"",ChildSampleReport!C950)</f>
        <v/>
      </c>
      <c r="B950" t="str">
        <f>IF(ISBLANK(ChildSampleReport!B950),"",ChildSampleReport!B950)</f>
        <v/>
      </c>
      <c r="C950" t="str">
        <f>IF(ISBLANK(ChildSampleReport!E950),"",ChildSampleReport!E950)</f>
        <v/>
      </c>
      <c r="D950" t="str">
        <f>IF(B950="","",IFERROR(VLOOKUP(ChildSampleReport!B950,Randomization!$A$1:$AC$1000,3,),""))</f>
        <v/>
      </c>
      <c r="E950" t="str">
        <f>IF(B950="","",IFERROR(VLOOKUP(ChildSampleReport!B950,Randomization!$A$1:$AC$1000,2,),""))</f>
        <v/>
      </c>
      <c r="F950" t="str">
        <f>IF(ISBLANK(ChildSampleReport!P950),"",ChildSampleReport!P950)</f>
        <v/>
      </c>
      <c r="G950" t="str">
        <f>IF(ISBLANK(ChildSampleReport!O950),"",ChildSampleReport!O950)</f>
        <v/>
      </c>
      <c r="H950" t="str">
        <f>IF(ISBLANK(ChildSampleReport!D950),"",ChildSampleReport!D950)</f>
        <v/>
      </c>
      <c r="I950" t="str">
        <f>IF(ISBLANK(ChildSampleReport!J950),"",ChildSampleReport!J950)</f>
        <v/>
      </c>
      <c r="J950" t="str">
        <f>IF(ISBLANK(ChildSampleReport!B950),"",VLOOKUP(ChildSampleReport!J950,ParentSampleReport!$A$2:$Y$1000,13,))</f>
        <v/>
      </c>
      <c r="K950" t="str">
        <f>IF(ISBLANK(ChildSampleReport!B950),"",VLOOKUP(ChildSampleReport!J950,ParentSampleReport!$A$2:$Y$1000,2,))</f>
        <v/>
      </c>
      <c r="L950" t="str">
        <f>IF(ISBLANK(ChildSampleReport!B950),"",VLOOKUP(ChildSampleReport!J950,ParentSampleReport!$A$2:$Y$1000,4,))</f>
        <v/>
      </c>
      <c r="M950" t="str">
        <f>IF(ISBLANK(ChildSampleReport!B950),"",VLOOKUP(ChildSampleReport!J950,ParentSampleReport!$A$2:$Y$1000,14,))</f>
        <v/>
      </c>
      <c r="N950" t="str">
        <f>IF(ISBLANK(ChildSampleReport!B950),"",VLOOKUP(ChildSampleReport!J950,ParentSampleReport!$A$2:$Y$1000,7,))</f>
        <v/>
      </c>
      <c r="O950" t="str">
        <f>IF(ISBLANK(ChildSampleReport!B950),"",VLOOKUP(ChildSampleReport!J950,ParentSampleReport!$A$2:$Y$1000,6,))</f>
        <v/>
      </c>
      <c r="P950" t="str">
        <f>IF(ISBLANK(ChildSampleReport!B950),"",VLOOKUP(ChildSampleReport!J950,ParentSampleReport!$A$2:$Y$1000,15,))</f>
        <v/>
      </c>
      <c r="Q950" t="str">
        <f>IF(ISBLANK(ChildSampleReport!B950),"",VLOOKUP(ChildSampleReport!J950,ParentSampleReport!$A$2:$Y$1000,17,))</f>
        <v/>
      </c>
      <c r="R950" t="str">
        <f>IF(ISBLANK(ChildSampleReport!B950),"",VLOOKUP(ChildSampleReport!J950,ParentSampleReport!$A$2:$Y$1000,18,))</f>
        <v/>
      </c>
      <c r="S950" t="str">
        <f>IF(ISBLANK(ChildSampleReport!B950),"",VLOOKUP(ChildSampleReport!J950,ParentSampleReport!$A$2:$Y$1000,19,))</f>
        <v/>
      </c>
      <c r="T950" t="str">
        <f>IF(ISBLANK(ChildSampleReport!B950),"",VLOOKUP(ChildSampleReport!J950,ParentSampleReport!$A$2:$Y$1000,20,))</f>
        <v/>
      </c>
      <c r="U950" t="str">
        <f>IF(ISBLANK(ChildSampleReport!B950),"",VLOOKUP(ChildSampleReport!J950,ParentSampleReport!$A$2:$Y$1000,21,))</f>
        <v/>
      </c>
      <c r="V950" t="str">
        <f>IF(ISBLANK(ChildSampleReport!B950),"",VLOOKUP(ChildSampleReport!J950,ParentSampleReport!$A$2:$Y$1000,22,))</f>
        <v/>
      </c>
      <c r="W950" t="str">
        <f>IF(ISBLANK(ChildSampleReport!B950),"",VLOOKUP(ChildSampleReport!J950,ParentSampleReport!$A$2:$Y$1000,23,))</f>
        <v/>
      </c>
      <c r="X950" t="str">
        <f>IF(ISBLANK(ChildSampleReport!B950),"",VLOOKUP(ChildSampleReport!J950,ParentSampleReport!$A$2:$Y$1000,24,))</f>
        <v/>
      </c>
      <c r="Y950" t="str">
        <f>IF(ISBLANK(ChildSampleReport!B950),"",VLOOKUP(ChildSampleReport!J950,ParentSampleReport!$A$2:$Y$1000,25,))</f>
        <v/>
      </c>
    </row>
    <row r="951" spans="1:25">
      <c r="A951" t="str">
        <f>IF(ISBLANK(ChildSampleReport!C951),"",ChildSampleReport!C951)</f>
        <v/>
      </c>
      <c r="B951" t="str">
        <f>IF(ISBLANK(ChildSampleReport!B951),"",ChildSampleReport!B951)</f>
        <v/>
      </c>
      <c r="C951" t="str">
        <f>IF(ISBLANK(ChildSampleReport!E951),"",ChildSampleReport!E951)</f>
        <v/>
      </c>
      <c r="D951" t="str">
        <f>IF(B951="","",IFERROR(VLOOKUP(ChildSampleReport!B951,Randomization!$A$1:$AC$1000,3,),""))</f>
        <v/>
      </c>
      <c r="E951" t="str">
        <f>IF(B951="","",IFERROR(VLOOKUP(ChildSampleReport!B951,Randomization!$A$1:$AC$1000,2,),""))</f>
        <v/>
      </c>
      <c r="F951" t="str">
        <f>IF(ISBLANK(ChildSampleReport!P951),"",ChildSampleReport!P951)</f>
        <v/>
      </c>
      <c r="G951" t="str">
        <f>IF(ISBLANK(ChildSampleReport!O951),"",ChildSampleReport!O951)</f>
        <v/>
      </c>
      <c r="H951" t="str">
        <f>IF(ISBLANK(ChildSampleReport!D951),"",ChildSampleReport!D951)</f>
        <v/>
      </c>
      <c r="I951" t="str">
        <f>IF(ISBLANK(ChildSampleReport!J951),"",ChildSampleReport!J951)</f>
        <v/>
      </c>
      <c r="J951" t="str">
        <f>IF(ISBLANK(ChildSampleReport!B951),"",VLOOKUP(ChildSampleReport!J951,ParentSampleReport!$A$2:$Y$1000,13,))</f>
        <v/>
      </c>
      <c r="K951" t="str">
        <f>IF(ISBLANK(ChildSampleReport!B951),"",VLOOKUP(ChildSampleReport!J951,ParentSampleReport!$A$2:$Y$1000,2,))</f>
        <v/>
      </c>
      <c r="L951" t="str">
        <f>IF(ISBLANK(ChildSampleReport!B951),"",VLOOKUP(ChildSampleReport!J951,ParentSampleReport!$A$2:$Y$1000,4,))</f>
        <v/>
      </c>
      <c r="M951" t="str">
        <f>IF(ISBLANK(ChildSampleReport!B951),"",VLOOKUP(ChildSampleReport!J951,ParentSampleReport!$A$2:$Y$1000,14,))</f>
        <v/>
      </c>
      <c r="N951" t="str">
        <f>IF(ISBLANK(ChildSampleReport!B951),"",VLOOKUP(ChildSampleReport!J951,ParentSampleReport!$A$2:$Y$1000,7,))</f>
        <v/>
      </c>
      <c r="O951" t="str">
        <f>IF(ISBLANK(ChildSampleReport!B951),"",VLOOKUP(ChildSampleReport!J951,ParentSampleReport!$A$2:$Y$1000,6,))</f>
        <v/>
      </c>
      <c r="P951" t="str">
        <f>IF(ISBLANK(ChildSampleReport!B951),"",VLOOKUP(ChildSampleReport!J951,ParentSampleReport!$A$2:$Y$1000,15,))</f>
        <v/>
      </c>
      <c r="Q951" t="str">
        <f>IF(ISBLANK(ChildSampleReport!B951),"",VLOOKUP(ChildSampleReport!J951,ParentSampleReport!$A$2:$Y$1000,17,))</f>
        <v/>
      </c>
      <c r="R951" t="str">
        <f>IF(ISBLANK(ChildSampleReport!B951),"",VLOOKUP(ChildSampleReport!J951,ParentSampleReport!$A$2:$Y$1000,18,))</f>
        <v/>
      </c>
      <c r="S951" t="str">
        <f>IF(ISBLANK(ChildSampleReport!B951),"",VLOOKUP(ChildSampleReport!J951,ParentSampleReport!$A$2:$Y$1000,19,))</f>
        <v/>
      </c>
      <c r="T951" t="str">
        <f>IF(ISBLANK(ChildSampleReport!B951),"",VLOOKUP(ChildSampleReport!J951,ParentSampleReport!$A$2:$Y$1000,20,))</f>
        <v/>
      </c>
      <c r="U951" t="str">
        <f>IF(ISBLANK(ChildSampleReport!B951),"",VLOOKUP(ChildSampleReport!J951,ParentSampleReport!$A$2:$Y$1000,21,))</f>
        <v/>
      </c>
      <c r="V951" t="str">
        <f>IF(ISBLANK(ChildSampleReport!B951),"",VLOOKUP(ChildSampleReport!J951,ParentSampleReport!$A$2:$Y$1000,22,))</f>
        <v/>
      </c>
      <c r="W951" t="str">
        <f>IF(ISBLANK(ChildSampleReport!B951),"",VLOOKUP(ChildSampleReport!J951,ParentSampleReport!$A$2:$Y$1000,23,))</f>
        <v/>
      </c>
      <c r="X951" t="str">
        <f>IF(ISBLANK(ChildSampleReport!B951),"",VLOOKUP(ChildSampleReport!J951,ParentSampleReport!$A$2:$Y$1000,24,))</f>
        <v/>
      </c>
      <c r="Y951" t="str">
        <f>IF(ISBLANK(ChildSampleReport!B951),"",VLOOKUP(ChildSampleReport!J951,ParentSampleReport!$A$2:$Y$1000,25,))</f>
        <v/>
      </c>
    </row>
    <row r="952" spans="1:25">
      <c r="A952" t="str">
        <f>IF(ISBLANK(ChildSampleReport!C952),"",ChildSampleReport!C952)</f>
        <v/>
      </c>
      <c r="B952" t="str">
        <f>IF(ISBLANK(ChildSampleReport!B952),"",ChildSampleReport!B952)</f>
        <v/>
      </c>
      <c r="C952" t="str">
        <f>IF(ISBLANK(ChildSampleReport!E952),"",ChildSampleReport!E952)</f>
        <v/>
      </c>
      <c r="D952" t="str">
        <f>IF(B952="","",IFERROR(VLOOKUP(ChildSampleReport!B952,Randomization!$A$1:$AC$1000,3,),""))</f>
        <v/>
      </c>
      <c r="E952" t="str">
        <f>IF(B952="","",IFERROR(VLOOKUP(ChildSampleReport!B952,Randomization!$A$1:$AC$1000,2,),""))</f>
        <v/>
      </c>
      <c r="F952" t="str">
        <f>IF(ISBLANK(ChildSampleReport!P952),"",ChildSampleReport!P952)</f>
        <v/>
      </c>
      <c r="G952" t="str">
        <f>IF(ISBLANK(ChildSampleReport!O952),"",ChildSampleReport!O952)</f>
        <v/>
      </c>
      <c r="H952" t="str">
        <f>IF(ISBLANK(ChildSampleReport!D952),"",ChildSampleReport!D952)</f>
        <v/>
      </c>
      <c r="I952" t="str">
        <f>IF(ISBLANK(ChildSampleReport!J952),"",ChildSampleReport!J952)</f>
        <v/>
      </c>
      <c r="J952" t="str">
        <f>IF(ISBLANK(ChildSampleReport!B952),"",VLOOKUP(ChildSampleReport!J952,ParentSampleReport!$A$2:$Y$1000,13,))</f>
        <v/>
      </c>
      <c r="K952" t="str">
        <f>IF(ISBLANK(ChildSampleReport!B952),"",VLOOKUP(ChildSampleReport!J952,ParentSampleReport!$A$2:$Y$1000,2,))</f>
        <v/>
      </c>
      <c r="L952" t="str">
        <f>IF(ISBLANK(ChildSampleReport!B952),"",VLOOKUP(ChildSampleReport!J952,ParentSampleReport!$A$2:$Y$1000,4,))</f>
        <v/>
      </c>
      <c r="M952" t="str">
        <f>IF(ISBLANK(ChildSampleReport!B952),"",VLOOKUP(ChildSampleReport!J952,ParentSampleReport!$A$2:$Y$1000,14,))</f>
        <v/>
      </c>
      <c r="N952" t="str">
        <f>IF(ISBLANK(ChildSampleReport!B952),"",VLOOKUP(ChildSampleReport!J952,ParentSampleReport!$A$2:$Y$1000,7,))</f>
        <v/>
      </c>
      <c r="O952" t="str">
        <f>IF(ISBLANK(ChildSampleReport!B952),"",VLOOKUP(ChildSampleReport!J952,ParentSampleReport!$A$2:$Y$1000,6,))</f>
        <v/>
      </c>
      <c r="P952" t="str">
        <f>IF(ISBLANK(ChildSampleReport!B952),"",VLOOKUP(ChildSampleReport!J952,ParentSampleReport!$A$2:$Y$1000,15,))</f>
        <v/>
      </c>
      <c r="Q952" t="str">
        <f>IF(ISBLANK(ChildSampleReport!B952),"",VLOOKUP(ChildSampleReport!J952,ParentSampleReport!$A$2:$Y$1000,17,))</f>
        <v/>
      </c>
      <c r="R952" t="str">
        <f>IF(ISBLANK(ChildSampleReport!B952),"",VLOOKUP(ChildSampleReport!J952,ParentSampleReport!$A$2:$Y$1000,18,))</f>
        <v/>
      </c>
      <c r="S952" t="str">
        <f>IF(ISBLANK(ChildSampleReport!B952),"",VLOOKUP(ChildSampleReport!J952,ParentSampleReport!$A$2:$Y$1000,19,))</f>
        <v/>
      </c>
      <c r="T952" t="str">
        <f>IF(ISBLANK(ChildSampleReport!B952),"",VLOOKUP(ChildSampleReport!J952,ParentSampleReport!$A$2:$Y$1000,20,))</f>
        <v/>
      </c>
      <c r="U952" t="str">
        <f>IF(ISBLANK(ChildSampleReport!B952),"",VLOOKUP(ChildSampleReport!J952,ParentSampleReport!$A$2:$Y$1000,21,))</f>
        <v/>
      </c>
      <c r="V952" t="str">
        <f>IF(ISBLANK(ChildSampleReport!B952),"",VLOOKUP(ChildSampleReport!J952,ParentSampleReport!$A$2:$Y$1000,22,))</f>
        <v/>
      </c>
      <c r="W952" t="str">
        <f>IF(ISBLANK(ChildSampleReport!B952),"",VLOOKUP(ChildSampleReport!J952,ParentSampleReport!$A$2:$Y$1000,23,))</f>
        <v/>
      </c>
      <c r="X952" t="str">
        <f>IF(ISBLANK(ChildSampleReport!B952),"",VLOOKUP(ChildSampleReport!J952,ParentSampleReport!$A$2:$Y$1000,24,))</f>
        <v/>
      </c>
      <c r="Y952" t="str">
        <f>IF(ISBLANK(ChildSampleReport!B952),"",VLOOKUP(ChildSampleReport!J952,ParentSampleReport!$A$2:$Y$1000,25,))</f>
        <v/>
      </c>
    </row>
    <row r="953" spans="1:25">
      <c r="A953" t="str">
        <f>IF(ISBLANK(ChildSampleReport!C953),"",ChildSampleReport!C953)</f>
        <v/>
      </c>
      <c r="B953" t="str">
        <f>IF(ISBLANK(ChildSampleReport!B953),"",ChildSampleReport!B953)</f>
        <v/>
      </c>
      <c r="C953" t="str">
        <f>IF(ISBLANK(ChildSampleReport!E953),"",ChildSampleReport!E953)</f>
        <v/>
      </c>
      <c r="D953" t="str">
        <f>IF(B953="","",IFERROR(VLOOKUP(ChildSampleReport!B953,Randomization!$A$1:$AC$1000,3,),""))</f>
        <v/>
      </c>
      <c r="E953" t="str">
        <f>IF(B953="","",IFERROR(VLOOKUP(ChildSampleReport!B953,Randomization!$A$1:$AC$1000,2,),""))</f>
        <v/>
      </c>
      <c r="F953" t="str">
        <f>IF(ISBLANK(ChildSampleReport!P953),"",ChildSampleReport!P953)</f>
        <v/>
      </c>
      <c r="G953" t="str">
        <f>IF(ISBLANK(ChildSampleReport!O953),"",ChildSampleReport!O953)</f>
        <v/>
      </c>
      <c r="H953" t="str">
        <f>IF(ISBLANK(ChildSampleReport!D953),"",ChildSampleReport!D953)</f>
        <v/>
      </c>
      <c r="I953" t="str">
        <f>IF(ISBLANK(ChildSampleReport!J953),"",ChildSampleReport!J953)</f>
        <v/>
      </c>
      <c r="J953" t="str">
        <f>IF(ISBLANK(ChildSampleReport!B953),"",VLOOKUP(ChildSampleReport!J953,ParentSampleReport!$A$2:$Y$1000,13,))</f>
        <v/>
      </c>
      <c r="K953" t="str">
        <f>IF(ISBLANK(ChildSampleReport!B953),"",VLOOKUP(ChildSampleReport!J953,ParentSampleReport!$A$2:$Y$1000,2,))</f>
        <v/>
      </c>
      <c r="L953" t="str">
        <f>IF(ISBLANK(ChildSampleReport!B953),"",VLOOKUP(ChildSampleReport!J953,ParentSampleReport!$A$2:$Y$1000,4,))</f>
        <v/>
      </c>
      <c r="M953" t="str">
        <f>IF(ISBLANK(ChildSampleReport!B953),"",VLOOKUP(ChildSampleReport!J953,ParentSampleReport!$A$2:$Y$1000,14,))</f>
        <v/>
      </c>
      <c r="N953" t="str">
        <f>IF(ISBLANK(ChildSampleReport!B953),"",VLOOKUP(ChildSampleReport!J953,ParentSampleReport!$A$2:$Y$1000,7,))</f>
        <v/>
      </c>
      <c r="O953" t="str">
        <f>IF(ISBLANK(ChildSampleReport!B953),"",VLOOKUP(ChildSampleReport!J953,ParentSampleReport!$A$2:$Y$1000,6,))</f>
        <v/>
      </c>
      <c r="P953" t="str">
        <f>IF(ISBLANK(ChildSampleReport!B953),"",VLOOKUP(ChildSampleReport!J953,ParentSampleReport!$A$2:$Y$1000,15,))</f>
        <v/>
      </c>
      <c r="Q953" t="str">
        <f>IF(ISBLANK(ChildSampleReport!B953),"",VLOOKUP(ChildSampleReport!J953,ParentSampleReport!$A$2:$Y$1000,17,))</f>
        <v/>
      </c>
      <c r="R953" t="str">
        <f>IF(ISBLANK(ChildSampleReport!B953),"",VLOOKUP(ChildSampleReport!J953,ParentSampleReport!$A$2:$Y$1000,18,))</f>
        <v/>
      </c>
      <c r="S953" t="str">
        <f>IF(ISBLANK(ChildSampleReport!B953),"",VLOOKUP(ChildSampleReport!J953,ParentSampleReport!$A$2:$Y$1000,19,))</f>
        <v/>
      </c>
      <c r="T953" t="str">
        <f>IF(ISBLANK(ChildSampleReport!B953),"",VLOOKUP(ChildSampleReport!J953,ParentSampleReport!$A$2:$Y$1000,20,))</f>
        <v/>
      </c>
      <c r="U953" t="str">
        <f>IF(ISBLANK(ChildSampleReport!B953),"",VLOOKUP(ChildSampleReport!J953,ParentSampleReport!$A$2:$Y$1000,21,))</f>
        <v/>
      </c>
      <c r="V953" t="str">
        <f>IF(ISBLANK(ChildSampleReport!B953),"",VLOOKUP(ChildSampleReport!J953,ParentSampleReport!$A$2:$Y$1000,22,))</f>
        <v/>
      </c>
      <c r="W953" t="str">
        <f>IF(ISBLANK(ChildSampleReport!B953),"",VLOOKUP(ChildSampleReport!J953,ParentSampleReport!$A$2:$Y$1000,23,))</f>
        <v/>
      </c>
      <c r="X953" t="str">
        <f>IF(ISBLANK(ChildSampleReport!B953),"",VLOOKUP(ChildSampleReport!J953,ParentSampleReport!$A$2:$Y$1000,24,))</f>
        <v/>
      </c>
      <c r="Y953" t="str">
        <f>IF(ISBLANK(ChildSampleReport!B953),"",VLOOKUP(ChildSampleReport!J953,ParentSampleReport!$A$2:$Y$1000,25,))</f>
        <v/>
      </c>
    </row>
    <row r="954" spans="1:25">
      <c r="A954" t="str">
        <f>IF(ISBLANK(ChildSampleReport!C954),"",ChildSampleReport!C954)</f>
        <v/>
      </c>
      <c r="B954" t="str">
        <f>IF(ISBLANK(ChildSampleReport!B954),"",ChildSampleReport!B954)</f>
        <v/>
      </c>
      <c r="C954" t="str">
        <f>IF(ISBLANK(ChildSampleReport!E954),"",ChildSampleReport!E954)</f>
        <v/>
      </c>
      <c r="D954" t="str">
        <f>IF(B954="","",IFERROR(VLOOKUP(ChildSampleReport!B954,Randomization!$A$1:$AC$1000,3,),""))</f>
        <v/>
      </c>
      <c r="E954" t="str">
        <f>IF(B954="","",IFERROR(VLOOKUP(ChildSampleReport!B954,Randomization!$A$1:$AC$1000,2,),""))</f>
        <v/>
      </c>
      <c r="F954" t="str">
        <f>IF(ISBLANK(ChildSampleReport!P954),"",ChildSampleReport!P954)</f>
        <v/>
      </c>
      <c r="G954" t="str">
        <f>IF(ISBLANK(ChildSampleReport!O954),"",ChildSampleReport!O954)</f>
        <v/>
      </c>
      <c r="H954" t="str">
        <f>IF(ISBLANK(ChildSampleReport!D954),"",ChildSampleReport!D954)</f>
        <v/>
      </c>
      <c r="I954" t="str">
        <f>IF(ISBLANK(ChildSampleReport!J954),"",ChildSampleReport!J954)</f>
        <v/>
      </c>
      <c r="J954" t="str">
        <f>IF(ISBLANK(ChildSampleReport!B954),"",VLOOKUP(ChildSampleReport!J954,ParentSampleReport!$A$2:$Y$1000,13,))</f>
        <v/>
      </c>
      <c r="K954" t="str">
        <f>IF(ISBLANK(ChildSampleReport!B954),"",VLOOKUP(ChildSampleReport!J954,ParentSampleReport!$A$2:$Y$1000,2,))</f>
        <v/>
      </c>
      <c r="L954" t="str">
        <f>IF(ISBLANK(ChildSampleReport!B954),"",VLOOKUP(ChildSampleReport!J954,ParentSampleReport!$A$2:$Y$1000,4,))</f>
        <v/>
      </c>
      <c r="M954" t="str">
        <f>IF(ISBLANK(ChildSampleReport!B954),"",VLOOKUP(ChildSampleReport!J954,ParentSampleReport!$A$2:$Y$1000,14,))</f>
        <v/>
      </c>
      <c r="N954" t="str">
        <f>IF(ISBLANK(ChildSampleReport!B954),"",VLOOKUP(ChildSampleReport!J954,ParentSampleReport!$A$2:$Y$1000,7,))</f>
        <v/>
      </c>
      <c r="O954" t="str">
        <f>IF(ISBLANK(ChildSampleReport!B954),"",VLOOKUP(ChildSampleReport!J954,ParentSampleReport!$A$2:$Y$1000,6,))</f>
        <v/>
      </c>
      <c r="P954" t="str">
        <f>IF(ISBLANK(ChildSampleReport!B954),"",VLOOKUP(ChildSampleReport!J954,ParentSampleReport!$A$2:$Y$1000,15,))</f>
        <v/>
      </c>
      <c r="Q954" t="str">
        <f>IF(ISBLANK(ChildSampleReport!B954),"",VLOOKUP(ChildSampleReport!J954,ParentSampleReport!$A$2:$Y$1000,17,))</f>
        <v/>
      </c>
      <c r="R954" t="str">
        <f>IF(ISBLANK(ChildSampleReport!B954),"",VLOOKUP(ChildSampleReport!J954,ParentSampleReport!$A$2:$Y$1000,18,))</f>
        <v/>
      </c>
      <c r="S954" t="str">
        <f>IF(ISBLANK(ChildSampleReport!B954),"",VLOOKUP(ChildSampleReport!J954,ParentSampleReport!$A$2:$Y$1000,19,))</f>
        <v/>
      </c>
      <c r="T954" t="str">
        <f>IF(ISBLANK(ChildSampleReport!B954),"",VLOOKUP(ChildSampleReport!J954,ParentSampleReport!$A$2:$Y$1000,20,))</f>
        <v/>
      </c>
      <c r="U954" t="str">
        <f>IF(ISBLANK(ChildSampleReport!B954),"",VLOOKUP(ChildSampleReport!J954,ParentSampleReport!$A$2:$Y$1000,21,))</f>
        <v/>
      </c>
      <c r="V954" t="str">
        <f>IF(ISBLANK(ChildSampleReport!B954),"",VLOOKUP(ChildSampleReport!J954,ParentSampleReport!$A$2:$Y$1000,22,))</f>
        <v/>
      </c>
      <c r="W954" t="str">
        <f>IF(ISBLANK(ChildSampleReport!B954),"",VLOOKUP(ChildSampleReport!J954,ParentSampleReport!$A$2:$Y$1000,23,))</f>
        <v/>
      </c>
      <c r="X954" t="str">
        <f>IF(ISBLANK(ChildSampleReport!B954),"",VLOOKUP(ChildSampleReport!J954,ParentSampleReport!$A$2:$Y$1000,24,))</f>
        <v/>
      </c>
      <c r="Y954" t="str">
        <f>IF(ISBLANK(ChildSampleReport!B954),"",VLOOKUP(ChildSampleReport!J954,ParentSampleReport!$A$2:$Y$1000,25,))</f>
        <v/>
      </c>
    </row>
    <row r="955" spans="1:25">
      <c r="A955" t="str">
        <f>IF(ISBLANK(ChildSampleReport!C955),"",ChildSampleReport!C955)</f>
        <v/>
      </c>
      <c r="B955" t="str">
        <f>IF(ISBLANK(ChildSampleReport!B955),"",ChildSampleReport!B955)</f>
        <v/>
      </c>
      <c r="C955" t="str">
        <f>IF(ISBLANK(ChildSampleReport!E955),"",ChildSampleReport!E955)</f>
        <v/>
      </c>
      <c r="D955" t="str">
        <f>IF(B955="","",IFERROR(VLOOKUP(ChildSampleReport!B955,Randomization!$A$1:$AC$1000,3,),""))</f>
        <v/>
      </c>
      <c r="E955" t="str">
        <f>IF(B955="","",IFERROR(VLOOKUP(ChildSampleReport!B955,Randomization!$A$1:$AC$1000,2,),""))</f>
        <v/>
      </c>
      <c r="F955" t="str">
        <f>IF(ISBLANK(ChildSampleReport!P955),"",ChildSampleReport!P955)</f>
        <v/>
      </c>
      <c r="G955" t="str">
        <f>IF(ISBLANK(ChildSampleReport!O955),"",ChildSampleReport!O955)</f>
        <v/>
      </c>
      <c r="H955" t="str">
        <f>IF(ISBLANK(ChildSampleReport!D955),"",ChildSampleReport!D955)</f>
        <v/>
      </c>
      <c r="I955" t="str">
        <f>IF(ISBLANK(ChildSampleReport!J955),"",ChildSampleReport!J955)</f>
        <v/>
      </c>
      <c r="J955" t="str">
        <f>IF(ISBLANK(ChildSampleReport!B955),"",VLOOKUP(ChildSampleReport!J955,ParentSampleReport!$A$2:$Y$1000,13,))</f>
        <v/>
      </c>
      <c r="K955" t="str">
        <f>IF(ISBLANK(ChildSampleReport!B955),"",VLOOKUP(ChildSampleReport!J955,ParentSampleReport!$A$2:$Y$1000,2,))</f>
        <v/>
      </c>
      <c r="L955" t="str">
        <f>IF(ISBLANK(ChildSampleReport!B955),"",VLOOKUP(ChildSampleReport!J955,ParentSampleReport!$A$2:$Y$1000,4,))</f>
        <v/>
      </c>
      <c r="M955" t="str">
        <f>IF(ISBLANK(ChildSampleReport!B955),"",VLOOKUP(ChildSampleReport!J955,ParentSampleReport!$A$2:$Y$1000,14,))</f>
        <v/>
      </c>
      <c r="N955" t="str">
        <f>IF(ISBLANK(ChildSampleReport!B955),"",VLOOKUP(ChildSampleReport!J955,ParentSampleReport!$A$2:$Y$1000,7,))</f>
        <v/>
      </c>
      <c r="O955" t="str">
        <f>IF(ISBLANK(ChildSampleReport!B955),"",VLOOKUP(ChildSampleReport!J955,ParentSampleReport!$A$2:$Y$1000,6,))</f>
        <v/>
      </c>
      <c r="P955" t="str">
        <f>IF(ISBLANK(ChildSampleReport!B955),"",VLOOKUP(ChildSampleReport!J955,ParentSampleReport!$A$2:$Y$1000,15,))</f>
        <v/>
      </c>
      <c r="Q955" t="str">
        <f>IF(ISBLANK(ChildSampleReport!B955),"",VLOOKUP(ChildSampleReport!J955,ParentSampleReport!$A$2:$Y$1000,17,))</f>
        <v/>
      </c>
      <c r="R955" t="str">
        <f>IF(ISBLANK(ChildSampleReport!B955),"",VLOOKUP(ChildSampleReport!J955,ParentSampleReport!$A$2:$Y$1000,18,))</f>
        <v/>
      </c>
      <c r="S955" t="str">
        <f>IF(ISBLANK(ChildSampleReport!B955),"",VLOOKUP(ChildSampleReport!J955,ParentSampleReport!$A$2:$Y$1000,19,))</f>
        <v/>
      </c>
      <c r="T955" t="str">
        <f>IF(ISBLANK(ChildSampleReport!B955),"",VLOOKUP(ChildSampleReport!J955,ParentSampleReport!$A$2:$Y$1000,20,))</f>
        <v/>
      </c>
      <c r="U955" t="str">
        <f>IF(ISBLANK(ChildSampleReport!B955),"",VLOOKUP(ChildSampleReport!J955,ParentSampleReport!$A$2:$Y$1000,21,))</f>
        <v/>
      </c>
      <c r="V955" t="str">
        <f>IF(ISBLANK(ChildSampleReport!B955),"",VLOOKUP(ChildSampleReport!J955,ParentSampleReport!$A$2:$Y$1000,22,))</f>
        <v/>
      </c>
      <c r="W955" t="str">
        <f>IF(ISBLANK(ChildSampleReport!B955),"",VLOOKUP(ChildSampleReport!J955,ParentSampleReport!$A$2:$Y$1000,23,))</f>
        <v/>
      </c>
      <c r="X955" t="str">
        <f>IF(ISBLANK(ChildSampleReport!B955),"",VLOOKUP(ChildSampleReport!J955,ParentSampleReport!$A$2:$Y$1000,24,))</f>
        <v/>
      </c>
      <c r="Y955" t="str">
        <f>IF(ISBLANK(ChildSampleReport!B955),"",VLOOKUP(ChildSampleReport!J955,ParentSampleReport!$A$2:$Y$1000,25,))</f>
        <v/>
      </c>
    </row>
    <row r="956" spans="1:25">
      <c r="A956" t="str">
        <f>IF(ISBLANK(ChildSampleReport!C956),"",ChildSampleReport!C956)</f>
        <v/>
      </c>
      <c r="B956" t="str">
        <f>IF(ISBLANK(ChildSampleReport!B956),"",ChildSampleReport!B956)</f>
        <v/>
      </c>
      <c r="C956" t="str">
        <f>IF(ISBLANK(ChildSampleReport!E956),"",ChildSampleReport!E956)</f>
        <v/>
      </c>
      <c r="D956" t="str">
        <f>IF(B956="","",IFERROR(VLOOKUP(ChildSampleReport!B956,Randomization!$A$1:$AC$1000,3,),""))</f>
        <v/>
      </c>
      <c r="E956" t="str">
        <f>IF(B956="","",IFERROR(VLOOKUP(ChildSampleReport!B956,Randomization!$A$1:$AC$1000,2,),""))</f>
        <v/>
      </c>
      <c r="F956" t="str">
        <f>IF(ISBLANK(ChildSampleReport!P956),"",ChildSampleReport!P956)</f>
        <v/>
      </c>
      <c r="G956" t="str">
        <f>IF(ISBLANK(ChildSampleReport!O956),"",ChildSampleReport!O956)</f>
        <v/>
      </c>
      <c r="H956" t="str">
        <f>IF(ISBLANK(ChildSampleReport!D956),"",ChildSampleReport!D956)</f>
        <v/>
      </c>
      <c r="I956" t="str">
        <f>IF(ISBLANK(ChildSampleReport!J956),"",ChildSampleReport!J956)</f>
        <v/>
      </c>
      <c r="J956" t="str">
        <f>IF(ISBLANK(ChildSampleReport!B956),"",VLOOKUP(ChildSampleReport!J956,ParentSampleReport!$A$2:$Y$1000,13,))</f>
        <v/>
      </c>
      <c r="K956" t="str">
        <f>IF(ISBLANK(ChildSampleReport!B956),"",VLOOKUP(ChildSampleReport!J956,ParentSampleReport!$A$2:$Y$1000,2,))</f>
        <v/>
      </c>
      <c r="L956" t="str">
        <f>IF(ISBLANK(ChildSampleReport!B956),"",VLOOKUP(ChildSampleReport!J956,ParentSampleReport!$A$2:$Y$1000,4,))</f>
        <v/>
      </c>
      <c r="M956" t="str">
        <f>IF(ISBLANK(ChildSampleReport!B956),"",VLOOKUP(ChildSampleReport!J956,ParentSampleReport!$A$2:$Y$1000,14,))</f>
        <v/>
      </c>
      <c r="N956" t="str">
        <f>IF(ISBLANK(ChildSampleReport!B956),"",VLOOKUP(ChildSampleReport!J956,ParentSampleReport!$A$2:$Y$1000,7,))</f>
        <v/>
      </c>
      <c r="O956" t="str">
        <f>IF(ISBLANK(ChildSampleReport!B956),"",VLOOKUP(ChildSampleReport!J956,ParentSampleReport!$A$2:$Y$1000,6,))</f>
        <v/>
      </c>
      <c r="P956" t="str">
        <f>IF(ISBLANK(ChildSampleReport!B956),"",VLOOKUP(ChildSampleReport!J956,ParentSampleReport!$A$2:$Y$1000,15,))</f>
        <v/>
      </c>
      <c r="Q956" t="str">
        <f>IF(ISBLANK(ChildSampleReport!B956),"",VLOOKUP(ChildSampleReport!J956,ParentSampleReport!$A$2:$Y$1000,17,))</f>
        <v/>
      </c>
      <c r="R956" t="str">
        <f>IF(ISBLANK(ChildSampleReport!B956),"",VLOOKUP(ChildSampleReport!J956,ParentSampleReport!$A$2:$Y$1000,18,))</f>
        <v/>
      </c>
      <c r="S956" t="str">
        <f>IF(ISBLANK(ChildSampleReport!B956),"",VLOOKUP(ChildSampleReport!J956,ParentSampleReport!$A$2:$Y$1000,19,))</f>
        <v/>
      </c>
      <c r="T956" t="str">
        <f>IF(ISBLANK(ChildSampleReport!B956),"",VLOOKUP(ChildSampleReport!J956,ParentSampleReport!$A$2:$Y$1000,20,))</f>
        <v/>
      </c>
      <c r="U956" t="str">
        <f>IF(ISBLANK(ChildSampleReport!B956),"",VLOOKUP(ChildSampleReport!J956,ParentSampleReport!$A$2:$Y$1000,21,))</f>
        <v/>
      </c>
      <c r="V956" t="str">
        <f>IF(ISBLANK(ChildSampleReport!B956),"",VLOOKUP(ChildSampleReport!J956,ParentSampleReport!$A$2:$Y$1000,22,))</f>
        <v/>
      </c>
      <c r="W956" t="str">
        <f>IF(ISBLANK(ChildSampleReport!B956),"",VLOOKUP(ChildSampleReport!J956,ParentSampleReport!$A$2:$Y$1000,23,))</f>
        <v/>
      </c>
      <c r="X956" t="str">
        <f>IF(ISBLANK(ChildSampleReport!B956),"",VLOOKUP(ChildSampleReport!J956,ParentSampleReport!$A$2:$Y$1000,24,))</f>
        <v/>
      </c>
      <c r="Y956" t="str">
        <f>IF(ISBLANK(ChildSampleReport!B956),"",VLOOKUP(ChildSampleReport!J956,ParentSampleReport!$A$2:$Y$1000,25,))</f>
        <v/>
      </c>
    </row>
    <row r="957" spans="1:25">
      <c r="A957" t="str">
        <f>IF(ISBLANK(ChildSampleReport!C957),"",ChildSampleReport!C957)</f>
        <v/>
      </c>
      <c r="B957" t="str">
        <f>IF(ISBLANK(ChildSampleReport!B957),"",ChildSampleReport!B957)</f>
        <v/>
      </c>
      <c r="C957" t="str">
        <f>IF(ISBLANK(ChildSampleReport!E957),"",ChildSampleReport!E957)</f>
        <v/>
      </c>
      <c r="D957" t="str">
        <f>IF(B957="","",IFERROR(VLOOKUP(ChildSampleReport!B957,Randomization!$A$1:$AC$1000,3,),""))</f>
        <v/>
      </c>
      <c r="E957" t="str">
        <f>IF(B957="","",IFERROR(VLOOKUP(ChildSampleReport!B957,Randomization!$A$1:$AC$1000,2,),""))</f>
        <v/>
      </c>
      <c r="F957" t="str">
        <f>IF(ISBLANK(ChildSampleReport!P957),"",ChildSampleReport!P957)</f>
        <v/>
      </c>
      <c r="G957" t="str">
        <f>IF(ISBLANK(ChildSampleReport!O957),"",ChildSampleReport!O957)</f>
        <v/>
      </c>
      <c r="H957" t="str">
        <f>IF(ISBLANK(ChildSampleReport!D957),"",ChildSampleReport!D957)</f>
        <v/>
      </c>
      <c r="I957" t="str">
        <f>IF(ISBLANK(ChildSampleReport!J957),"",ChildSampleReport!J957)</f>
        <v/>
      </c>
      <c r="J957" t="str">
        <f>IF(ISBLANK(ChildSampleReport!B957),"",VLOOKUP(ChildSampleReport!J957,ParentSampleReport!$A$2:$Y$1000,13,))</f>
        <v/>
      </c>
      <c r="K957" t="str">
        <f>IF(ISBLANK(ChildSampleReport!B957),"",VLOOKUP(ChildSampleReport!J957,ParentSampleReport!$A$2:$Y$1000,2,))</f>
        <v/>
      </c>
      <c r="L957" t="str">
        <f>IF(ISBLANK(ChildSampleReport!B957),"",VLOOKUP(ChildSampleReport!J957,ParentSampleReport!$A$2:$Y$1000,4,))</f>
        <v/>
      </c>
      <c r="M957" t="str">
        <f>IF(ISBLANK(ChildSampleReport!B957),"",VLOOKUP(ChildSampleReport!J957,ParentSampleReport!$A$2:$Y$1000,14,))</f>
        <v/>
      </c>
      <c r="N957" t="str">
        <f>IF(ISBLANK(ChildSampleReport!B957),"",VLOOKUP(ChildSampleReport!J957,ParentSampleReport!$A$2:$Y$1000,7,))</f>
        <v/>
      </c>
      <c r="O957" t="str">
        <f>IF(ISBLANK(ChildSampleReport!B957),"",VLOOKUP(ChildSampleReport!J957,ParentSampleReport!$A$2:$Y$1000,6,))</f>
        <v/>
      </c>
      <c r="P957" t="str">
        <f>IF(ISBLANK(ChildSampleReport!B957),"",VLOOKUP(ChildSampleReport!J957,ParentSampleReport!$A$2:$Y$1000,15,))</f>
        <v/>
      </c>
      <c r="Q957" t="str">
        <f>IF(ISBLANK(ChildSampleReport!B957),"",VLOOKUP(ChildSampleReport!J957,ParentSampleReport!$A$2:$Y$1000,17,))</f>
        <v/>
      </c>
      <c r="R957" t="str">
        <f>IF(ISBLANK(ChildSampleReport!B957),"",VLOOKUP(ChildSampleReport!J957,ParentSampleReport!$A$2:$Y$1000,18,))</f>
        <v/>
      </c>
      <c r="S957" t="str">
        <f>IF(ISBLANK(ChildSampleReport!B957),"",VLOOKUP(ChildSampleReport!J957,ParentSampleReport!$A$2:$Y$1000,19,))</f>
        <v/>
      </c>
      <c r="T957" t="str">
        <f>IF(ISBLANK(ChildSampleReport!B957),"",VLOOKUP(ChildSampleReport!J957,ParentSampleReport!$A$2:$Y$1000,20,))</f>
        <v/>
      </c>
      <c r="U957" t="str">
        <f>IF(ISBLANK(ChildSampleReport!B957),"",VLOOKUP(ChildSampleReport!J957,ParentSampleReport!$A$2:$Y$1000,21,))</f>
        <v/>
      </c>
      <c r="V957" t="str">
        <f>IF(ISBLANK(ChildSampleReport!B957),"",VLOOKUP(ChildSampleReport!J957,ParentSampleReport!$A$2:$Y$1000,22,))</f>
        <v/>
      </c>
      <c r="W957" t="str">
        <f>IF(ISBLANK(ChildSampleReport!B957),"",VLOOKUP(ChildSampleReport!J957,ParentSampleReport!$A$2:$Y$1000,23,))</f>
        <v/>
      </c>
      <c r="X957" t="str">
        <f>IF(ISBLANK(ChildSampleReport!B957),"",VLOOKUP(ChildSampleReport!J957,ParentSampleReport!$A$2:$Y$1000,24,))</f>
        <v/>
      </c>
      <c r="Y957" t="str">
        <f>IF(ISBLANK(ChildSampleReport!B957),"",VLOOKUP(ChildSampleReport!J957,ParentSampleReport!$A$2:$Y$1000,25,))</f>
        <v/>
      </c>
    </row>
    <row r="958" spans="1:25">
      <c r="A958" t="str">
        <f>IF(ISBLANK(ChildSampleReport!C958),"",ChildSampleReport!C958)</f>
        <v/>
      </c>
      <c r="B958" t="str">
        <f>IF(ISBLANK(ChildSampleReport!B958),"",ChildSampleReport!B958)</f>
        <v/>
      </c>
      <c r="C958" t="str">
        <f>IF(ISBLANK(ChildSampleReport!E958),"",ChildSampleReport!E958)</f>
        <v/>
      </c>
      <c r="D958" t="str">
        <f>IF(B958="","",IFERROR(VLOOKUP(ChildSampleReport!B958,Randomization!$A$1:$AC$1000,3,),""))</f>
        <v/>
      </c>
      <c r="E958" t="str">
        <f>IF(B958="","",IFERROR(VLOOKUP(ChildSampleReport!B958,Randomization!$A$1:$AC$1000,2,),""))</f>
        <v/>
      </c>
      <c r="F958" t="str">
        <f>IF(ISBLANK(ChildSampleReport!P958),"",ChildSampleReport!P958)</f>
        <v/>
      </c>
      <c r="G958" t="str">
        <f>IF(ISBLANK(ChildSampleReport!O958),"",ChildSampleReport!O958)</f>
        <v/>
      </c>
      <c r="H958" t="str">
        <f>IF(ISBLANK(ChildSampleReport!D958),"",ChildSampleReport!D958)</f>
        <v/>
      </c>
      <c r="I958" t="str">
        <f>IF(ISBLANK(ChildSampleReport!J958),"",ChildSampleReport!J958)</f>
        <v/>
      </c>
      <c r="J958" t="str">
        <f>IF(ISBLANK(ChildSampleReport!B958),"",VLOOKUP(ChildSampleReport!J958,ParentSampleReport!$A$2:$Y$1000,13,))</f>
        <v/>
      </c>
      <c r="K958" t="str">
        <f>IF(ISBLANK(ChildSampleReport!B958),"",VLOOKUP(ChildSampleReport!J958,ParentSampleReport!$A$2:$Y$1000,2,))</f>
        <v/>
      </c>
      <c r="L958" t="str">
        <f>IF(ISBLANK(ChildSampleReport!B958),"",VLOOKUP(ChildSampleReport!J958,ParentSampleReport!$A$2:$Y$1000,4,))</f>
        <v/>
      </c>
      <c r="M958" t="str">
        <f>IF(ISBLANK(ChildSampleReport!B958),"",VLOOKUP(ChildSampleReport!J958,ParentSampleReport!$A$2:$Y$1000,14,))</f>
        <v/>
      </c>
      <c r="N958" t="str">
        <f>IF(ISBLANK(ChildSampleReport!B958),"",VLOOKUP(ChildSampleReport!J958,ParentSampleReport!$A$2:$Y$1000,7,))</f>
        <v/>
      </c>
      <c r="O958" t="str">
        <f>IF(ISBLANK(ChildSampleReport!B958),"",VLOOKUP(ChildSampleReport!J958,ParentSampleReport!$A$2:$Y$1000,6,))</f>
        <v/>
      </c>
      <c r="P958" t="str">
        <f>IF(ISBLANK(ChildSampleReport!B958),"",VLOOKUP(ChildSampleReport!J958,ParentSampleReport!$A$2:$Y$1000,15,))</f>
        <v/>
      </c>
      <c r="Q958" t="str">
        <f>IF(ISBLANK(ChildSampleReport!B958),"",VLOOKUP(ChildSampleReport!J958,ParentSampleReport!$A$2:$Y$1000,17,))</f>
        <v/>
      </c>
      <c r="R958" t="str">
        <f>IF(ISBLANK(ChildSampleReport!B958),"",VLOOKUP(ChildSampleReport!J958,ParentSampleReport!$A$2:$Y$1000,18,))</f>
        <v/>
      </c>
      <c r="S958" t="str">
        <f>IF(ISBLANK(ChildSampleReport!B958),"",VLOOKUP(ChildSampleReport!J958,ParentSampleReport!$A$2:$Y$1000,19,))</f>
        <v/>
      </c>
      <c r="T958" t="str">
        <f>IF(ISBLANK(ChildSampleReport!B958),"",VLOOKUP(ChildSampleReport!J958,ParentSampleReport!$A$2:$Y$1000,20,))</f>
        <v/>
      </c>
      <c r="U958" t="str">
        <f>IF(ISBLANK(ChildSampleReport!B958),"",VLOOKUP(ChildSampleReport!J958,ParentSampleReport!$A$2:$Y$1000,21,))</f>
        <v/>
      </c>
      <c r="V958" t="str">
        <f>IF(ISBLANK(ChildSampleReport!B958),"",VLOOKUP(ChildSampleReport!J958,ParentSampleReport!$A$2:$Y$1000,22,))</f>
        <v/>
      </c>
      <c r="W958" t="str">
        <f>IF(ISBLANK(ChildSampleReport!B958),"",VLOOKUP(ChildSampleReport!J958,ParentSampleReport!$A$2:$Y$1000,23,))</f>
        <v/>
      </c>
      <c r="X958" t="str">
        <f>IF(ISBLANK(ChildSampleReport!B958),"",VLOOKUP(ChildSampleReport!J958,ParentSampleReport!$A$2:$Y$1000,24,))</f>
        <v/>
      </c>
      <c r="Y958" t="str">
        <f>IF(ISBLANK(ChildSampleReport!B958),"",VLOOKUP(ChildSampleReport!J958,ParentSampleReport!$A$2:$Y$1000,25,))</f>
        <v/>
      </c>
    </row>
    <row r="959" spans="1:25">
      <c r="A959" t="str">
        <f>IF(ISBLANK(ChildSampleReport!C959),"",ChildSampleReport!C959)</f>
        <v/>
      </c>
      <c r="B959" t="str">
        <f>IF(ISBLANK(ChildSampleReport!B959),"",ChildSampleReport!B959)</f>
        <v/>
      </c>
      <c r="C959" t="str">
        <f>IF(ISBLANK(ChildSampleReport!E959),"",ChildSampleReport!E959)</f>
        <v/>
      </c>
      <c r="D959" t="str">
        <f>IF(B959="","",IFERROR(VLOOKUP(ChildSampleReport!B959,Randomization!$A$1:$AC$1000,3,),""))</f>
        <v/>
      </c>
      <c r="E959" t="str">
        <f>IF(B959="","",IFERROR(VLOOKUP(ChildSampleReport!B959,Randomization!$A$1:$AC$1000,2,),""))</f>
        <v/>
      </c>
      <c r="F959" t="str">
        <f>IF(ISBLANK(ChildSampleReport!P959),"",ChildSampleReport!P959)</f>
        <v/>
      </c>
      <c r="G959" t="str">
        <f>IF(ISBLANK(ChildSampleReport!O959),"",ChildSampleReport!O959)</f>
        <v/>
      </c>
      <c r="H959" t="str">
        <f>IF(ISBLANK(ChildSampleReport!D959),"",ChildSampleReport!D959)</f>
        <v/>
      </c>
      <c r="I959" t="str">
        <f>IF(ISBLANK(ChildSampleReport!J959),"",ChildSampleReport!J959)</f>
        <v/>
      </c>
      <c r="J959" t="str">
        <f>IF(ISBLANK(ChildSampleReport!B959),"",VLOOKUP(ChildSampleReport!J959,ParentSampleReport!$A$2:$Y$1000,13,))</f>
        <v/>
      </c>
      <c r="K959" t="str">
        <f>IF(ISBLANK(ChildSampleReport!B959),"",VLOOKUP(ChildSampleReport!J959,ParentSampleReport!$A$2:$Y$1000,2,))</f>
        <v/>
      </c>
      <c r="L959" t="str">
        <f>IF(ISBLANK(ChildSampleReport!B959),"",VLOOKUP(ChildSampleReport!J959,ParentSampleReport!$A$2:$Y$1000,4,))</f>
        <v/>
      </c>
      <c r="M959" t="str">
        <f>IF(ISBLANK(ChildSampleReport!B959),"",VLOOKUP(ChildSampleReport!J959,ParentSampleReport!$A$2:$Y$1000,14,))</f>
        <v/>
      </c>
      <c r="N959" t="str">
        <f>IF(ISBLANK(ChildSampleReport!B959),"",VLOOKUP(ChildSampleReport!J959,ParentSampleReport!$A$2:$Y$1000,7,))</f>
        <v/>
      </c>
      <c r="O959" t="str">
        <f>IF(ISBLANK(ChildSampleReport!B959),"",VLOOKUP(ChildSampleReport!J959,ParentSampleReport!$A$2:$Y$1000,6,))</f>
        <v/>
      </c>
      <c r="P959" t="str">
        <f>IF(ISBLANK(ChildSampleReport!B959),"",VLOOKUP(ChildSampleReport!J959,ParentSampleReport!$A$2:$Y$1000,15,))</f>
        <v/>
      </c>
      <c r="Q959" t="str">
        <f>IF(ISBLANK(ChildSampleReport!B959),"",VLOOKUP(ChildSampleReport!J959,ParentSampleReport!$A$2:$Y$1000,17,))</f>
        <v/>
      </c>
      <c r="R959" t="str">
        <f>IF(ISBLANK(ChildSampleReport!B959),"",VLOOKUP(ChildSampleReport!J959,ParentSampleReport!$A$2:$Y$1000,18,))</f>
        <v/>
      </c>
      <c r="S959" t="str">
        <f>IF(ISBLANK(ChildSampleReport!B959),"",VLOOKUP(ChildSampleReport!J959,ParentSampleReport!$A$2:$Y$1000,19,))</f>
        <v/>
      </c>
      <c r="T959" t="str">
        <f>IF(ISBLANK(ChildSampleReport!B959),"",VLOOKUP(ChildSampleReport!J959,ParentSampleReport!$A$2:$Y$1000,20,))</f>
        <v/>
      </c>
      <c r="U959" t="str">
        <f>IF(ISBLANK(ChildSampleReport!B959),"",VLOOKUP(ChildSampleReport!J959,ParentSampleReport!$A$2:$Y$1000,21,))</f>
        <v/>
      </c>
      <c r="V959" t="str">
        <f>IF(ISBLANK(ChildSampleReport!B959),"",VLOOKUP(ChildSampleReport!J959,ParentSampleReport!$A$2:$Y$1000,22,))</f>
        <v/>
      </c>
      <c r="W959" t="str">
        <f>IF(ISBLANK(ChildSampleReport!B959),"",VLOOKUP(ChildSampleReport!J959,ParentSampleReport!$A$2:$Y$1000,23,))</f>
        <v/>
      </c>
      <c r="X959" t="str">
        <f>IF(ISBLANK(ChildSampleReport!B959),"",VLOOKUP(ChildSampleReport!J959,ParentSampleReport!$A$2:$Y$1000,24,))</f>
        <v/>
      </c>
      <c r="Y959" t="str">
        <f>IF(ISBLANK(ChildSampleReport!B959),"",VLOOKUP(ChildSampleReport!J959,ParentSampleReport!$A$2:$Y$1000,25,))</f>
        <v/>
      </c>
    </row>
    <row r="960" spans="1:25">
      <c r="A960" t="str">
        <f>IF(ISBLANK(ChildSampleReport!C960),"",ChildSampleReport!C960)</f>
        <v/>
      </c>
      <c r="B960" t="str">
        <f>IF(ISBLANK(ChildSampleReport!B960),"",ChildSampleReport!B960)</f>
        <v/>
      </c>
      <c r="C960" t="str">
        <f>IF(ISBLANK(ChildSampleReport!E960),"",ChildSampleReport!E960)</f>
        <v/>
      </c>
      <c r="D960" t="str">
        <f>IF(B960="","",IFERROR(VLOOKUP(ChildSampleReport!B960,Randomization!$A$1:$AC$1000,3,),""))</f>
        <v/>
      </c>
      <c r="E960" t="str">
        <f>IF(B960="","",IFERROR(VLOOKUP(ChildSampleReport!B960,Randomization!$A$1:$AC$1000,2,),""))</f>
        <v/>
      </c>
      <c r="F960" t="str">
        <f>IF(ISBLANK(ChildSampleReport!P960),"",ChildSampleReport!P960)</f>
        <v/>
      </c>
      <c r="G960" t="str">
        <f>IF(ISBLANK(ChildSampleReport!O960),"",ChildSampleReport!O960)</f>
        <v/>
      </c>
      <c r="H960" t="str">
        <f>IF(ISBLANK(ChildSampleReport!D960),"",ChildSampleReport!D960)</f>
        <v/>
      </c>
      <c r="I960" t="str">
        <f>IF(ISBLANK(ChildSampleReport!J960),"",ChildSampleReport!J960)</f>
        <v/>
      </c>
      <c r="J960" t="str">
        <f>IF(ISBLANK(ChildSampleReport!B960),"",VLOOKUP(ChildSampleReport!J960,ParentSampleReport!$A$2:$Y$1000,13,))</f>
        <v/>
      </c>
      <c r="K960" t="str">
        <f>IF(ISBLANK(ChildSampleReport!B960),"",VLOOKUP(ChildSampleReport!J960,ParentSampleReport!$A$2:$Y$1000,2,))</f>
        <v/>
      </c>
      <c r="L960" t="str">
        <f>IF(ISBLANK(ChildSampleReport!B960),"",VLOOKUP(ChildSampleReport!J960,ParentSampleReport!$A$2:$Y$1000,4,))</f>
        <v/>
      </c>
      <c r="M960" t="str">
        <f>IF(ISBLANK(ChildSampleReport!B960),"",VLOOKUP(ChildSampleReport!J960,ParentSampleReport!$A$2:$Y$1000,14,))</f>
        <v/>
      </c>
      <c r="N960" t="str">
        <f>IF(ISBLANK(ChildSampleReport!B960),"",VLOOKUP(ChildSampleReport!J960,ParentSampleReport!$A$2:$Y$1000,7,))</f>
        <v/>
      </c>
      <c r="O960" t="str">
        <f>IF(ISBLANK(ChildSampleReport!B960),"",VLOOKUP(ChildSampleReport!J960,ParentSampleReport!$A$2:$Y$1000,6,))</f>
        <v/>
      </c>
      <c r="P960" t="str">
        <f>IF(ISBLANK(ChildSampleReport!B960),"",VLOOKUP(ChildSampleReport!J960,ParentSampleReport!$A$2:$Y$1000,15,))</f>
        <v/>
      </c>
      <c r="Q960" t="str">
        <f>IF(ISBLANK(ChildSampleReport!B960),"",VLOOKUP(ChildSampleReport!J960,ParentSampleReport!$A$2:$Y$1000,17,))</f>
        <v/>
      </c>
      <c r="R960" t="str">
        <f>IF(ISBLANK(ChildSampleReport!B960),"",VLOOKUP(ChildSampleReport!J960,ParentSampleReport!$A$2:$Y$1000,18,))</f>
        <v/>
      </c>
      <c r="S960" t="str">
        <f>IF(ISBLANK(ChildSampleReport!B960),"",VLOOKUP(ChildSampleReport!J960,ParentSampleReport!$A$2:$Y$1000,19,))</f>
        <v/>
      </c>
      <c r="T960" t="str">
        <f>IF(ISBLANK(ChildSampleReport!B960),"",VLOOKUP(ChildSampleReport!J960,ParentSampleReport!$A$2:$Y$1000,20,))</f>
        <v/>
      </c>
      <c r="U960" t="str">
        <f>IF(ISBLANK(ChildSampleReport!B960),"",VLOOKUP(ChildSampleReport!J960,ParentSampleReport!$A$2:$Y$1000,21,))</f>
        <v/>
      </c>
      <c r="V960" t="str">
        <f>IF(ISBLANK(ChildSampleReport!B960),"",VLOOKUP(ChildSampleReport!J960,ParentSampleReport!$A$2:$Y$1000,22,))</f>
        <v/>
      </c>
      <c r="W960" t="str">
        <f>IF(ISBLANK(ChildSampleReport!B960),"",VLOOKUP(ChildSampleReport!J960,ParentSampleReport!$A$2:$Y$1000,23,))</f>
        <v/>
      </c>
      <c r="X960" t="str">
        <f>IF(ISBLANK(ChildSampleReport!B960),"",VLOOKUP(ChildSampleReport!J960,ParentSampleReport!$A$2:$Y$1000,24,))</f>
        <v/>
      </c>
      <c r="Y960" t="str">
        <f>IF(ISBLANK(ChildSampleReport!B960),"",VLOOKUP(ChildSampleReport!J960,ParentSampleReport!$A$2:$Y$1000,25,))</f>
        <v/>
      </c>
    </row>
    <row r="961" spans="1:25">
      <c r="A961" t="str">
        <f>IF(ISBLANK(ChildSampleReport!C961),"",ChildSampleReport!C961)</f>
        <v/>
      </c>
      <c r="B961" t="str">
        <f>IF(ISBLANK(ChildSampleReport!B961),"",ChildSampleReport!B961)</f>
        <v/>
      </c>
      <c r="C961" t="str">
        <f>IF(ISBLANK(ChildSampleReport!E961),"",ChildSampleReport!E961)</f>
        <v/>
      </c>
      <c r="D961" t="str">
        <f>IF(B961="","",IFERROR(VLOOKUP(ChildSampleReport!B961,Randomization!$A$1:$AC$1000,3,),""))</f>
        <v/>
      </c>
      <c r="E961" t="str">
        <f>IF(B961="","",IFERROR(VLOOKUP(ChildSampleReport!B961,Randomization!$A$1:$AC$1000,2,),""))</f>
        <v/>
      </c>
      <c r="F961" t="str">
        <f>IF(ISBLANK(ChildSampleReport!P961),"",ChildSampleReport!P961)</f>
        <v/>
      </c>
      <c r="G961" t="str">
        <f>IF(ISBLANK(ChildSampleReport!O961),"",ChildSampleReport!O961)</f>
        <v/>
      </c>
      <c r="H961" t="str">
        <f>IF(ISBLANK(ChildSampleReport!D961),"",ChildSampleReport!D961)</f>
        <v/>
      </c>
      <c r="I961" t="str">
        <f>IF(ISBLANK(ChildSampleReport!J961),"",ChildSampleReport!J961)</f>
        <v/>
      </c>
      <c r="J961" t="str">
        <f>IF(ISBLANK(ChildSampleReport!B961),"",VLOOKUP(ChildSampleReport!J961,ParentSampleReport!$A$2:$Y$1000,13,))</f>
        <v/>
      </c>
      <c r="K961" t="str">
        <f>IF(ISBLANK(ChildSampleReport!B961),"",VLOOKUP(ChildSampleReport!J961,ParentSampleReport!$A$2:$Y$1000,2,))</f>
        <v/>
      </c>
      <c r="L961" t="str">
        <f>IF(ISBLANK(ChildSampleReport!B961),"",VLOOKUP(ChildSampleReport!J961,ParentSampleReport!$A$2:$Y$1000,4,))</f>
        <v/>
      </c>
      <c r="M961" t="str">
        <f>IF(ISBLANK(ChildSampleReport!B961),"",VLOOKUP(ChildSampleReport!J961,ParentSampleReport!$A$2:$Y$1000,14,))</f>
        <v/>
      </c>
      <c r="N961" t="str">
        <f>IF(ISBLANK(ChildSampleReport!B961),"",VLOOKUP(ChildSampleReport!J961,ParentSampleReport!$A$2:$Y$1000,7,))</f>
        <v/>
      </c>
      <c r="O961" t="str">
        <f>IF(ISBLANK(ChildSampleReport!B961),"",VLOOKUP(ChildSampleReport!J961,ParentSampleReport!$A$2:$Y$1000,6,))</f>
        <v/>
      </c>
      <c r="P961" t="str">
        <f>IF(ISBLANK(ChildSampleReport!B961),"",VLOOKUP(ChildSampleReport!J961,ParentSampleReport!$A$2:$Y$1000,15,))</f>
        <v/>
      </c>
      <c r="Q961" t="str">
        <f>IF(ISBLANK(ChildSampleReport!B961),"",VLOOKUP(ChildSampleReport!J961,ParentSampleReport!$A$2:$Y$1000,17,))</f>
        <v/>
      </c>
      <c r="R961" t="str">
        <f>IF(ISBLANK(ChildSampleReport!B961),"",VLOOKUP(ChildSampleReport!J961,ParentSampleReport!$A$2:$Y$1000,18,))</f>
        <v/>
      </c>
      <c r="S961" t="str">
        <f>IF(ISBLANK(ChildSampleReport!B961),"",VLOOKUP(ChildSampleReport!J961,ParentSampleReport!$A$2:$Y$1000,19,))</f>
        <v/>
      </c>
      <c r="T961" t="str">
        <f>IF(ISBLANK(ChildSampleReport!B961),"",VLOOKUP(ChildSampleReport!J961,ParentSampleReport!$A$2:$Y$1000,20,))</f>
        <v/>
      </c>
      <c r="U961" t="str">
        <f>IF(ISBLANK(ChildSampleReport!B961),"",VLOOKUP(ChildSampleReport!J961,ParentSampleReport!$A$2:$Y$1000,21,))</f>
        <v/>
      </c>
      <c r="V961" t="str">
        <f>IF(ISBLANK(ChildSampleReport!B961),"",VLOOKUP(ChildSampleReport!J961,ParentSampleReport!$A$2:$Y$1000,22,))</f>
        <v/>
      </c>
      <c r="W961" t="str">
        <f>IF(ISBLANK(ChildSampleReport!B961),"",VLOOKUP(ChildSampleReport!J961,ParentSampleReport!$A$2:$Y$1000,23,))</f>
        <v/>
      </c>
      <c r="X961" t="str">
        <f>IF(ISBLANK(ChildSampleReport!B961),"",VLOOKUP(ChildSampleReport!J961,ParentSampleReport!$A$2:$Y$1000,24,))</f>
        <v/>
      </c>
      <c r="Y961" t="str">
        <f>IF(ISBLANK(ChildSampleReport!B961),"",VLOOKUP(ChildSampleReport!J961,ParentSampleReport!$A$2:$Y$1000,25,))</f>
        <v/>
      </c>
    </row>
    <row r="962" spans="1:25">
      <c r="A962" t="str">
        <f>IF(ISBLANK(ChildSampleReport!C962),"",ChildSampleReport!C962)</f>
        <v/>
      </c>
      <c r="B962" t="str">
        <f>IF(ISBLANK(ChildSampleReport!B962),"",ChildSampleReport!B962)</f>
        <v/>
      </c>
      <c r="C962" t="str">
        <f>IF(ISBLANK(ChildSampleReport!E962),"",ChildSampleReport!E962)</f>
        <v/>
      </c>
      <c r="D962" t="str">
        <f>IF(B962="","",IFERROR(VLOOKUP(ChildSampleReport!B962,Randomization!$A$1:$AC$1000,3,),""))</f>
        <v/>
      </c>
      <c r="E962" t="str">
        <f>IF(B962="","",IFERROR(VLOOKUP(ChildSampleReport!B962,Randomization!$A$1:$AC$1000,2,),""))</f>
        <v/>
      </c>
      <c r="F962" t="str">
        <f>IF(ISBLANK(ChildSampleReport!P962),"",ChildSampleReport!P962)</f>
        <v/>
      </c>
      <c r="G962" t="str">
        <f>IF(ISBLANK(ChildSampleReport!O962),"",ChildSampleReport!O962)</f>
        <v/>
      </c>
      <c r="H962" t="str">
        <f>IF(ISBLANK(ChildSampleReport!D962),"",ChildSampleReport!D962)</f>
        <v/>
      </c>
      <c r="I962" t="str">
        <f>IF(ISBLANK(ChildSampleReport!J962),"",ChildSampleReport!J962)</f>
        <v/>
      </c>
      <c r="J962" t="str">
        <f>IF(ISBLANK(ChildSampleReport!B962),"",VLOOKUP(ChildSampleReport!J962,ParentSampleReport!$A$2:$Y$1000,13,))</f>
        <v/>
      </c>
      <c r="K962" t="str">
        <f>IF(ISBLANK(ChildSampleReport!B962),"",VLOOKUP(ChildSampleReport!J962,ParentSampleReport!$A$2:$Y$1000,2,))</f>
        <v/>
      </c>
      <c r="L962" t="str">
        <f>IF(ISBLANK(ChildSampleReport!B962),"",VLOOKUP(ChildSampleReport!J962,ParentSampleReport!$A$2:$Y$1000,4,))</f>
        <v/>
      </c>
      <c r="M962" t="str">
        <f>IF(ISBLANK(ChildSampleReport!B962),"",VLOOKUP(ChildSampleReport!J962,ParentSampleReport!$A$2:$Y$1000,14,))</f>
        <v/>
      </c>
      <c r="N962" t="str">
        <f>IF(ISBLANK(ChildSampleReport!B962),"",VLOOKUP(ChildSampleReport!J962,ParentSampleReport!$A$2:$Y$1000,7,))</f>
        <v/>
      </c>
      <c r="O962" t="str">
        <f>IF(ISBLANK(ChildSampleReport!B962),"",VLOOKUP(ChildSampleReport!J962,ParentSampleReport!$A$2:$Y$1000,6,))</f>
        <v/>
      </c>
      <c r="P962" t="str">
        <f>IF(ISBLANK(ChildSampleReport!B962),"",VLOOKUP(ChildSampleReport!J962,ParentSampleReport!$A$2:$Y$1000,15,))</f>
        <v/>
      </c>
      <c r="Q962" t="str">
        <f>IF(ISBLANK(ChildSampleReport!B962),"",VLOOKUP(ChildSampleReport!J962,ParentSampleReport!$A$2:$Y$1000,17,))</f>
        <v/>
      </c>
      <c r="R962" t="str">
        <f>IF(ISBLANK(ChildSampleReport!B962),"",VLOOKUP(ChildSampleReport!J962,ParentSampleReport!$A$2:$Y$1000,18,))</f>
        <v/>
      </c>
      <c r="S962" t="str">
        <f>IF(ISBLANK(ChildSampleReport!B962),"",VLOOKUP(ChildSampleReport!J962,ParentSampleReport!$A$2:$Y$1000,19,))</f>
        <v/>
      </c>
      <c r="T962" t="str">
        <f>IF(ISBLANK(ChildSampleReport!B962),"",VLOOKUP(ChildSampleReport!J962,ParentSampleReport!$A$2:$Y$1000,20,))</f>
        <v/>
      </c>
      <c r="U962" t="str">
        <f>IF(ISBLANK(ChildSampleReport!B962),"",VLOOKUP(ChildSampleReport!J962,ParentSampleReport!$A$2:$Y$1000,21,))</f>
        <v/>
      </c>
      <c r="V962" t="str">
        <f>IF(ISBLANK(ChildSampleReport!B962),"",VLOOKUP(ChildSampleReport!J962,ParentSampleReport!$A$2:$Y$1000,22,))</f>
        <v/>
      </c>
      <c r="W962" t="str">
        <f>IF(ISBLANK(ChildSampleReport!B962),"",VLOOKUP(ChildSampleReport!J962,ParentSampleReport!$A$2:$Y$1000,23,))</f>
        <v/>
      </c>
      <c r="X962" t="str">
        <f>IF(ISBLANK(ChildSampleReport!B962),"",VLOOKUP(ChildSampleReport!J962,ParentSampleReport!$A$2:$Y$1000,24,))</f>
        <v/>
      </c>
      <c r="Y962" t="str">
        <f>IF(ISBLANK(ChildSampleReport!B962),"",VLOOKUP(ChildSampleReport!J962,ParentSampleReport!$A$2:$Y$1000,25,))</f>
        <v/>
      </c>
    </row>
    <row r="963" spans="1:25">
      <c r="A963" t="str">
        <f>IF(ISBLANK(ChildSampleReport!C963),"",ChildSampleReport!C963)</f>
        <v/>
      </c>
      <c r="B963" t="str">
        <f>IF(ISBLANK(ChildSampleReport!B963),"",ChildSampleReport!B963)</f>
        <v/>
      </c>
      <c r="C963" t="str">
        <f>IF(ISBLANK(ChildSampleReport!E963),"",ChildSampleReport!E963)</f>
        <v/>
      </c>
      <c r="D963" t="str">
        <f>IF(B963="","",IFERROR(VLOOKUP(ChildSampleReport!B963,Randomization!$A$1:$AC$1000,3,),""))</f>
        <v/>
      </c>
      <c r="E963" t="str">
        <f>IF(B963="","",IFERROR(VLOOKUP(ChildSampleReport!B963,Randomization!$A$1:$AC$1000,2,),""))</f>
        <v/>
      </c>
      <c r="F963" t="str">
        <f>IF(ISBLANK(ChildSampleReport!P963),"",ChildSampleReport!P963)</f>
        <v/>
      </c>
      <c r="G963" t="str">
        <f>IF(ISBLANK(ChildSampleReport!O963),"",ChildSampleReport!O963)</f>
        <v/>
      </c>
      <c r="H963" t="str">
        <f>IF(ISBLANK(ChildSampleReport!D963),"",ChildSampleReport!D963)</f>
        <v/>
      </c>
      <c r="I963" t="str">
        <f>IF(ISBLANK(ChildSampleReport!J963),"",ChildSampleReport!J963)</f>
        <v/>
      </c>
      <c r="J963" t="str">
        <f>IF(ISBLANK(ChildSampleReport!B963),"",VLOOKUP(ChildSampleReport!J963,ParentSampleReport!$A$2:$Y$1000,13,))</f>
        <v/>
      </c>
      <c r="K963" t="str">
        <f>IF(ISBLANK(ChildSampleReport!B963),"",VLOOKUP(ChildSampleReport!J963,ParentSampleReport!$A$2:$Y$1000,2,))</f>
        <v/>
      </c>
      <c r="L963" t="str">
        <f>IF(ISBLANK(ChildSampleReport!B963),"",VLOOKUP(ChildSampleReport!J963,ParentSampleReport!$A$2:$Y$1000,4,))</f>
        <v/>
      </c>
      <c r="M963" t="str">
        <f>IF(ISBLANK(ChildSampleReport!B963),"",VLOOKUP(ChildSampleReport!J963,ParentSampleReport!$A$2:$Y$1000,14,))</f>
        <v/>
      </c>
      <c r="N963" t="str">
        <f>IF(ISBLANK(ChildSampleReport!B963),"",VLOOKUP(ChildSampleReport!J963,ParentSampleReport!$A$2:$Y$1000,7,))</f>
        <v/>
      </c>
      <c r="O963" t="str">
        <f>IF(ISBLANK(ChildSampleReport!B963),"",VLOOKUP(ChildSampleReport!J963,ParentSampleReport!$A$2:$Y$1000,6,))</f>
        <v/>
      </c>
      <c r="P963" t="str">
        <f>IF(ISBLANK(ChildSampleReport!B963),"",VLOOKUP(ChildSampleReport!J963,ParentSampleReport!$A$2:$Y$1000,15,))</f>
        <v/>
      </c>
      <c r="Q963" t="str">
        <f>IF(ISBLANK(ChildSampleReport!B963),"",VLOOKUP(ChildSampleReport!J963,ParentSampleReport!$A$2:$Y$1000,17,))</f>
        <v/>
      </c>
      <c r="R963" t="str">
        <f>IF(ISBLANK(ChildSampleReport!B963),"",VLOOKUP(ChildSampleReport!J963,ParentSampleReport!$A$2:$Y$1000,18,))</f>
        <v/>
      </c>
      <c r="S963" t="str">
        <f>IF(ISBLANK(ChildSampleReport!B963),"",VLOOKUP(ChildSampleReport!J963,ParentSampleReport!$A$2:$Y$1000,19,))</f>
        <v/>
      </c>
      <c r="T963" t="str">
        <f>IF(ISBLANK(ChildSampleReport!B963),"",VLOOKUP(ChildSampleReport!J963,ParentSampleReport!$A$2:$Y$1000,20,))</f>
        <v/>
      </c>
      <c r="U963" t="str">
        <f>IF(ISBLANK(ChildSampleReport!B963),"",VLOOKUP(ChildSampleReport!J963,ParentSampleReport!$A$2:$Y$1000,21,))</f>
        <v/>
      </c>
      <c r="V963" t="str">
        <f>IF(ISBLANK(ChildSampleReport!B963),"",VLOOKUP(ChildSampleReport!J963,ParentSampleReport!$A$2:$Y$1000,22,))</f>
        <v/>
      </c>
      <c r="W963" t="str">
        <f>IF(ISBLANK(ChildSampleReport!B963),"",VLOOKUP(ChildSampleReport!J963,ParentSampleReport!$A$2:$Y$1000,23,))</f>
        <v/>
      </c>
      <c r="X963" t="str">
        <f>IF(ISBLANK(ChildSampleReport!B963),"",VLOOKUP(ChildSampleReport!J963,ParentSampleReport!$A$2:$Y$1000,24,))</f>
        <v/>
      </c>
      <c r="Y963" t="str">
        <f>IF(ISBLANK(ChildSampleReport!B963),"",VLOOKUP(ChildSampleReport!J963,ParentSampleReport!$A$2:$Y$1000,25,))</f>
        <v/>
      </c>
    </row>
    <row r="964" spans="1:25">
      <c r="A964" t="str">
        <f>IF(ISBLANK(ChildSampleReport!C964),"",ChildSampleReport!C964)</f>
        <v/>
      </c>
      <c r="B964" t="str">
        <f>IF(ISBLANK(ChildSampleReport!B964),"",ChildSampleReport!B964)</f>
        <v/>
      </c>
      <c r="C964" t="str">
        <f>IF(ISBLANK(ChildSampleReport!E964),"",ChildSampleReport!E964)</f>
        <v/>
      </c>
      <c r="D964" t="str">
        <f>IF(B964="","",IFERROR(VLOOKUP(ChildSampleReport!B964,Randomization!$A$1:$AC$1000,3,),""))</f>
        <v/>
      </c>
      <c r="E964" t="str">
        <f>IF(B964="","",IFERROR(VLOOKUP(ChildSampleReport!B964,Randomization!$A$1:$AC$1000,2,),""))</f>
        <v/>
      </c>
      <c r="F964" t="str">
        <f>IF(ISBLANK(ChildSampleReport!P964),"",ChildSampleReport!P964)</f>
        <v/>
      </c>
      <c r="G964" t="str">
        <f>IF(ISBLANK(ChildSampleReport!O964),"",ChildSampleReport!O964)</f>
        <v/>
      </c>
      <c r="H964" t="str">
        <f>IF(ISBLANK(ChildSampleReport!D964),"",ChildSampleReport!D964)</f>
        <v/>
      </c>
      <c r="I964" t="str">
        <f>IF(ISBLANK(ChildSampleReport!J964),"",ChildSampleReport!J964)</f>
        <v/>
      </c>
      <c r="J964" t="str">
        <f>IF(ISBLANK(ChildSampleReport!B964),"",VLOOKUP(ChildSampleReport!J964,ParentSampleReport!$A$2:$Y$1000,13,))</f>
        <v/>
      </c>
      <c r="K964" t="str">
        <f>IF(ISBLANK(ChildSampleReport!B964),"",VLOOKUP(ChildSampleReport!J964,ParentSampleReport!$A$2:$Y$1000,2,))</f>
        <v/>
      </c>
      <c r="L964" t="str">
        <f>IF(ISBLANK(ChildSampleReport!B964),"",VLOOKUP(ChildSampleReport!J964,ParentSampleReport!$A$2:$Y$1000,4,))</f>
        <v/>
      </c>
      <c r="M964" t="str">
        <f>IF(ISBLANK(ChildSampleReport!B964),"",VLOOKUP(ChildSampleReport!J964,ParentSampleReport!$A$2:$Y$1000,14,))</f>
        <v/>
      </c>
      <c r="N964" t="str">
        <f>IF(ISBLANK(ChildSampleReport!B964),"",VLOOKUP(ChildSampleReport!J964,ParentSampleReport!$A$2:$Y$1000,7,))</f>
        <v/>
      </c>
      <c r="O964" t="str">
        <f>IF(ISBLANK(ChildSampleReport!B964),"",VLOOKUP(ChildSampleReport!J964,ParentSampleReport!$A$2:$Y$1000,6,))</f>
        <v/>
      </c>
      <c r="P964" t="str">
        <f>IF(ISBLANK(ChildSampleReport!B964),"",VLOOKUP(ChildSampleReport!J964,ParentSampleReport!$A$2:$Y$1000,15,))</f>
        <v/>
      </c>
      <c r="Q964" t="str">
        <f>IF(ISBLANK(ChildSampleReport!B964),"",VLOOKUP(ChildSampleReport!J964,ParentSampleReport!$A$2:$Y$1000,17,))</f>
        <v/>
      </c>
      <c r="R964" t="str">
        <f>IF(ISBLANK(ChildSampleReport!B964),"",VLOOKUP(ChildSampleReport!J964,ParentSampleReport!$A$2:$Y$1000,18,))</f>
        <v/>
      </c>
      <c r="S964" t="str">
        <f>IF(ISBLANK(ChildSampleReport!B964),"",VLOOKUP(ChildSampleReport!J964,ParentSampleReport!$A$2:$Y$1000,19,))</f>
        <v/>
      </c>
      <c r="T964" t="str">
        <f>IF(ISBLANK(ChildSampleReport!B964),"",VLOOKUP(ChildSampleReport!J964,ParentSampleReport!$A$2:$Y$1000,20,))</f>
        <v/>
      </c>
      <c r="U964" t="str">
        <f>IF(ISBLANK(ChildSampleReport!B964),"",VLOOKUP(ChildSampleReport!J964,ParentSampleReport!$A$2:$Y$1000,21,))</f>
        <v/>
      </c>
      <c r="V964" t="str">
        <f>IF(ISBLANK(ChildSampleReport!B964),"",VLOOKUP(ChildSampleReport!J964,ParentSampleReport!$A$2:$Y$1000,22,))</f>
        <v/>
      </c>
      <c r="W964" t="str">
        <f>IF(ISBLANK(ChildSampleReport!B964),"",VLOOKUP(ChildSampleReport!J964,ParentSampleReport!$A$2:$Y$1000,23,))</f>
        <v/>
      </c>
      <c r="X964" t="str">
        <f>IF(ISBLANK(ChildSampleReport!B964),"",VLOOKUP(ChildSampleReport!J964,ParentSampleReport!$A$2:$Y$1000,24,))</f>
        <v/>
      </c>
      <c r="Y964" t="str">
        <f>IF(ISBLANK(ChildSampleReport!B964),"",VLOOKUP(ChildSampleReport!J964,ParentSampleReport!$A$2:$Y$1000,25,))</f>
        <v/>
      </c>
    </row>
    <row r="965" spans="1:25">
      <c r="A965" t="str">
        <f>IF(ISBLANK(ChildSampleReport!C965),"",ChildSampleReport!C965)</f>
        <v/>
      </c>
      <c r="B965" t="str">
        <f>IF(ISBLANK(ChildSampleReport!B965),"",ChildSampleReport!B965)</f>
        <v/>
      </c>
      <c r="C965" t="str">
        <f>IF(ISBLANK(ChildSampleReport!E965),"",ChildSampleReport!E965)</f>
        <v/>
      </c>
      <c r="D965" t="str">
        <f>IF(B965="","",IFERROR(VLOOKUP(ChildSampleReport!B965,Randomization!$A$1:$AC$1000,3,),""))</f>
        <v/>
      </c>
      <c r="E965" t="str">
        <f>IF(B965="","",IFERROR(VLOOKUP(ChildSampleReport!B965,Randomization!$A$1:$AC$1000,2,),""))</f>
        <v/>
      </c>
      <c r="F965" t="str">
        <f>IF(ISBLANK(ChildSampleReport!P965),"",ChildSampleReport!P965)</f>
        <v/>
      </c>
      <c r="G965" t="str">
        <f>IF(ISBLANK(ChildSampleReport!O965),"",ChildSampleReport!O965)</f>
        <v/>
      </c>
      <c r="H965" t="str">
        <f>IF(ISBLANK(ChildSampleReport!D965),"",ChildSampleReport!D965)</f>
        <v/>
      </c>
      <c r="I965" t="str">
        <f>IF(ISBLANK(ChildSampleReport!J965),"",ChildSampleReport!J965)</f>
        <v/>
      </c>
      <c r="J965" t="str">
        <f>IF(ISBLANK(ChildSampleReport!B965),"",VLOOKUP(ChildSampleReport!J965,ParentSampleReport!$A$2:$Y$1000,13,))</f>
        <v/>
      </c>
      <c r="K965" t="str">
        <f>IF(ISBLANK(ChildSampleReport!B965),"",VLOOKUP(ChildSampleReport!J965,ParentSampleReport!$A$2:$Y$1000,2,))</f>
        <v/>
      </c>
      <c r="L965" t="str">
        <f>IF(ISBLANK(ChildSampleReport!B965),"",VLOOKUP(ChildSampleReport!J965,ParentSampleReport!$A$2:$Y$1000,4,))</f>
        <v/>
      </c>
      <c r="M965" t="str">
        <f>IF(ISBLANK(ChildSampleReport!B965),"",VLOOKUP(ChildSampleReport!J965,ParentSampleReport!$A$2:$Y$1000,14,))</f>
        <v/>
      </c>
      <c r="N965" t="str">
        <f>IF(ISBLANK(ChildSampleReport!B965),"",VLOOKUP(ChildSampleReport!J965,ParentSampleReport!$A$2:$Y$1000,7,))</f>
        <v/>
      </c>
      <c r="O965" t="str">
        <f>IF(ISBLANK(ChildSampleReport!B965),"",VLOOKUP(ChildSampleReport!J965,ParentSampleReport!$A$2:$Y$1000,6,))</f>
        <v/>
      </c>
      <c r="P965" t="str">
        <f>IF(ISBLANK(ChildSampleReport!B965),"",VLOOKUP(ChildSampleReport!J965,ParentSampleReport!$A$2:$Y$1000,15,))</f>
        <v/>
      </c>
      <c r="Q965" t="str">
        <f>IF(ISBLANK(ChildSampleReport!B965),"",VLOOKUP(ChildSampleReport!J965,ParentSampleReport!$A$2:$Y$1000,17,))</f>
        <v/>
      </c>
      <c r="R965" t="str">
        <f>IF(ISBLANK(ChildSampleReport!B965),"",VLOOKUP(ChildSampleReport!J965,ParentSampleReport!$A$2:$Y$1000,18,))</f>
        <v/>
      </c>
      <c r="S965" t="str">
        <f>IF(ISBLANK(ChildSampleReport!B965),"",VLOOKUP(ChildSampleReport!J965,ParentSampleReport!$A$2:$Y$1000,19,))</f>
        <v/>
      </c>
      <c r="T965" t="str">
        <f>IF(ISBLANK(ChildSampleReport!B965),"",VLOOKUP(ChildSampleReport!J965,ParentSampleReport!$A$2:$Y$1000,20,))</f>
        <v/>
      </c>
      <c r="U965" t="str">
        <f>IF(ISBLANK(ChildSampleReport!B965),"",VLOOKUP(ChildSampleReport!J965,ParentSampleReport!$A$2:$Y$1000,21,))</f>
        <v/>
      </c>
      <c r="V965" t="str">
        <f>IF(ISBLANK(ChildSampleReport!B965),"",VLOOKUP(ChildSampleReport!J965,ParentSampleReport!$A$2:$Y$1000,22,))</f>
        <v/>
      </c>
      <c r="W965" t="str">
        <f>IF(ISBLANK(ChildSampleReport!B965),"",VLOOKUP(ChildSampleReport!J965,ParentSampleReport!$A$2:$Y$1000,23,))</f>
        <v/>
      </c>
      <c r="X965" t="str">
        <f>IF(ISBLANK(ChildSampleReport!B965),"",VLOOKUP(ChildSampleReport!J965,ParentSampleReport!$A$2:$Y$1000,24,))</f>
        <v/>
      </c>
      <c r="Y965" t="str">
        <f>IF(ISBLANK(ChildSampleReport!B965),"",VLOOKUP(ChildSampleReport!J965,ParentSampleReport!$A$2:$Y$1000,25,))</f>
        <v/>
      </c>
    </row>
    <row r="966" spans="1:25">
      <c r="A966" t="str">
        <f>IF(ISBLANK(ChildSampleReport!C966),"",ChildSampleReport!C966)</f>
        <v/>
      </c>
      <c r="B966" t="str">
        <f>IF(ISBLANK(ChildSampleReport!B966),"",ChildSampleReport!B966)</f>
        <v/>
      </c>
      <c r="C966" t="str">
        <f>IF(ISBLANK(ChildSampleReport!E966),"",ChildSampleReport!E966)</f>
        <v/>
      </c>
      <c r="D966" t="str">
        <f>IF(B966="","",IFERROR(VLOOKUP(ChildSampleReport!B966,Randomization!$A$1:$AC$1000,3,),""))</f>
        <v/>
      </c>
      <c r="E966" t="str">
        <f>IF(B966="","",IFERROR(VLOOKUP(ChildSampleReport!B966,Randomization!$A$1:$AC$1000,2,),""))</f>
        <v/>
      </c>
      <c r="F966" t="str">
        <f>IF(ISBLANK(ChildSampleReport!P966),"",ChildSampleReport!P966)</f>
        <v/>
      </c>
      <c r="G966" t="str">
        <f>IF(ISBLANK(ChildSampleReport!O966),"",ChildSampleReport!O966)</f>
        <v/>
      </c>
      <c r="H966" t="str">
        <f>IF(ISBLANK(ChildSampleReport!D966),"",ChildSampleReport!D966)</f>
        <v/>
      </c>
      <c r="I966" t="str">
        <f>IF(ISBLANK(ChildSampleReport!J966),"",ChildSampleReport!J966)</f>
        <v/>
      </c>
      <c r="J966" t="str">
        <f>IF(ISBLANK(ChildSampleReport!B966),"",VLOOKUP(ChildSampleReport!J966,ParentSampleReport!$A$2:$Y$1000,13,))</f>
        <v/>
      </c>
      <c r="K966" t="str">
        <f>IF(ISBLANK(ChildSampleReport!B966),"",VLOOKUP(ChildSampleReport!J966,ParentSampleReport!$A$2:$Y$1000,2,))</f>
        <v/>
      </c>
      <c r="L966" t="str">
        <f>IF(ISBLANK(ChildSampleReport!B966),"",VLOOKUP(ChildSampleReport!J966,ParentSampleReport!$A$2:$Y$1000,4,))</f>
        <v/>
      </c>
      <c r="M966" t="str">
        <f>IF(ISBLANK(ChildSampleReport!B966),"",VLOOKUP(ChildSampleReport!J966,ParentSampleReport!$A$2:$Y$1000,14,))</f>
        <v/>
      </c>
      <c r="N966" t="str">
        <f>IF(ISBLANK(ChildSampleReport!B966),"",VLOOKUP(ChildSampleReport!J966,ParentSampleReport!$A$2:$Y$1000,7,))</f>
        <v/>
      </c>
      <c r="O966" t="str">
        <f>IF(ISBLANK(ChildSampleReport!B966),"",VLOOKUP(ChildSampleReport!J966,ParentSampleReport!$A$2:$Y$1000,6,))</f>
        <v/>
      </c>
      <c r="P966" t="str">
        <f>IF(ISBLANK(ChildSampleReport!B966),"",VLOOKUP(ChildSampleReport!J966,ParentSampleReport!$A$2:$Y$1000,15,))</f>
        <v/>
      </c>
      <c r="Q966" t="str">
        <f>IF(ISBLANK(ChildSampleReport!B966),"",VLOOKUP(ChildSampleReport!J966,ParentSampleReport!$A$2:$Y$1000,17,))</f>
        <v/>
      </c>
      <c r="R966" t="str">
        <f>IF(ISBLANK(ChildSampleReport!B966),"",VLOOKUP(ChildSampleReport!J966,ParentSampleReport!$A$2:$Y$1000,18,))</f>
        <v/>
      </c>
      <c r="S966" t="str">
        <f>IF(ISBLANK(ChildSampleReport!B966),"",VLOOKUP(ChildSampleReport!J966,ParentSampleReport!$A$2:$Y$1000,19,))</f>
        <v/>
      </c>
      <c r="T966" t="str">
        <f>IF(ISBLANK(ChildSampleReport!B966),"",VLOOKUP(ChildSampleReport!J966,ParentSampleReport!$A$2:$Y$1000,20,))</f>
        <v/>
      </c>
      <c r="U966" t="str">
        <f>IF(ISBLANK(ChildSampleReport!B966),"",VLOOKUP(ChildSampleReport!J966,ParentSampleReport!$A$2:$Y$1000,21,))</f>
        <v/>
      </c>
      <c r="V966" t="str">
        <f>IF(ISBLANK(ChildSampleReport!B966),"",VLOOKUP(ChildSampleReport!J966,ParentSampleReport!$A$2:$Y$1000,22,))</f>
        <v/>
      </c>
      <c r="W966" t="str">
        <f>IF(ISBLANK(ChildSampleReport!B966),"",VLOOKUP(ChildSampleReport!J966,ParentSampleReport!$A$2:$Y$1000,23,))</f>
        <v/>
      </c>
      <c r="X966" t="str">
        <f>IF(ISBLANK(ChildSampleReport!B966),"",VLOOKUP(ChildSampleReport!J966,ParentSampleReport!$A$2:$Y$1000,24,))</f>
        <v/>
      </c>
      <c r="Y966" t="str">
        <f>IF(ISBLANK(ChildSampleReport!B966),"",VLOOKUP(ChildSampleReport!J966,ParentSampleReport!$A$2:$Y$1000,25,))</f>
        <v/>
      </c>
    </row>
    <row r="967" spans="1:25">
      <c r="A967" t="str">
        <f>IF(ISBLANK(ChildSampleReport!C967),"",ChildSampleReport!C967)</f>
        <v/>
      </c>
      <c r="B967" t="str">
        <f>IF(ISBLANK(ChildSampleReport!B967),"",ChildSampleReport!B967)</f>
        <v/>
      </c>
      <c r="C967" t="str">
        <f>IF(ISBLANK(ChildSampleReport!E967),"",ChildSampleReport!E967)</f>
        <v/>
      </c>
      <c r="D967" t="str">
        <f>IF(B967="","",IFERROR(VLOOKUP(ChildSampleReport!B967,Randomization!$A$1:$AC$1000,3,),""))</f>
        <v/>
      </c>
      <c r="E967" t="str">
        <f>IF(B967="","",IFERROR(VLOOKUP(ChildSampleReport!B967,Randomization!$A$1:$AC$1000,2,),""))</f>
        <v/>
      </c>
      <c r="F967" t="str">
        <f>IF(ISBLANK(ChildSampleReport!P967),"",ChildSampleReport!P967)</f>
        <v/>
      </c>
      <c r="G967" t="str">
        <f>IF(ISBLANK(ChildSampleReport!O967),"",ChildSampleReport!O967)</f>
        <v/>
      </c>
      <c r="H967" t="str">
        <f>IF(ISBLANK(ChildSampleReport!D967),"",ChildSampleReport!D967)</f>
        <v/>
      </c>
      <c r="I967" t="str">
        <f>IF(ISBLANK(ChildSampleReport!J967),"",ChildSampleReport!J967)</f>
        <v/>
      </c>
      <c r="J967" t="str">
        <f>IF(ISBLANK(ChildSampleReport!B967),"",VLOOKUP(ChildSampleReport!J967,ParentSampleReport!$A$2:$Y$1000,13,))</f>
        <v/>
      </c>
      <c r="K967" t="str">
        <f>IF(ISBLANK(ChildSampleReport!B967),"",VLOOKUP(ChildSampleReport!J967,ParentSampleReport!$A$2:$Y$1000,2,))</f>
        <v/>
      </c>
      <c r="L967" t="str">
        <f>IF(ISBLANK(ChildSampleReport!B967),"",VLOOKUP(ChildSampleReport!J967,ParentSampleReport!$A$2:$Y$1000,4,))</f>
        <v/>
      </c>
      <c r="M967" t="str">
        <f>IF(ISBLANK(ChildSampleReport!B967),"",VLOOKUP(ChildSampleReport!J967,ParentSampleReport!$A$2:$Y$1000,14,))</f>
        <v/>
      </c>
      <c r="N967" t="str">
        <f>IF(ISBLANK(ChildSampleReport!B967),"",VLOOKUP(ChildSampleReport!J967,ParentSampleReport!$A$2:$Y$1000,7,))</f>
        <v/>
      </c>
      <c r="O967" t="str">
        <f>IF(ISBLANK(ChildSampleReport!B967),"",VLOOKUP(ChildSampleReport!J967,ParentSampleReport!$A$2:$Y$1000,6,))</f>
        <v/>
      </c>
      <c r="P967" t="str">
        <f>IF(ISBLANK(ChildSampleReport!B967),"",VLOOKUP(ChildSampleReport!J967,ParentSampleReport!$A$2:$Y$1000,15,))</f>
        <v/>
      </c>
      <c r="Q967" t="str">
        <f>IF(ISBLANK(ChildSampleReport!B967),"",VLOOKUP(ChildSampleReport!J967,ParentSampleReport!$A$2:$Y$1000,17,))</f>
        <v/>
      </c>
      <c r="R967" t="str">
        <f>IF(ISBLANK(ChildSampleReport!B967),"",VLOOKUP(ChildSampleReport!J967,ParentSampleReport!$A$2:$Y$1000,18,))</f>
        <v/>
      </c>
      <c r="S967" t="str">
        <f>IF(ISBLANK(ChildSampleReport!B967),"",VLOOKUP(ChildSampleReport!J967,ParentSampleReport!$A$2:$Y$1000,19,))</f>
        <v/>
      </c>
      <c r="T967" t="str">
        <f>IF(ISBLANK(ChildSampleReport!B967),"",VLOOKUP(ChildSampleReport!J967,ParentSampleReport!$A$2:$Y$1000,20,))</f>
        <v/>
      </c>
      <c r="U967" t="str">
        <f>IF(ISBLANK(ChildSampleReport!B967),"",VLOOKUP(ChildSampleReport!J967,ParentSampleReport!$A$2:$Y$1000,21,))</f>
        <v/>
      </c>
      <c r="V967" t="str">
        <f>IF(ISBLANK(ChildSampleReport!B967),"",VLOOKUP(ChildSampleReport!J967,ParentSampleReport!$A$2:$Y$1000,22,))</f>
        <v/>
      </c>
      <c r="W967" t="str">
        <f>IF(ISBLANK(ChildSampleReport!B967),"",VLOOKUP(ChildSampleReport!J967,ParentSampleReport!$A$2:$Y$1000,23,))</f>
        <v/>
      </c>
      <c r="X967" t="str">
        <f>IF(ISBLANK(ChildSampleReport!B967),"",VLOOKUP(ChildSampleReport!J967,ParentSampleReport!$A$2:$Y$1000,24,))</f>
        <v/>
      </c>
      <c r="Y967" t="str">
        <f>IF(ISBLANK(ChildSampleReport!B967),"",VLOOKUP(ChildSampleReport!J967,ParentSampleReport!$A$2:$Y$1000,25,))</f>
        <v/>
      </c>
    </row>
    <row r="968" spans="1:25">
      <c r="A968" t="str">
        <f>IF(ISBLANK(ChildSampleReport!C968),"",ChildSampleReport!C968)</f>
        <v/>
      </c>
      <c r="B968" t="str">
        <f>IF(ISBLANK(ChildSampleReport!B968),"",ChildSampleReport!B968)</f>
        <v/>
      </c>
      <c r="C968" t="str">
        <f>IF(ISBLANK(ChildSampleReport!E968),"",ChildSampleReport!E968)</f>
        <v/>
      </c>
      <c r="D968" t="str">
        <f>IF(B968="","",IFERROR(VLOOKUP(ChildSampleReport!B968,Randomization!$A$1:$AC$1000,3,),""))</f>
        <v/>
      </c>
      <c r="E968" t="str">
        <f>IF(B968="","",IFERROR(VLOOKUP(ChildSampleReport!B968,Randomization!$A$1:$AC$1000,2,),""))</f>
        <v/>
      </c>
      <c r="F968" t="str">
        <f>IF(ISBLANK(ChildSampleReport!P968),"",ChildSampleReport!P968)</f>
        <v/>
      </c>
      <c r="G968" t="str">
        <f>IF(ISBLANK(ChildSampleReport!O968),"",ChildSampleReport!O968)</f>
        <v/>
      </c>
      <c r="H968" t="str">
        <f>IF(ISBLANK(ChildSampleReport!D968),"",ChildSampleReport!D968)</f>
        <v/>
      </c>
      <c r="I968" t="str">
        <f>IF(ISBLANK(ChildSampleReport!J968),"",ChildSampleReport!J968)</f>
        <v/>
      </c>
      <c r="J968" t="str">
        <f>IF(ISBLANK(ChildSampleReport!B968),"",VLOOKUP(ChildSampleReport!J968,ParentSampleReport!$A$2:$Y$1000,13,))</f>
        <v/>
      </c>
      <c r="K968" t="str">
        <f>IF(ISBLANK(ChildSampleReport!B968),"",VLOOKUP(ChildSampleReport!J968,ParentSampleReport!$A$2:$Y$1000,2,))</f>
        <v/>
      </c>
      <c r="L968" t="str">
        <f>IF(ISBLANK(ChildSampleReport!B968),"",VLOOKUP(ChildSampleReport!J968,ParentSampleReport!$A$2:$Y$1000,4,))</f>
        <v/>
      </c>
      <c r="M968" t="str">
        <f>IF(ISBLANK(ChildSampleReport!B968),"",VLOOKUP(ChildSampleReport!J968,ParentSampleReport!$A$2:$Y$1000,14,))</f>
        <v/>
      </c>
      <c r="N968" t="str">
        <f>IF(ISBLANK(ChildSampleReport!B968),"",VLOOKUP(ChildSampleReport!J968,ParentSampleReport!$A$2:$Y$1000,7,))</f>
        <v/>
      </c>
      <c r="O968" t="str">
        <f>IF(ISBLANK(ChildSampleReport!B968),"",VLOOKUP(ChildSampleReport!J968,ParentSampleReport!$A$2:$Y$1000,6,))</f>
        <v/>
      </c>
      <c r="P968" t="str">
        <f>IF(ISBLANK(ChildSampleReport!B968),"",VLOOKUP(ChildSampleReport!J968,ParentSampleReport!$A$2:$Y$1000,15,))</f>
        <v/>
      </c>
      <c r="Q968" t="str">
        <f>IF(ISBLANK(ChildSampleReport!B968),"",VLOOKUP(ChildSampleReport!J968,ParentSampleReport!$A$2:$Y$1000,17,))</f>
        <v/>
      </c>
      <c r="R968" t="str">
        <f>IF(ISBLANK(ChildSampleReport!B968),"",VLOOKUP(ChildSampleReport!J968,ParentSampleReport!$A$2:$Y$1000,18,))</f>
        <v/>
      </c>
      <c r="S968" t="str">
        <f>IF(ISBLANK(ChildSampleReport!B968),"",VLOOKUP(ChildSampleReport!J968,ParentSampleReport!$A$2:$Y$1000,19,))</f>
        <v/>
      </c>
      <c r="T968" t="str">
        <f>IF(ISBLANK(ChildSampleReport!B968),"",VLOOKUP(ChildSampleReport!J968,ParentSampleReport!$A$2:$Y$1000,20,))</f>
        <v/>
      </c>
      <c r="U968" t="str">
        <f>IF(ISBLANK(ChildSampleReport!B968),"",VLOOKUP(ChildSampleReport!J968,ParentSampleReport!$A$2:$Y$1000,21,))</f>
        <v/>
      </c>
      <c r="V968" t="str">
        <f>IF(ISBLANK(ChildSampleReport!B968),"",VLOOKUP(ChildSampleReport!J968,ParentSampleReport!$A$2:$Y$1000,22,))</f>
        <v/>
      </c>
      <c r="W968" t="str">
        <f>IF(ISBLANK(ChildSampleReport!B968),"",VLOOKUP(ChildSampleReport!J968,ParentSampleReport!$A$2:$Y$1000,23,))</f>
        <v/>
      </c>
      <c r="X968" t="str">
        <f>IF(ISBLANK(ChildSampleReport!B968),"",VLOOKUP(ChildSampleReport!J968,ParentSampleReport!$A$2:$Y$1000,24,))</f>
        <v/>
      </c>
      <c r="Y968" t="str">
        <f>IF(ISBLANK(ChildSampleReport!B968),"",VLOOKUP(ChildSampleReport!J968,ParentSampleReport!$A$2:$Y$1000,25,))</f>
        <v/>
      </c>
    </row>
    <row r="969" spans="1:25">
      <c r="A969" t="str">
        <f>IF(ISBLANK(ChildSampleReport!C969),"",ChildSampleReport!C969)</f>
        <v/>
      </c>
      <c r="B969" t="str">
        <f>IF(ISBLANK(ChildSampleReport!B969),"",ChildSampleReport!B969)</f>
        <v/>
      </c>
      <c r="C969" t="str">
        <f>IF(ISBLANK(ChildSampleReport!E969),"",ChildSampleReport!E969)</f>
        <v/>
      </c>
      <c r="D969" t="str">
        <f>IF(B969="","",IFERROR(VLOOKUP(ChildSampleReport!B969,Randomization!$A$1:$AC$1000,3,),""))</f>
        <v/>
      </c>
      <c r="E969" t="str">
        <f>IF(B969="","",IFERROR(VLOOKUP(ChildSampleReport!B969,Randomization!$A$1:$AC$1000,2,),""))</f>
        <v/>
      </c>
      <c r="F969" t="str">
        <f>IF(ISBLANK(ChildSampleReport!P969),"",ChildSampleReport!P969)</f>
        <v/>
      </c>
      <c r="G969" t="str">
        <f>IF(ISBLANK(ChildSampleReport!O969),"",ChildSampleReport!O969)</f>
        <v/>
      </c>
      <c r="H969" t="str">
        <f>IF(ISBLANK(ChildSampleReport!D969),"",ChildSampleReport!D969)</f>
        <v/>
      </c>
      <c r="I969" t="str">
        <f>IF(ISBLANK(ChildSampleReport!J969),"",ChildSampleReport!J969)</f>
        <v/>
      </c>
      <c r="J969" t="str">
        <f>IF(ISBLANK(ChildSampleReport!B969),"",VLOOKUP(ChildSampleReport!J969,ParentSampleReport!$A$2:$Y$1000,13,))</f>
        <v/>
      </c>
      <c r="K969" t="str">
        <f>IF(ISBLANK(ChildSampleReport!B969),"",VLOOKUP(ChildSampleReport!J969,ParentSampleReport!$A$2:$Y$1000,2,))</f>
        <v/>
      </c>
      <c r="L969" t="str">
        <f>IF(ISBLANK(ChildSampleReport!B969),"",VLOOKUP(ChildSampleReport!J969,ParentSampleReport!$A$2:$Y$1000,4,))</f>
        <v/>
      </c>
      <c r="M969" t="str">
        <f>IF(ISBLANK(ChildSampleReport!B969),"",VLOOKUP(ChildSampleReport!J969,ParentSampleReport!$A$2:$Y$1000,14,))</f>
        <v/>
      </c>
      <c r="N969" t="str">
        <f>IF(ISBLANK(ChildSampleReport!B969),"",VLOOKUP(ChildSampleReport!J969,ParentSampleReport!$A$2:$Y$1000,7,))</f>
        <v/>
      </c>
      <c r="O969" t="str">
        <f>IF(ISBLANK(ChildSampleReport!B969),"",VLOOKUP(ChildSampleReport!J969,ParentSampleReport!$A$2:$Y$1000,6,))</f>
        <v/>
      </c>
      <c r="P969" t="str">
        <f>IF(ISBLANK(ChildSampleReport!B969),"",VLOOKUP(ChildSampleReport!J969,ParentSampleReport!$A$2:$Y$1000,15,))</f>
        <v/>
      </c>
      <c r="Q969" t="str">
        <f>IF(ISBLANK(ChildSampleReport!B969),"",VLOOKUP(ChildSampleReport!J969,ParentSampleReport!$A$2:$Y$1000,17,))</f>
        <v/>
      </c>
      <c r="R969" t="str">
        <f>IF(ISBLANK(ChildSampleReport!B969),"",VLOOKUP(ChildSampleReport!J969,ParentSampleReport!$A$2:$Y$1000,18,))</f>
        <v/>
      </c>
      <c r="S969" t="str">
        <f>IF(ISBLANK(ChildSampleReport!B969),"",VLOOKUP(ChildSampleReport!J969,ParentSampleReport!$A$2:$Y$1000,19,))</f>
        <v/>
      </c>
      <c r="T969" t="str">
        <f>IF(ISBLANK(ChildSampleReport!B969),"",VLOOKUP(ChildSampleReport!J969,ParentSampleReport!$A$2:$Y$1000,20,))</f>
        <v/>
      </c>
      <c r="U969" t="str">
        <f>IF(ISBLANK(ChildSampleReport!B969),"",VLOOKUP(ChildSampleReport!J969,ParentSampleReport!$A$2:$Y$1000,21,))</f>
        <v/>
      </c>
      <c r="V969" t="str">
        <f>IF(ISBLANK(ChildSampleReport!B969),"",VLOOKUP(ChildSampleReport!J969,ParentSampleReport!$A$2:$Y$1000,22,))</f>
        <v/>
      </c>
      <c r="W969" t="str">
        <f>IF(ISBLANK(ChildSampleReport!B969),"",VLOOKUP(ChildSampleReport!J969,ParentSampleReport!$A$2:$Y$1000,23,))</f>
        <v/>
      </c>
      <c r="X969" t="str">
        <f>IF(ISBLANK(ChildSampleReport!B969),"",VLOOKUP(ChildSampleReport!J969,ParentSampleReport!$A$2:$Y$1000,24,))</f>
        <v/>
      </c>
      <c r="Y969" t="str">
        <f>IF(ISBLANK(ChildSampleReport!B969),"",VLOOKUP(ChildSampleReport!J969,ParentSampleReport!$A$2:$Y$1000,25,))</f>
        <v/>
      </c>
    </row>
    <row r="970" spans="1:25">
      <c r="A970" t="str">
        <f>IF(ISBLANK(ChildSampleReport!C970),"",ChildSampleReport!C970)</f>
        <v/>
      </c>
      <c r="B970" t="str">
        <f>IF(ISBLANK(ChildSampleReport!B970),"",ChildSampleReport!B970)</f>
        <v/>
      </c>
      <c r="C970" t="str">
        <f>IF(ISBLANK(ChildSampleReport!E970),"",ChildSampleReport!E970)</f>
        <v/>
      </c>
      <c r="D970" t="str">
        <f>IF(B970="","",IFERROR(VLOOKUP(ChildSampleReport!B970,Randomization!$A$1:$AC$1000,3,),""))</f>
        <v/>
      </c>
      <c r="E970" t="str">
        <f>IF(B970="","",IFERROR(VLOOKUP(ChildSampleReport!B970,Randomization!$A$1:$AC$1000,2,),""))</f>
        <v/>
      </c>
      <c r="F970" t="str">
        <f>IF(ISBLANK(ChildSampleReport!P970),"",ChildSampleReport!P970)</f>
        <v/>
      </c>
      <c r="G970" t="str">
        <f>IF(ISBLANK(ChildSampleReport!O970),"",ChildSampleReport!O970)</f>
        <v/>
      </c>
      <c r="H970" t="str">
        <f>IF(ISBLANK(ChildSampleReport!D970),"",ChildSampleReport!D970)</f>
        <v/>
      </c>
      <c r="I970" t="str">
        <f>IF(ISBLANK(ChildSampleReport!J970),"",ChildSampleReport!J970)</f>
        <v/>
      </c>
      <c r="J970" t="str">
        <f>IF(ISBLANK(ChildSampleReport!B970),"",VLOOKUP(ChildSampleReport!J970,ParentSampleReport!$A$2:$Y$1000,13,))</f>
        <v/>
      </c>
      <c r="K970" t="str">
        <f>IF(ISBLANK(ChildSampleReport!B970),"",VLOOKUP(ChildSampleReport!J970,ParentSampleReport!$A$2:$Y$1000,2,))</f>
        <v/>
      </c>
      <c r="L970" t="str">
        <f>IF(ISBLANK(ChildSampleReport!B970),"",VLOOKUP(ChildSampleReport!J970,ParentSampleReport!$A$2:$Y$1000,4,))</f>
        <v/>
      </c>
      <c r="M970" t="str">
        <f>IF(ISBLANK(ChildSampleReport!B970),"",VLOOKUP(ChildSampleReport!J970,ParentSampleReport!$A$2:$Y$1000,14,))</f>
        <v/>
      </c>
      <c r="N970" t="str">
        <f>IF(ISBLANK(ChildSampleReport!B970),"",VLOOKUP(ChildSampleReport!J970,ParentSampleReport!$A$2:$Y$1000,7,))</f>
        <v/>
      </c>
      <c r="O970" t="str">
        <f>IF(ISBLANK(ChildSampleReport!B970),"",VLOOKUP(ChildSampleReport!J970,ParentSampleReport!$A$2:$Y$1000,6,))</f>
        <v/>
      </c>
      <c r="P970" t="str">
        <f>IF(ISBLANK(ChildSampleReport!B970),"",VLOOKUP(ChildSampleReport!J970,ParentSampleReport!$A$2:$Y$1000,15,))</f>
        <v/>
      </c>
      <c r="Q970" t="str">
        <f>IF(ISBLANK(ChildSampleReport!B970),"",VLOOKUP(ChildSampleReport!J970,ParentSampleReport!$A$2:$Y$1000,17,))</f>
        <v/>
      </c>
      <c r="R970" t="str">
        <f>IF(ISBLANK(ChildSampleReport!B970),"",VLOOKUP(ChildSampleReport!J970,ParentSampleReport!$A$2:$Y$1000,18,))</f>
        <v/>
      </c>
      <c r="S970" t="str">
        <f>IF(ISBLANK(ChildSampleReport!B970),"",VLOOKUP(ChildSampleReport!J970,ParentSampleReport!$A$2:$Y$1000,19,))</f>
        <v/>
      </c>
      <c r="T970" t="str">
        <f>IF(ISBLANK(ChildSampleReport!B970),"",VLOOKUP(ChildSampleReport!J970,ParentSampleReport!$A$2:$Y$1000,20,))</f>
        <v/>
      </c>
      <c r="U970" t="str">
        <f>IF(ISBLANK(ChildSampleReport!B970),"",VLOOKUP(ChildSampleReport!J970,ParentSampleReport!$A$2:$Y$1000,21,))</f>
        <v/>
      </c>
      <c r="V970" t="str">
        <f>IF(ISBLANK(ChildSampleReport!B970),"",VLOOKUP(ChildSampleReport!J970,ParentSampleReport!$A$2:$Y$1000,22,))</f>
        <v/>
      </c>
      <c r="W970" t="str">
        <f>IF(ISBLANK(ChildSampleReport!B970),"",VLOOKUP(ChildSampleReport!J970,ParentSampleReport!$A$2:$Y$1000,23,))</f>
        <v/>
      </c>
      <c r="X970" t="str">
        <f>IF(ISBLANK(ChildSampleReport!B970),"",VLOOKUP(ChildSampleReport!J970,ParentSampleReport!$A$2:$Y$1000,24,))</f>
        <v/>
      </c>
      <c r="Y970" t="str">
        <f>IF(ISBLANK(ChildSampleReport!B970),"",VLOOKUP(ChildSampleReport!J970,ParentSampleReport!$A$2:$Y$1000,25,))</f>
        <v/>
      </c>
    </row>
    <row r="971" spans="1:25">
      <c r="A971" t="str">
        <f>IF(ISBLANK(ChildSampleReport!C971),"",ChildSampleReport!C971)</f>
        <v/>
      </c>
      <c r="B971" t="str">
        <f>IF(ISBLANK(ChildSampleReport!B971),"",ChildSampleReport!B971)</f>
        <v/>
      </c>
      <c r="C971" t="str">
        <f>IF(ISBLANK(ChildSampleReport!E971),"",ChildSampleReport!E971)</f>
        <v/>
      </c>
      <c r="D971" t="str">
        <f>IF(B971="","",IFERROR(VLOOKUP(ChildSampleReport!B971,Randomization!$A$1:$AC$1000,3,),""))</f>
        <v/>
      </c>
      <c r="E971" t="str">
        <f>IF(B971="","",IFERROR(VLOOKUP(ChildSampleReport!B971,Randomization!$A$1:$AC$1000,2,),""))</f>
        <v/>
      </c>
      <c r="F971" t="str">
        <f>IF(ISBLANK(ChildSampleReport!P971),"",ChildSampleReport!P971)</f>
        <v/>
      </c>
      <c r="G971" t="str">
        <f>IF(ISBLANK(ChildSampleReport!O971),"",ChildSampleReport!O971)</f>
        <v/>
      </c>
      <c r="H971" t="str">
        <f>IF(ISBLANK(ChildSampleReport!D971),"",ChildSampleReport!D971)</f>
        <v/>
      </c>
      <c r="I971" t="str">
        <f>IF(ISBLANK(ChildSampleReport!J971),"",ChildSampleReport!J971)</f>
        <v/>
      </c>
      <c r="J971" t="str">
        <f>IF(ISBLANK(ChildSampleReport!B971),"",VLOOKUP(ChildSampleReport!J971,ParentSampleReport!$A$2:$Y$1000,13,))</f>
        <v/>
      </c>
      <c r="K971" t="str">
        <f>IF(ISBLANK(ChildSampleReport!B971),"",VLOOKUP(ChildSampleReport!J971,ParentSampleReport!$A$2:$Y$1000,2,))</f>
        <v/>
      </c>
      <c r="L971" t="str">
        <f>IF(ISBLANK(ChildSampleReport!B971),"",VLOOKUP(ChildSampleReport!J971,ParentSampleReport!$A$2:$Y$1000,4,))</f>
        <v/>
      </c>
      <c r="M971" t="str">
        <f>IF(ISBLANK(ChildSampleReport!B971),"",VLOOKUP(ChildSampleReport!J971,ParentSampleReport!$A$2:$Y$1000,14,))</f>
        <v/>
      </c>
      <c r="N971" t="str">
        <f>IF(ISBLANK(ChildSampleReport!B971),"",VLOOKUP(ChildSampleReport!J971,ParentSampleReport!$A$2:$Y$1000,7,))</f>
        <v/>
      </c>
      <c r="O971" t="str">
        <f>IF(ISBLANK(ChildSampleReport!B971),"",VLOOKUP(ChildSampleReport!J971,ParentSampleReport!$A$2:$Y$1000,6,))</f>
        <v/>
      </c>
      <c r="P971" t="str">
        <f>IF(ISBLANK(ChildSampleReport!B971),"",VLOOKUP(ChildSampleReport!J971,ParentSampleReport!$A$2:$Y$1000,15,))</f>
        <v/>
      </c>
      <c r="Q971" t="str">
        <f>IF(ISBLANK(ChildSampleReport!B971),"",VLOOKUP(ChildSampleReport!J971,ParentSampleReport!$A$2:$Y$1000,17,))</f>
        <v/>
      </c>
      <c r="R971" t="str">
        <f>IF(ISBLANK(ChildSampleReport!B971),"",VLOOKUP(ChildSampleReport!J971,ParentSampleReport!$A$2:$Y$1000,18,))</f>
        <v/>
      </c>
      <c r="S971" t="str">
        <f>IF(ISBLANK(ChildSampleReport!B971),"",VLOOKUP(ChildSampleReport!J971,ParentSampleReport!$A$2:$Y$1000,19,))</f>
        <v/>
      </c>
      <c r="T971" t="str">
        <f>IF(ISBLANK(ChildSampleReport!B971),"",VLOOKUP(ChildSampleReport!J971,ParentSampleReport!$A$2:$Y$1000,20,))</f>
        <v/>
      </c>
      <c r="U971" t="str">
        <f>IF(ISBLANK(ChildSampleReport!B971),"",VLOOKUP(ChildSampleReport!J971,ParentSampleReport!$A$2:$Y$1000,21,))</f>
        <v/>
      </c>
      <c r="V971" t="str">
        <f>IF(ISBLANK(ChildSampleReport!B971),"",VLOOKUP(ChildSampleReport!J971,ParentSampleReport!$A$2:$Y$1000,22,))</f>
        <v/>
      </c>
      <c r="W971" t="str">
        <f>IF(ISBLANK(ChildSampleReport!B971),"",VLOOKUP(ChildSampleReport!J971,ParentSampleReport!$A$2:$Y$1000,23,))</f>
        <v/>
      </c>
      <c r="X971" t="str">
        <f>IF(ISBLANK(ChildSampleReport!B971),"",VLOOKUP(ChildSampleReport!J971,ParentSampleReport!$A$2:$Y$1000,24,))</f>
        <v/>
      </c>
      <c r="Y971" t="str">
        <f>IF(ISBLANK(ChildSampleReport!B971),"",VLOOKUP(ChildSampleReport!J971,ParentSampleReport!$A$2:$Y$1000,25,))</f>
        <v/>
      </c>
    </row>
    <row r="972" spans="1:25">
      <c r="A972" t="str">
        <f>IF(ISBLANK(ChildSampleReport!C972),"",ChildSampleReport!C972)</f>
        <v/>
      </c>
      <c r="B972" t="str">
        <f>IF(ISBLANK(ChildSampleReport!B972),"",ChildSampleReport!B972)</f>
        <v/>
      </c>
      <c r="C972" t="str">
        <f>IF(ISBLANK(ChildSampleReport!E972),"",ChildSampleReport!E972)</f>
        <v/>
      </c>
      <c r="D972" t="str">
        <f>IF(B972="","",IFERROR(VLOOKUP(ChildSampleReport!B972,Randomization!$A$1:$AC$1000,3,),""))</f>
        <v/>
      </c>
      <c r="E972" t="str">
        <f>IF(B972="","",IFERROR(VLOOKUP(ChildSampleReport!B972,Randomization!$A$1:$AC$1000,2,),""))</f>
        <v/>
      </c>
      <c r="F972" t="str">
        <f>IF(ISBLANK(ChildSampleReport!P972),"",ChildSampleReport!P972)</f>
        <v/>
      </c>
      <c r="G972" t="str">
        <f>IF(ISBLANK(ChildSampleReport!O972),"",ChildSampleReport!O972)</f>
        <v/>
      </c>
      <c r="H972" t="str">
        <f>IF(ISBLANK(ChildSampleReport!D972),"",ChildSampleReport!D972)</f>
        <v/>
      </c>
      <c r="I972" t="str">
        <f>IF(ISBLANK(ChildSampleReport!J972),"",ChildSampleReport!J972)</f>
        <v/>
      </c>
      <c r="J972" t="str">
        <f>IF(ISBLANK(ChildSampleReport!B972),"",VLOOKUP(ChildSampleReport!J972,ParentSampleReport!$A$2:$Y$1000,13,))</f>
        <v/>
      </c>
      <c r="K972" t="str">
        <f>IF(ISBLANK(ChildSampleReport!B972),"",VLOOKUP(ChildSampleReport!J972,ParentSampleReport!$A$2:$Y$1000,2,))</f>
        <v/>
      </c>
      <c r="L972" t="str">
        <f>IF(ISBLANK(ChildSampleReport!B972),"",VLOOKUP(ChildSampleReport!J972,ParentSampleReport!$A$2:$Y$1000,4,))</f>
        <v/>
      </c>
      <c r="M972" t="str">
        <f>IF(ISBLANK(ChildSampleReport!B972),"",VLOOKUP(ChildSampleReport!J972,ParentSampleReport!$A$2:$Y$1000,14,))</f>
        <v/>
      </c>
      <c r="N972" t="str">
        <f>IF(ISBLANK(ChildSampleReport!B972),"",VLOOKUP(ChildSampleReport!J972,ParentSampleReport!$A$2:$Y$1000,7,))</f>
        <v/>
      </c>
      <c r="O972" t="str">
        <f>IF(ISBLANK(ChildSampleReport!B972),"",VLOOKUP(ChildSampleReport!J972,ParentSampleReport!$A$2:$Y$1000,6,))</f>
        <v/>
      </c>
      <c r="P972" t="str">
        <f>IF(ISBLANK(ChildSampleReport!B972),"",VLOOKUP(ChildSampleReport!J972,ParentSampleReport!$A$2:$Y$1000,15,))</f>
        <v/>
      </c>
      <c r="Q972" t="str">
        <f>IF(ISBLANK(ChildSampleReport!B972),"",VLOOKUP(ChildSampleReport!J972,ParentSampleReport!$A$2:$Y$1000,17,))</f>
        <v/>
      </c>
      <c r="R972" t="str">
        <f>IF(ISBLANK(ChildSampleReport!B972),"",VLOOKUP(ChildSampleReport!J972,ParentSampleReport!$A$2:$Y$1000,18,))</f>
        <v/>
      </c>
      <c r="S972" t="str">
        <f>IF(ISBLANK(ChildSampleReport!B972),"",VLOOKUP(ChildSampleReport!J972,ParentSampleReport!$A$2:$Y$1000,19,))</f>
        <v/>
      </c>
      <c r="T972" t="str">
        <f>IF(ISBLANK(ChildSampleReport!B972),"",VLOOKUP(ChildSampleReport!J972,ParentSampleReport!$A$2:$Y$1000,20,))</f>
        <v/>
      </c>
      <c r="U972" t="str">
        <f>IF(ISBLANK(ChildSampleReport!B972),"",VLOOKUP(ChildSampleReport!J972,ParentSampleReport!$A$2:$Y$1000,21,))</f>
        <v/>
      </c>
      <c r="V972" t="str">
        <f>IF(ISBLANK(ChildSampleReport!B972),"",VLOOKUP(ChildSampleReport!J972,ParentSampleReport!$A$2:$Y$1000,22,))</f>
        <v/>
      </c>
      <c r="W972" t="str">
        <f>IF(ISBLANK(ChildSampleReport!B972),"",VLOOKUP(ChildSampleReport!J972,ParentSampleReport!$A$2:$Y$1000,23,))</f>
        <v/>
      </c>
      <c r="X972" t="str">
        <f>IF(ISBLANK(ChildSampleReport!B972),"",VLOOKUP(ChildSampleReport!J972,ParentSampleReport!$A$2:$Y$1000,24,))</f>
        <v/>
      </c>
      <c r="Y972" t="str">
        <f>IF(ISBLANK(ChildSampleReport!B972),"",VLOOKUP(ChildSampleReport!J972,ParentSampleReport!$A$2:$Y$1000,25,))</f>
        <v/>
      </c>
    </row>
    <row r="973" spans="1:25">
      <c r="A973" t="str">
        <f>IF(ISBLANK(ChildSampleReport!C973),"",ChildSampleReport!C973)</f>
        <v/>
      </c>
      <c r="B973" t="str">
        <f>IF(ISBLANK(ChildSampleReport!B973),"",ChildSampleReport!B973)</f>
        <v/>
      </c>
      <c r="C973" t="str">
        <f>IF(ISBLANK(ChildSampleReport!E973),"",ChildSampleReport!E973)</f>
        <v/>
      </c>
      <c r="D973" t="str">
        <f>IF(B973="","",IFERROR(VLOOKUP(ChildSampleReport!B973,Randomization!$A$1:$AC$1000,3,),""))</f>
        <v/>
      </c>
      <c r="E973" t="str">
        <f>IF(B973="","",IFERROR(VLOOKUP(ChildSampleReport!B973,Randomization!$A$1:$AC$1000,2,),""))</f>
        <v/>
      </c>
      <c r="F973" t="str">
        <f>IF(ISBLANK(ChildSampleReport!P973),"",ChildSampleReport!P973)</f>
        <v/>
      </c>
      <c r="G973" t="str">
        <f>IF(ISBLANK(ChildSampleReport!O973),"",ChildSampleReport!O973)</f>
        <v/>
      </c>
      <c r="H973" t="str">
        <f>IF(ISBLANK(ChildSampleReport!D973),"",ChildSampleReport!D973)</f>
        <v/>
      </c>
      <c r="I973" t="str">
        <f>IF(ISBLANK(ChildSampleReport!J973),"",ChildSampleReport!J973)</f>
        <v/>
      </c>
      <c r="J973" t="str">
        <f>IF(ISBLANK(ChildSampleReport!B973),"",VLOOKUP(ChildSampleReport!J973,ParentSampleReport!$A$2:$Y$1000,13,))</f>
        <v/>
      </c>
      <c r="K973" t="str">
        <f>IF(ISBLANK(ChildSampleReport!B973),"",VLOOKUP(ChildSampleReport!J973,ParentSampleReport!$A$2:$Y$1000,2,))</f>
        <v/>
      </c>
      <c r="L973" t="str">
        <f>IF(ISBLANK(ChildSampleReport!B973),"",VLOOKUP(ChildSampleReport!J973,ParentSampleReport!$A$2:$Y$1000,4,))</f>
        <v/>
      </c>
      <c r="M973" t="str">
        <f>IF(ISBLANK(ChildSampleReport!B973),"",VLOOKUP(ChildSampleReport!J973,ParentSampleReport!$A$2:$Y$1000,14,))</f>
        <v/>
      </c>
      <c r="N973" t="str">
        <f>IF(ISBLANK(ChildSampleReport!B973),"",VLOOKUP(ChildSampleReport!J973,ParentSampleReport!$A$2:$Y$1000,7,))</f>
        <v/>
      </c>
      <c r="O973" t="str">
        <f>IF(ISBLANK(ChildSampleReport!B973),"",VLOOKUP(ChildSampleReport!J973,ParentSampleReport!$A$2:$Y$1000,6,))</f>
        <v/>
      </c>
      <c r="P973" t="str">
        <f>IF(ISBLANK(ChildSampleReport!B973),"",VLOOKUP(ChildSampleReport!J973,ParentSampleReport!$A$2:$Y$1000,15,))</f>
        <v/>
      </c>
      <c r="Q973" t="str">
        <f>IF(ISBLANK(ChildSampleReport!B973),"",VLOOKUP(ChildSampleReport!J973,ParentSampleReport!$A$2:$Y$1000,17,))</f>
        <v/>
      </c>
      <c r="R973" t="str">
        <f>IF(ISBLANK(ChildSampleReport!B973),"",VLOOKUP(ChildSampleReport!J973,ParentSampleReport!$A$2:$Y$1000,18,))</f>
        <v/>
      </c>
      <c r="S973" t="str">
        <f>IF(ISBLANK(ChildSampleReport!B973),"",VLOOKUP(ChildSampleReport!J973,ParentSampleReport!$A$2:$Y$1000,19,))</f>
        <v/>
      </c>
      <c r="T973" t="str">
        <f>IF(ISBLANK(ChildSampleReport!B973),"",VLOOKUP(ChildSampleReport!J973,ParentSampleReport!$A$2:$Y$1000,20,))</f>
        <v/>
      </c>
      <c r="U973" t="str">
        <f>IF(ISBLANK(ChildSampleReport!B973),"",VLOOKUP(ChildSampleReport!J973,ParentSampleReport!$A$2:$Y$1000,21,))</f>
        <v/>
      </c>
      <c r="V973" t="str">
        <f>IF(ISBLANK(ChildSampleReport!B973),"",VLOOKUP(ChildSampleReport!J973,ParentSampleReport!$A$2:$Y$1000,22,))</f>
        <v/>
      </c>
      <c r="W973" t="str">
        <f>IF(ISBLANK(ChildSampleReport!B973),"",VLOOKUP(ChildSampleReport!J973,ParentSampleReport!$A$2:$Y$1000,23,))</f>
        <v/>
      </c>
      <c r="X973" t="str">
        <f>IF(ISBLANK(ChildSampleReport!B973),"",VLOOKUP(ChildSampleReport!J973,ParentSampleReport!$A$2:$Y$1000,24,))</f>
        <v/>
      </c>
      <c r="Y973" t="str">
        <f>IF(ISBLANK(ChildSampleReport!B973),"",VLOOKUP(ChildSampleReport!J973,ParentSampleReport!$A$2:$Y$1000,25,))</f>
        <v/>
      </c>
    </row>
    <row r="974" spans="1:25">
      <c r="A974" t="str">
        <f>IF(ISBLANK(ChildSampleReport!C974),"",ChildSampleReport!C974)</f>
        <v/>
      </c>
      <c r="B974" t="str">
        <f>IF(ISBLANK(ChildSampleReport!B974),"",ChildSampleReport!B974)</f>
        <v/>
      </c>
      <c r="C974" t="str">
        <f>IF(ISBLANK(ChildSampleReport!E974),"",ChildSampleReport!E974)</f>
        <v/>
      </c>
      <c r="D974" t="str">
        <f>IF(B974="","",IFERROR(VLOOKUP(ChildSampleReport!B974,Randomization!$A$1:$AC$1000,3,),""))</f>
        <v/>
      </c>
      <c r="E974" t="str">
        <f>IF(B974="","",IFERROR(VLOOKUP(ChildSampleReport!B974,Randomization!$A$1:$AC$1000,2,),""))</f>
        <v/>
      </c>
      <c r="F974" t="str">
        <f>IF(ISBLANK(ChildSampleReport!P974),"",ChildSampleReport!P974)</f>
        <v/>
      </c>
      <c r="G974" t="str">
        <f>IF(ISBLANK(ChildSampleReport!O974),"",ChildSampleReport!O974)</f>
        <v/>
      </c>
      <c r="H974" t="str">
        <f>IF(ISBLANK(ChildSampleReport!D974),"",ChildSampleReport!D974)</f>
        <v/>
      </c>
      <c r="I974" t="str">
        <f>IF(ISBLANK(ChildSampleReport!J974),"",ChildSampleReport!J974)</f>
        <v/>
      </c>
      <c r="J974" t="str">
        <f>IF(ISBLANK(ChildSampleReport!B974),"",VLOOKUP(ChildSampleReport!J974,ParentSampleReport!$A$2:$Y$1000,13,))</f>
        <v/>
      </c>
      <c r="K974" t="str">
        <f>IF(ISBLANK(ChildSampleReport!B974),"",VLOOKUP(ChildSampleReport!J974,ParentSampleReport!$A$2:$Y$1000,2,))</f>
        <v/>
      </c>
      <c r="L974" t="str">
        <f>IF(ISBLANK(ChildSampleReport!B974),"",VLOOKUP(ChildSampleReport!J974,ParentSampleReport!$A$2:$Y$1000,4,))</f>
        <v/>
      </c>
      <c r="M974" t="str">
        <f>IF(ISBLANK(ChildSampleReport!B974),"",VLOOKUP(ChildSampleReport!J974,ParentSampleReport!$A$2:$Y$1000,14,))</f>
        <v/>
      </c>
      <c r="N974" t="str">
        <f>IF(ISBLANK(ChildSampleReport!B974),"",VLOOKUP(ChildSampleReport!J974,ParentSampleReport!$A$2:$Y$1000,7,))</f>
        <v/>
      </c>
      <c r="O974" t="str">
        <f>IF(ISBLANK(ChildSampleReport!B974),"",VLOOKUP(ChildSampleReport!J974,ParentSampleReport!$A$2:$Y$1000,6,))</f>
        <v/>
      </c>
      <c r="P974" t="str">
        <f>IF(ISBLANK(ChildSampleReport!B974),"",VLOOKUP(ChildSampleReport!J974,ParentSampleReport!$A$2:$Y$1000,15,))</f>
        <v/>
      </c>
      <c r="Q974" t="str">
        <f>IF(ISBLANK(ChildSampleReport!B974),"",VLOOKUP(ChildSampleReport!J974,ParentSampleReport!$A$2:$Y$1000,17,))</f>
        <v/>
      </c>
      <c r="R974" t="str">
        <f>IF(ISBLANK(ChildSampleReport!B974),"",VLOOKUP(ChildSampleReport!J974,ParentSampleReport!$A$2:$Y$1000,18,))</f>
        <v/>
      </c>
      <c r="S974" t="str">
        <f>IF(ISBLANK(ChildSampleReport!B974),"",VLOOKUP(ChildSampleReport!J974,ParentSampleReport!$A$2:$Y$1000,19,))</f>
        <v/>
      </c>
      <c r="T974" t="str">
        <f>IF(ISBLANK(ChildSampleReport!B974),"",VLOOKUP(ChildSampleReport!J974,ParentSampleReport!$A$2:$Y$1000,20,))</f>
        <v/>
      </c>
      <c r="U974" t="str">
        <f>IF(ISBLANK(ChildSampleReport!B974),"",VLOOKUP(ChildSampleReport!J974,ParentSampleReport!$A$2:$Y$1000,21,))</f>
        <v/>
      </c>
      <c r="V974" t="str">
        <f>IF(ISBLANK(ChildSampleReport!B974),"",VLOOKUP(ChildSampleReport!J974,ParentSampleReport!$A$2:$Y$1000,22,))</f>
        <v/>
      </c>
      <c r="W974" t="str">
        <f>IF(ISBLANK(ChildSampleReport!B974),"",VLOOKUP(ChildSampleReport!J974,ParentSampleReport!$A$2:$Y$1000,23,))</f>
        <v/>
      </c>
      <c r="X974" t="str">
        <f>IF(ISBLANK(ChildSampleReport!B974),"",VLOOKUP(ChildSampleReport!J974,ParentSampleReport!$A$2:$Y$1000,24,))</f>
        <v/>
      </c>
      <c r="Y974" t="str">
        <f>IF(ISBLANK(ChildSampleReport!B974),"",VLOOKUP(ChildSampleReport!J974,ParentSampleReport!$A$2:$Y$1000,25,))</f>
        <v/>
      </c>
    </row>
    <row r="975" spans="1:25">
      <c r="A975" t="str">
        <f>IF(ISBLANK(ChildSampleReport!C975),"",ChildSampleReport!C975)</f>
        <v/>
      </c>
      <c r="B975" t="str">
        <f>IF(ISBLANK(ChildSampleReport!B975),"",ChildSampleReport!B975)</f>
        <v/>
      </c>
      <c r="C975" t="str">
        <f>IF(ISBLANK(ChildSampleReport!E975),"",ChildSampleReport!E975)</f>
        <v/>
      </c>
      <c r="D975" t="str">
        <f>IF(B975="","",IFERROR(VLOOKUP(ChildSampleReport!B975,Randomization!$A$1:$AC$1000,3,),""))</f>
        <v/>
      </c>
      <c r="E975" t="str">
        <f>IF(B975="","",IFERROR(VLOOKUP(ChildSampleReport!B975,Randomization!$A$1:$AC$1000,2,),""))</f>
        <v/>
      </c>
      <c r="F975" t="str">
        <f>IF(ISBLANK(ChildSampleReport!P975),"",ChildSampleReport!P975)</f>
        <v/>
      </c>
      <c r="G975" t="str">
        <f>IF(ISBLANK(ChildSampleReport!O975),"",ChildSampleReport!O975)</f>
        <v/>
      </c>
      <c r="H975" t="str">
        <f>IF(ISBLANK(ChildSampleReport!D975),"",ChildSampleReport!D975)</f>
        <v/>
      </c>
      <c r="I975" t="str">
        <f>IF(ISBLANK(ChildSampleReport!J975),"",ChildSampleReport!J975)</f>
        <v/>
      </c>
      <c r="J975" t="str">
        <f>IF(ISBLANK(ChildSampleReport!B975),"",VLOOKUP(ChildSampleReport!J975,ParentSampleReport!$A$2:$Y$1000,13,))</f>
        <v/>
      </c>
      <c r="K975" t="str">
        <f>IF(ISBLANK(ChildSampleReport!B975),"",VLOOKUP(ChildSampleReport!J975,ParentSampleReport!$A$2:$Y$1000,2,))</f>
        <v/>
      </c>
      <c r="L975" t="str">
        <f>IF(ISBLANK(ChildSampleReport!B975),"",VLOOKUP(ChildSampleReport!J975,ParentSampleReport!$A$2:$Y$1000,4,))</f>
        <v/>
      </c>
      <c r="M975" t="str">
        <f>IF(ISBLANK(ChildSampleReport!B975),"",VLOOKUP(ChildSampleReport!J975,ParentSampleReport!$A$2:$Y$1000,14,))</f>
        <v/>
      </c>
      <c r="N975" t="str">
        <f>IF(ISBLANK(ChildSampleReport!B975),"",VLOOKUP(ChildSampleReport!J975,ParentSampleReport!$A$2:$Y$1000,7,))</f>
        <v/>
      </c>
      <c r="O975" t="str">
        <f>IF(ISBLANK(ChildSampleReport!B975),"",VLOOKUP(ChildSampleReport!J975,ParentSampleReport!$A$2:$Y$1000,6,))</f>
        <v/>
      </c>
      <c r="P975" t="str">
        <f>IF(ISBLANK(ChildSampleReport!B975),"",VLOOKUP(ChildSampleReport!J975,ParentSampleReport!$A$2:$Y$1000,15,))</f>
        <v/>
      </c>
      <c r="Q975" t="str">
        <f>IF(ISBLANK(ChildSampleReport!B975),"",VLOOKUP(ChildSampleReport!J975,ParentSampleReport!$A$2:$Y$1000,17,))</f>
        <v/>
      </c>
      <c r="R975" t="str">
        <f>IF(ISBLANK(ChildSampleReport!B975),"",VLOOKUP(ChildSampleReport!J975,ParentSampleReport!$A$2:$Y$1000,18,))</f>
        <v/>
      </c>
      <c r="S975" t="str">
        <f>IF(ISBLANK(ChildSampleReport!B975),"",VLOOKUP(ChildSampleReport!J975,ParentSampleReport!$A$2:$Y$1000,19,))</f>
        <v/>
      </c>
      <c r="T975" t="str">
        <f>IF(ISBLANK(ChildSampleReport!B975),"",VLOOKUP(ChildSampleReport!J975,ParentSampleReport!$A$2:$Y$1000,20,))</f>
        <v/>
      </c>
      <c r="U975" t="str">
        <f>IF(ISBLANK(ChildSampleReport!B975),"",VLOOKUP(ChildSampleReport!J975,ParentSampleReport!$A$2:$Y$1000,21,))</f>
        <v/>
      </c>
      <c r="V975" t="str">
        <f>IF(ISBLANK(ChildSampleReport!B975),"",VLOOKUP(ChildSampleReport!J975,ParentSampleReport!$A$2:$Y$1000,22,))</f>
        <v/>
      </c>
      <c r="W975" t="str">
        <f>IF(ISBLANK(ChildSampleReport!B975),"",VLOOKUP(ChildSampleReport!J975,ParentSampleReport!$A$2:$Y$1000,23,))</f>
        <v/>
      </c>
      <c r="X975" t="str">
        <f>IF(ISBLANK(ChildSampleReport!B975),"",VLOOKUP(ChildSampleReport!J975,ParentSampleReport!$A$2:$Y$1000,24,))</f>
        <v/>
      </c>
      <c r="Y975" t="str">
        <f>IF(ISBLANK(ChildSampleReport!B975),"",VLOOKUP(ChildSampleReport!J975,ParentSampleReport!$A$2:$Y$1000,25,))</f>
        <v/>
      </c>
    </row>
    <row r="976" spans="1:25">
      <c r="A976" t="str">
        <f>IF(ISBLANK(ChildSampleReport!C976),"",ChildSampleReport!C976)</f>
        <v/>
      </c>
      <c r="B976" t="str">
        <f>IF(ISBLANK(ChildSampleReport!B976),"",ChildSampleReport!B976)</f>
        <v/>
      </c>
      <c r="C976" t="str">
        <f>IF(ISBLANK(ChildSampleReport!E976),"",ChildSampleReport!E976)</f>
        <v/>
      </c>
      <c r="D976" t="str">
        <f>IF(B976="","",IFERROR(VLOOKUP(ChildSampleReport!B976,Randomization!$A$1:$AC$1000,3,),""))</f>
        <v/>
      </c>
      <c r="E976" t="str">
        <f>IF(B976="","",IFERROR(VLOOKUP(ChildSampleReport!B976,Randomization!$A$1:$AC$1000,2,),""))</f>
        <v/>
      </c>
      <c r="F976" t="str">
        <f>IF(ISBLANK(ChildSampleReport!P976),"",ChildSampleReport!P976)</f>
        <v/>
      </c>
      <c r="G976" t="str">
        <f>IF(ISBLANK(ChildSampleReport!O976),"",ChildSampleReport!O976)</f>
        <v/>
      </c>
      <c r="H976" t="str">
        <f>IF(ISBLANK(ChildSampleReport!D976),"",ChildSampleReport!D976)</f>
        <v/>
      </c>
      <c r="I976" t="str">
        <f>IF(ISBLANK(ChildSampleReport!J976),"",ChildSampleReport!J976)</f>
        <v/>
      </c>
      <c r="J976" t="str">
        <f>IF(ISBLANK(ChildSampleReport!B976),"",VLOOKUP(ChildSampleReport!J976,ParentSampleReport!$A$2:$Y$1000,13,))</f>
        <v/>
      </c>
      <c r="K976" t="str">
        <f>IF(ISBLANK(ChildSampleReport!B976),"",VLOOKUP(ChildSampleReport!J976,ParentSampleReport!$A$2:$Y$1000,2,))</f>
        <v/>
      </c>
      <c r="L976" t="str">
        <f>IF(ISBLANK(ChildSampleReport!B976),"",VLOOKUP(ChildSampleReport!J976,ParentSampleReport!$A$2:$Y$1000,4,))</f>
        <v/>
      </c>
      <c r="M976" t="str">
        <f>IF(ISBLANK(ChildSampleReport!B976),"",VLOOKUP(ChildSampleReport!J976,ParentSampleReport!$A$2:$Y$1000,14,))</f>
        <v/>
      </c>
      <c r="N976" t="str">
        <f>IF(ISBLANK(ChildSampleReport!B976),"",VLOOKUP(ChildSampleReport!J976,ParentSampleReport!$A$2:$Y$1000,7,))</f>
        <v/>
      </c>
      <c r="O976" t="str">
        <f>IF(ISBLANK(ChildSampleReport!B976),"",VLOOKUP(ChildSampleReport!J976,ParentSampleReport!$A$2:$Y$1000,6,))</f>
        <v/>
      </c>
      <c r="P976" t="str">
        <f>IF(ISBLANK(ChildSampleReport!B976),"",VLOOKUP(ChildSampleReport!J976,ParentSampleReport!$A$2:$Y$1000,15,))</f>
        <v/>
      </c>
      <c r="Q976" t="str">
        <f>IF(ISBLANK(ChildSampleReport!B976),"",VLOOKUP(ChildSampleReport!J976,ParentSampleReport!$A$2:$Y$1000,17,))</f>
        <v/>
      </c>
      <c r="R976" t="str">
        <f>IF(ISBLANK(ChildSampleReport!B976),"",VLOOKUP(ChildSampleReport!J976,ParentSampleReport!$A$2:$Y$1000,18,))</f>
        <v/>
      </c>
      <c r="S976" t="str">
        <f>IF(ISBLANK(ChildSampleReport!B976),"",VLOOKUP(ChildSampleReport!J976,ParentSampleReport!$A$2:$Y$1000,19,))</f>
        <v/>
      </c>
      <c r="T976" t="str">
        <f>IF(ISBLANK(ChildSampleReport!B976),"",VLOOKUP(ChildSampleReport!J976,ParentSampleReport!$A$2:$Y$1000,20,))</f>
        <v/>
      </c>
      <c r="U976" t="str">
        <f>IF(ISBLANK(ChildSampleReport!B976),"",VLOOKUP(ChildSampleReport!J976,ParentSampleReport!$A$2:$Y$1000,21,))</f>
        <v/>
      </c>
      <c r="V976" t="str">
        <f>IF(ISBLANK(ChildSampleReport!B976),"",VLOOKUP(ChildSampleReport!J976,ParentSampleReport!$A$2:$Y$1000,22,))</f>
        <v/>
      </c>
      <c r="W976" t="str">
        <f>IF(ISBLANK(ChildSampleReport!B976),"",VLOOKUP(ChildSampleReport!J976,ParentSampleReport!$A$2:$Y$1000,23,))</f>
        <v/>
      </c>
      <c r="X976" t="str">
        <f>IF(ISBLANK(ChildSampleReport!B976),"",VLOOKUP(ChildSampleReport!J976,ParentSampleReport!$A$2:$Y$1000,24,))</f>
        <v/>
      </c>
      <c r="Y976" t="str">
        <f>IF(ISBLANK(ChildSampleReport!B976),"",VLOOKUP(ChildSampleReport!J976,ParentSampleReport!$A$2:$Y$1000,25,))</f>
        <v/>
      </c>
    </row>
    <row r="977" spans="1:25">
      <c r="A977" t="str">
        <f>IF(ISBLANK(ChildSampleReport!C977),"",ChildSampleReport!C977)</f>
        <v/>
      </c>
      <c r="B977" t="str">
        <f>IF(ISBLANK(ChildSampleReport!B977),"",ChildSampleReport!B977)</f>
        <v/>
      </c>
      <c r="C977" t="str">
        <f>IF(ISBLANK(ChildSampleReport!E977),"",ChildSampleReport!E977)</f>
        <v/>
      </c>
      <c r="D977" t="str">
        <f>IF(B977="","",IFERROR(VLOOKUP(ChildSampleReport!B977,Randomization!$A$1:$AC$1000,3,),""))</f>
        <v/>
      </c>
      <c r="E977" t="str">
        <f>IF(B977="","",IFERROR(VLOOKUP(ChildSampleReport!B977,Randomization!$A$1:$AC$1000,2,),""))</f>
        <v/>
      </c>
      <c r="F977" t="str">
        <f>IF(ISBLANK(ChildSampleReport!P977),"",ChildSampleReport!P977)</f>
        <v/>
      </c>
      <c r="G977" t="str">
        <f>IF(ISBLANK(ChildSampleReport!O977),"",ChildSampleReport!O977)</f>
        <v/>
      </c>
      <c r="H977" t="str">
        <f>IF(ISBLANK(ChildSampleReport!D977),"",ChildSampleReport!D977)</f>
        <v/>
      </c>
      <c r="I977" t="str">
        <f>IF(ISBLANK(ChildSampleReport!J977),"",ChildSampleReport!J977)</f>
        <v/>
      </c>
      <c r="J977" t="str">
        <f>IF(ISBLANK(ChildSampleReport!B977),"",VLOOKUP(ChildSampleReport!J977,ParentSampleReport!$A$2:$Y$1000,13,))</f>
        <v/>
      </c>
      <c r="K977" t="str">
        <f>IF(ISBLANK(ChildSampleReport!B977),"",VLOOKUP(ChildSampleReport!J977,ParentSampleReport!$A$2:$Y$1000,2,))</f>
        <v/>
      </c>
      <c r="L977" t="str">
        <f>IF(ISBLANK(ChildSampleReport!B977),"",VLOOKUP(ChildSampleReport!J977,ParentSampleReport!$A$2:$Y$1000,4,))</f>
        <v/>
      </c>
      <c r="M977" t="str">
        <f>IF(ISBLANK(ChildSampleReport!B977),"",VLOOKUP(ChildSampleReport!J977,ParentSampleReport!$A$2:$Y$1000,14,))</f>
        <v/>
      </c>
      <c r="N977" t="str">
        <f>IF(ISBLANK(ChildSampleReport!B977),"",VLOOKUP(ChildSampleReport!J977,ParentSampleReport!$A$2:$Y$1000,7,))</f>
        <v/>
      </c>
      <c r="O977" t="str">
        <f>IF(ISBLANK(ChildSampleReport!B977),"",VLOOKUP(ChildSampleReport!J977,ParentSampleReport!$A$2:$Y$1000,6,))</f>
        <v/>
      </c>
      <c r="P977" t="str">
        <f>IF(ISBLANK(ChildSampleReport!B977),"",VLOOKUP(ChildSampleReport!J977,ParentSampleReport!$A$2:$Y$1000,15,))</f>
        <v/>
      </c>
      <c r="Q977" t="str">
        <f>IF(ISBLANK(ChildSampleReport!B977),"",VLOOKUP(ChildSampleReport!J977,ParentSampleReport!$A$2:$Y$1000,17,))</f>
        <v/>
      </c>
      <c r="R977" t="str">
        <f>IF(ISBLANK(ChildSampleReport!B977),"",VLOOKUP(ChildSampleReport!J977,ParentSampleReport!$A$2:$Y$1000,18,))</f>
        <v/>
      </c>
      <c r="S977" t="str">
        <f>IF(ISBLANK(ChildSampleReport!B977),"",VLOOKUP(ChildSampleReport!J977,ParentSampleReport!$A$2:$Y$1000,19,))</f>
        <v/>
      </c>
      <c r="T977" t="str">
        <f>IF(ISBLANK(ChildSampleReport!B977),"",VLOOKUP(ChildSampleReport!J977,ParentSampleReport!$A$2:$Y$1000,20,))</f>
        <v/>
      </c>
      <c r="U977" t="str">
        <f>IF(ISBLANK(ChildSampleReport!B977),"",VLOOKUP(ChildSampleReport!J977,ParentSampleReport!$A$2:$Y$1000,21,))</f>
        <v/>
      </c>
      <c r="V977" t="str">
        <f>IF(ISBLANK(ChildSampleReport!B977),"",VLOOKUP(ChildSampleReport!J977,ParentSampleReport!$A$2:$Y$1000,22,))</f>
        <v/>
      </c>
      <c r="W977" t="str">
        <f>IF(ISBLANK(ChildSampleReport!B977),"",VLOOKUP(ChildSampleReport!J977,ParentSampleReport!$A$2:$Y$1000,23,))</f>
        <v/>
      </c>
      <c r="X977" t="str">
        <f>IF(ISBLANK(ChildSampleReport!B977),"",VLOOKUP(ChildSampleReport!J977,ParentSampleReport!$A$2:$Y$1000,24,))</f>
        <v/>
      </c>
      <c r="Y977" t="str">
        <f>IF(ISBLANK(ChildSampleReport!B977),"",VLOOKUP(ChildSampleReport!J977,ParentSampleReport!$A$2:$Y$1000,25,))</f>
        <v/>
      </c>
    </row>
    <row r="978" spans="1:25">
      <c r="A978" t="str">
        <f>IF(ISBLANK(ChildSampleReport!C978),"",ChildSampleReport!C978)</f>
        <v/>
      </c>
      <c r="B978" t="str">
        <f>IF(ISBLANK(ChildSampleReport!B978),"",ChildSampleReport!B978)</f>
        <v/>
      </c>
      <c r="C978" t="str">
        <f>IF(ISBLANK(ChildSampleReport!E978),"",ChildSampleReport!E978)</f>
        <v/>
      </c>
      <c r="D978" t="str">
        <f>IF(B978="","",IFERROR(VLOOKUP(ChildSampleReport!B978,Randomization!$A$1:$AC$1000,3,),""))</f>
        <v/>
      </c>
      <c r="E978" t="str">
        <f>IF(B978="","",IFERROR(VLOOKUP(ChildSampleReport!B978,Randomization!$A$1:$AC$1000,2,),""))</f>
        <v/>
      </c>
      <c r="F978" t="str">
        <f>IF(ISBLANK(ChildSampleReport!P978),"",ChildSampleReport!P978)</f>
        <v/>
      </c>
      <c r="G978" t="str">
        <f>IF(ISBLANK(ChildSampleReport!O978),"",ChildSampleReport!O978)</f>
        <v/>
      </c>
      <c r="H978" t="str">
        <f>IF(ISBLANK(ChildSampleReport!D978),"",ChildSampleReport!D978)</f>
        <v/>
      </c>
      <c r="I978" t="str">
        <f>IF(ISBLANK(ChildSampleReport!J978),"",ChildSampleReport!J978)</f>
        <v/>
      </c>
      <c r="J978" t="str">
        <f>IF(ISBLANK(ChildSampleReport!B978),"",VLOOKUP(ChildSampleReport!J978,ParentSampleReport!$A$2:$Y$1000,13,))</f>
        <v/>
      </c>
      <c r="K978" t="str">
        <f>IF(ISBLANK(ChildSampleReport!B978),"",VLOOKUP(ChildSampleReport!J978,ParentSampleReport!$A$2:$Y$1000,2,))</f>
        <v/>
      </c>
      <c r="L978" t="str">
        <f>IF(ISBLANK(ChildSampleReport!B978),"",VLOOKUP(ChildSampleReport!J978,ParentSampleReport!$A$2:$Y$1000,4,))</f>
        <v/>
      </c>
      <c r="M978" t="str">
        <f>IF(ISBLANK(ChildSampleReport!B978),"",VLOOKUP(ChildSampleReport!J978,ParentSampleReport!$A$2:$Y$1000,14,))</f>
        <v/>
      </c>
      <c r="N978" t="str">
        <f>IF(ISBLANK(ChildSampleReport!B978),"",VLOOKUP(ChildSampleReport!J978,ParentSampleReport!$A$2:$Y$1000,7,))</f>
        <v/>
      </c>
      <c r="O978" t="str">
        <f>IF(ISBLANK(ChildSampleReport!B978),"",VLOOKUP(ChildSampleReport!J978,ParentSampleReport!$A$2:$Y$1000,6,))</f>
        <v/>
      </c>
      <c r="P978" t="str">
        <f>IF(ISBLANK(ChildSampleReport!B978),"",VLOOKUP(ChildSampleReport!J978,ParentSampleReport!$A$2:$Y$1000,15,))</f>
        <v/>
      </c>
      <c r="Q978" t="str">
        <f>IF(ISBLANK(ChildSampleReport!B978),"",VLOOKUP(ChildSampleReport!J978,ParentSampleReport!$A$2:$Y$1000,17,))</f>
        <v/>
      </c>
      <c r="R978" t="str">
        <f>IF(ISBLANK(ChildSampleReport!B978),"",VLOOKUP(ChildSampleReport!J978,ParentSampleReport!$A$2:$Y$1000,18,))</f>
        <v/>
      </c>
      <c r="S978" t="str">
        <f>IF(ISBLANK(ChildSampleReport!B978),"",VLOOKUP(ChildSampleReport!J978,ParentSampleReport!$A$2:$Y$1000,19,))</f>
        <v/>
      </c>
      <c r="T978" t="str">
        <f>IF(ISBLANK(ChildSampleReport!B978),"",VLOOKUP(ChildSampleReport!J978,ParentSampleReport!$A$2:$Y$1000,20,))</f>
        <v/>
      </c>
      <c r="U978" t="str">
        <f>IF(ISBLANK(ChildSampleReport!B978),"",VLOOKUP(ChildSampleReport!J978,ParentSampleReport!$A$2:$Y$1000,21,))</f>
        <v/>
      </c>
      <c r="V978" t="str">
        <f>IF(ISBLANK(ChildSampleReport!B978),"",VLOOKUP(ChildSampleReport!J978,ParentSampleReport!$A$2:$Y$1000,22,))</f>
        <v/>
      </c>
      <c r="W978" t="str">
        <f>IF(ISBLANK(ChildSampleReport!B978),"",VLOOKUP(ChildSampleReport!J978,ParentSampleReport!$A$2:$Y$1000,23,))</f>
        <v/>
      </c>
      <c r="X978" t="str">
        <f>IF(ISBLANK(ChildSampleReport!B978),"",VLOOKUP(ChildSampleReport!J978,ParentSampleReport!$A$2:$Y$1000,24,))</f>
        <v/>
      </c>
      <c r="Y978" t="str">
        <f>IF(ISBLANK(ChildSampleReport!B978),"",VLOOKUP(ChildSampleReport!J978,ParentSampleReport!$A$2:$Y$1000,25,))</f>
        <v/>
      </c>
    </row>
    <row r="979" spans="1:25">
      <c r="A979" t="str">
        <f>IF(ISBLANK(ChildSampleReport!C979),"",ChildSampleReport!C979)</f>
        <v/>
      </c>
      <c r="B979" t="str">
        <f>IF(ISBLANK(ChildSampleReport!B979),"",ChildSampleReport!B979)</f>
        <v/>
      </c>
      <c r="C979" t="str">
        <f>IF(ISBLANK(ChildSampleReport!E979),"",ChildSampleReport!E979)</f>
        <v/>
      </c>
      <c r="D979" t="str">
        <f>IF(B979="","",IFERROR(VLOOKUP(ChildSampleReport!B979,Randomization!$A$1:$AC$1000,3,),""))</f>
        <v/>
      </c>
      <c r="E979" t="str">
        <f>IF(B979="","",IFERROR(VLOOKUP(ChildSampleReport!B979,Randomization!$A$1:$AC$1000,2,),""))</f>
        <v/>
      </c>
      <c r="F979" t="str">
        <f>IF(ISBLANK(ChildSampleReport!P979),"",ChildSampleReport!P979)</f>
        <v/>
      </c>
      <c r="G979" t="str">
        <f>IF(ISBLANK(ChildSampleReport!O979),"",ChildSampleReport!O979)</f>
        <v/>
      </c>
      <c r="H979" t="str">
        <f>IF(ISBLANK(ChildSampleReport!D979),"",ChildSampleReport!D979)</f>
        <v/>
      </c>
      <c r="I979" t="str">
        <f>IF(ISBLANK(ChildSampleReport!J979),"",ChildSampleReport!J979)</f>
        <v/>
      </c>
      <c r="J979" t="str">
        <f>IF(ISBLANK(ChildSampleReport!B979),"",VLOOKUP(ChildSampleReport!J979,ParentSampleReport!$A$2:$Y$1000,13,))</f>
        <v/>
      </c>
      <c r="K979" t="str">
        <f>IF(ISBLANK(ChildSampleReport!B979),"",VLOOKUP(ChildSampleReport!J979,ParentSampleReport!$A$2:$Y$1000,2,))</f>
        <v/>
      </c>
      <c r="L979" t="str">
        <f>IF(ISBLANK(ChildSampleReport!B979),"",VLOOKUP(ChildSampleReport!J979,ParentSampleReport!$A$2:$Y$1000,4,))</f>
        <v/>
      </c>
      <c r="M979" t="str">
        <f>IF(ISBLANK(ChildSampleReport!B979),"",VLOOKUP(ChildSampleReport!J979,ParentSampleReport!$A$2:$Y$1000,14,))</f>
        <v/>
      </c>
      <c r="N979" t="str">
        <f>IF(ISBLANK(ChildSampleReport!B979),"",VLOOKUP(ChildSampleReport!J979,ParentSampleReport!$A$2:$Y$1000,7,))</f>
        <v/>
      </c>
      <c r="O979" t="str">
        <f>IF(ISBLANK(ChildSampleReport!B979),"",VLOOKUP(ChildSampleReport!J979,ParentSampleReport!$A$2:$Y$1000,6,))</f>
        <v/>
      </c>
      <c r="P979" t="str">
        <f>IF(ISBLANK(ChildSampleReport!B979),"",VLOOKUP(ChildSampleReport!J979,ParentSampleReport!$A$2:$Y$1000,15,))</f>
        <v/>
      </c>
      <c r="Q979" t="str">
        <f>IF(ISBLANK(ChildSampleReport!B979),"",VLOOKUP(ChildSampleReport!J979,ParentSampleReport!$A$2:$Y$1000,17,))</f>
        <v/>
      </c>
      <c r="R979" t="str">
        <f>IF(ISBLANK(ChildSampleReport!B979),"",VLOOKUP(ChildSampleReport!J979,ParentSampleReport!$A$2:$Y$1000,18,))</f>
        <v/>
      </c>
      <c r="S979" t="str">
        <f>IF(ISBLANK(ChildSampleReport!B979),"",VLOOKUP(ChildSampleReport!J979,ParentSampleReport!$A$2:$Y$1000,19,))</f>
        <v/>
      </c>
      <c r="T979" t="str">
        <f>IF(ISBLANK(ChildSampleReport!B979),"",VLOOKUP(ChildSampleReport!J979,ParentSampleReport!$A$2:$Y$1000,20,))</f>
        <v/>
      </c>
      <c r="U979" t="str">
        <f>IF(ISBLANK(ChildSampleReport!B979),"",VLOOKUP(ChildSampleReport!J979,ParentSampleReport!$A$2:$Y$1000,21,))</f>
        <v/>
      </c>
      <c r="V979" t="str">
        <f>IF(ISBLANK(ChildSampleReport!B979),"",VLOOKUP(ChildSampleReport!J979,ParentSampleReport!$A$2:$Y$1000,22,))</f>
        <v/>
      </c>
      <c r="W979" t="str">
        <f>IF(ISBLANK(ChildSampleReport!B979),"",VLOOKUP(ChildSampleReport!J979,ParentSampleReport!$A$2:$Y$1000,23,))</f>
        <v/>
      </c>
      <c r="X979" t="str">
        <f>IF(ISBLANK(ChildSampleReport!B979),"",VLOOKUP(ChildSampleReport!J979,ParentSampleReport!$A$2:$Y$1000,24,))</f>
        <v/>
      </c>
      <c r="Y979" t="str">
        <f>IF(ISBLANK(ChildSampleReport!B979),"",VLOOKUP(ChildSampleReport!J979,ParentSampleReport!$A$2:$Y$1000,25,))</f>
        <v/>
      </c>
    </row>
    <row r="980" spans="1:25">
      <c r="A980" t="str">
        <f>IF(ISBLANK(ChildSampleReport!C980),"",ChildSampleReport!C980)</f>
        <v/>
      </c>
      <c r="B980" t="str">
        <f>IF(ISBLANK(ChildSampleReport!B980),"",ChildSampleReport!B980)</f>
        <v/>
      </c>
      <c r="C980" t="str">
        <f>IF(ISBLANK(ChildSampleReport!E980),"",ChildSampleReport!E980)</f>
        <v/>
      </c>
      <c r="D980" t="str">
        <f>IF(B980="","",IFERROR(VLOOKUP(ChildSampleReport!B980,Randomization!$A$1:$AC$1000,3,),""))</f>
        <v/>
      </c>
      <c r="E980" t="str">
        <f>IF(B980="","",IFERROR(VLOOKUP(ChildSampleReport!B980,Randomization!$A$1:$AC$1000,2,),""))</f>
        <v/>
      </c>
      <c r="F980" t="str">
        <f>IF(ISBLANK(ChildSampleReport!P980),"",ChildSampleReport!P980)</f>
        <v/>
      </c>
      <c r="G980" t="str">
        <f>IF(ISBLANK(ChildSampleReport!O980),"",ChildSampleReport!O980)</f>
        <v/>
      </c>
      <c r="H980" t="str">
        <f>IF(ISBLANK(ChildSampleReport!D980),"",ChildSampleReport!D980)</f>
        <v/>
      </c>
      <c r="I980" t="str">
        <f>IF(ISBLANK(ChildSampleReport!J980),"",ChildSampleReport!J980)</f>
        <v/>
      </c>
      <c r="J980" t="str">
        <f>IF(ISBLANK(ChildSampleReport!B980),"",VLOOKUP(ChildSampleReport!J980,ParentSampleReport!$A$2:$Y$1000,13,))</f>
        <v/>
      </c>
      <c r="K980" t="str">
        <f>IF(ISBLANK(ChildSampleReport!B980),"",VLOOKUP(ChildSampleReport!J980,ParentSampleReport!$A$2:$Y$1000,2,))</f>
        <v/>
      </c>
      <c r="L980" t="str">
        <f>IF(ISBLANK(ChildSampleReport!B980),"",VLOOKUP(ChildSampleReport!J980,ParentSampleReport!$A$2:$Y$1000,4,))</f>
        <v/>
      </c>
      <c r="M980" t="str">
        <f>IF(ISBLANK(ChildSampleReport!B980),"",VLOOKUP(ChildSampleReport!J980,ParentSampleReport!$A$2:$Y$1000,14,))</f>
        <v/>
      </c>
      <c r="N980" t="str">
        <f>IF(ISBLANK(ChildSampleReport!B980),"",VLOOKUP(ChildSampleReport!J980,ParentSampleReport!$A$2:$Y$1000,7,))</f>
        <v/>
      </c>
      <c r="O980" t="str">
        <f>IF(ISBLANK(ChildSampleReport!B980),"",VLOOKUP(ChildSampleReport!J980,ParentSampleReport!$A$2:$Y$1000,6,))</f>
        <v/>
      </c>
      <c r="P980" t="str">
        <f>IF(ISBLANK(ChildSampleReport!B980),"",VLOOKUP(ChildSampleReport!J980,ParentSampleReport!$A$2:$Y$1000,15,))</f>
        <v/>
      </c>
      <c r="Q980" t="str">
        <f>IF(ISBLANK(ChildSampleReport!B980),"",VLOOKUP(ChildSampleReport!J980,ParentSampleReport!$A$2:$Y$1000,17,))</f>
        <v/>
      </c>
      <c r="R980" t="str">
        <f>IF(ISBLANK(ChildSampleReport!B980),"",VLOOKUP(ChildSampleReport!J980,ParentSampleReport!$A$2:$Y$1000,18,))</f>
        <v/>
      </c>
      <c r="S980" t="str">
        <f>IF(ISBLANK(ChildSampleReport!B980),"",VLOOKUP(ChildSampleReport!J980,ParentSampleReport!$A$2:$Y$1000,19,))</f>
        <v/>
      </c>
      <c r="T980" t="str">
        <f>IF(ISBLANK(ChildSampleReport!B980),"",VLOOKUP(ChildSampleReport!J980,ParentSampleReport!$A$2:$Y$1000,20,))</f>
        <v/>
      </c>
      <c r="U980" t="str">
        <f>IF(ISBLANK(ChildSampleReport!B980),"",VLOOKUP(ChildSampleReport!J980,ParentSampleReport!$A$2:$Y$1000,21,))</f>
        <v/>
      </c>
      <c r="V980" t="str">
        <f>IF(ISBLANK(ChildSampleReport!B980),"",VLOOKUP(ChildSampleReport!J980,ParentSampleReport!$A$2:$Y$1000,22,))</f>
        <v/>
      </c>
      <c r="W980" t="str">
        <f>IF(ISBLANK(ChildSampleReport!B980),"",VLOOKUP(ChildSampleReport!J980,ParentSampleReport!$A$2:$Y$1000,23,))</f>
        <v/>
      </c>
      <c r="X980" t="str">
        <f>IF(ISBLANK(ChildSampleReport!B980),"",VLOOKUP(ChildSampleReport!J980,ParentSampleReport!$A$2:$Y$1000,24,))</f>
        <v/>
      </c>
      <c r="Y980" t="str">
        <f>IF(ISBLANK(ChildSampleReport!B980),"",VLOOKUP(ChildSampleReport!J980,ParentSampleReport!$A$2:$Y$1000,25,))</f>
        <v/>
      </c>
    </row>
    <row r="981" spans="1:25">
      <c r="A981" t="str">
        <f>IF(ISBLANK(ChildSampleReport!C981),"",ChildSampleReport!C981)</f>
        <v/>
      </c>
      <c r="B981" t="str">
        <f>IF(ISBLANK(ChildSampleReport!B981),"",ChildSampleReport!B981)</f>
        <v/>
      </c>
      <c r="C981" t="str">
        <f>IF(ISBLANK(ChildSampleReport!E981),"",ChildSampleReport!E981)</f>
        <v/>
      </c>
      <c r="D981" t="str">
        <f>IF(B981="","",IFERROR(VLOOKUP(ChildSampleReport!B981,Randomization!$A$1:$AC$1000,3,),""))</f>
        <v/>
      </c>
      <c r="E981" t="str">
        <f>IF(B981="","",IFERROR(VLOOKUP(ChildSampleReport!B981,Randomization!$A$1:$AC$1000,2,),""))</f>
        <v/>
      </c>
      <c r="F981" t="str">
        <f>IF(ISBLANK(ChildSampleReport!P981),"",ChildSampleReport!P981)</f>
        <v/>
      </c>
      <c r="G981" t="str">
        <f>IF(ISBLANK(ChildSampleReport!O981),"",ChildSampleReport!O981)</f>
        <v/>
      </c>
      <c r="H981" t="str">
        <f>IF(ISBLANK(ChildSampleReport!D981),"",ChildSampleReport!D981)</f>
        <v/>
      </c>
      <c r="I981" t="str">
        <f>IF(ISBLANK(ChildSampleReport!J981),"",ChildSampleReport!J981)</f>
        <v/>
      </c>
      <c r="J981" t="str">
        <f>IF(ISBLANK(ChildSampleReport!B981),"",VLOOKUP(ChildSampleReport!J981,ParentSampleReport!$A$2:$Y$1000,13,))</f>
        <v/>
      </c>
      <c r="K981" t="str">
        <f>IF(ISBLANK(ChildSampleReport!B981),"",VLOOKUP(ChildSampleReport!J981,ParentSampleReport!$A$2:$Y$1000,2,))</f>
        <v/>
      </c>
      <c r="L981" t="str">
        <f>IF(ISBLANK(ChildSampleReport!B981),"",VLOOKUP(ChildSampleReport!J981,ParentSampleReport!$A$2:$Y$1000,4,))</f>
        <v/>
      </c>
      <c r="M981" t="str">
        <f>IF(ISBLANK(ChildSampleReport!B981),"",VLOOKUP(ChildSampleReport!J981,ParentSampleReport!$A$2:$Y$1000,14,))</f>
        <v/>
      </c>
      <c r="N981" t="str">
        <f>IF(ISBLANK(ChildSampleReport!B981),"",VLOOKUP(ChildSampleReport!J981,ParentSampleReport!$A$2:$Y$1000,7,))</f>
        <v/>
      </c>
      <c r="O981" t="str">
        <f>IF(ISBLANK(ChildSampleReport!B981),"",VLOOKUP(ChildSampleReport!J981,ParentSampleReport!$A$2:$Y$1000,6,))</f>
        <v/>
      </c>
      <c r="P981" t="str">
        <f>IF(ISBLANK(ChildSampleReport!B981),"",VLOOKUP(ChildSampleReport!J981,ParentSampleReport!$A$2:$Y$1000,15,))</f>
        <v/>
      </c>
      <c r="Q981" t="str">
        <f>IF(ISBLANK(ChildSampleReport!B981),"",VLOOKUP(ChildSampleReport!J981,ParentSampleReport!$A$2:$Y$1000,17,))</f>
        <v/>
      </c>
      <c r="R981" t="str">
        <f>IF(ISBLANK(ChildSampleReport!B981),"",VLOOKUP(ChildSampleReport!J981,ParentSampleReport!$A$2:$Y$1000,18,))</f>
        <v/>
      </c>
      <c r="S981" t="str">
        <f>IF(ISBLANK(ChildSampleReport!B981),"",VLOOKUP(ChildSampleReport!J981,ParentSampleReport!$A$2:$Y$1000,19,))</f>
        <v/>
      </c>
      <c r="T981" t="str">
        <f>IF(ISBLANK(ChildSampleReport!B981),"",VLOOKUP(ChildSampleReport!J981,ParentSampleReport!$A$2:$Y$1000,20,))</f>
        <v/>
      </c>
      <c r="U981" t="str">
        <f>IF(ISBLANK(ChildSampleReport!B981),"",VLOOKUP(ChildSampleReport!J981,ParentSampleReport!$A$2:$Y$1000,21,))</f>
        <v/>
      </c>
      <c r="V981" t="str">
        <f>IF(ISBLANK(ChildSampleReport!B981),"",VLOOKUP(ChildSampleReport!J981,ParentSampleReport!$A$2:$Y$1000,22,))</f>
        <v/>
      </c>
      <c r="W981" t="str">
        <f>IF(ISBLANK(ChildSampleReport!B981),"",VLOOKUP(ChildSampleReport!J981,ParentSampleReport!$A$2:$Y$1000,23,))</f>
        <v/>
      </c>
      <c r="X981" t="str">
        <f>IF(ISBLANK(ChildSampleReport!B981),"",VLOOKUP(ChildSampleReport!J981,ParentSampleReport!$A$2:$Y$1000,24,))</f>
        <v/>
      </c>
      <c r="Y981" t="str">
        <f>IF(ISBLANK(ChildSampleReport!B981),"",VLOOKUP(ChildSampleReport!J981,ParentSampleReport!$A$2:$Y$1000,25,))</f>
        <v/>
      </c>
    </row>
    <row r="982" spans="1:25">
      <c r="A982" t="str">
        <f>IF(ISBLANK(ChildSampleReport!C982),"",ChildSampleReport!C982)</f>
        <v/>
      </c>
      <c r="B982" t="str">
        <f>IF(ISBLANK(ChildSampleReport!B982),"",ChildSampleReport!B982)</f>
        <v/>
      </c>
      <c r="C982" t="str">
        <f>IF(ISBLANK(ChildSampleReport!E982),"",ChildSampleReport!E982)</f>
        <v/>
      </c>
      <c r="D982" t="str">
        <f>IF(B982="","",IFERROR(VLOOKUP(ChildSampleReport!B982,Randomization!$A$1:$AC$1000,3,),""))</f>
        <v/>
      </c>
      <c r="E982" t="str">
        <f>IF(B982="","",IFERROR(VLOOKUP(ChildSampleReport!B982,Randomization!$A$1:$AC$1000,2,),""))</f>
        <v/>
      </c>
      <c r="F982" t="str">
        <f>IF(ISBLANK(ChildSampleReport!P982),"",ChildSampleReport!P982)</f>
        <v/>
      </c>
      <c r="G982" t="str">
        <f>IF(ISBLANK(ChildSampleReport!O982),"",ChildSampleReport!O982)</f>
        <v/>
      </c>
      <c r="H982" t="str">
        <f>IF(ISBLANK(ChildSampleReport!D982),"",ChildSampleReport!D982)</f>
        <v/>
      </c>
      <c r="I982" t="str">
        <f>IF(ISBLANK(ChildSampleReport!J982),"",ChildSampleReport!J982)</f>
        <v/>
      </c>
      <c r="J982" t="str">
        <f>IF(ISBLANK(ChildSampleReport!B982),"",VLOOKUP(ChildSampleReport!J982,ParentSampleReport!$A$2:$Y$1000,13,))</f>
        <v/>
      </c>
      <c r="K982" t="str">
        <f>IF(ISBLANK(ChildSampleReport!B982),"",VLOOKUP(ChildSampleReport!J982,ParentSampleReport!$A$2:$Y$1000,2,))</f>
        <v/>
      </c>
      <c r="L982" t="str">
        <f>IF(ISBLANK(ChildSampleReport!B982),"",VLOOKUP(ChildSampleReport!J982,ParentSampleReport!$A$2:$Y$1000,4,))</f>
        <v/>
      </c>
      <c r="M982" t="str">
        <f>IF(ISBLANK(ChildSampleReport!B982),"",VLOOKUP(ChildSampleReport!J982,ParentSampleReport!$A$2:$Y$1000,14,))</f>
        <v/>
      </c>
      <c r="N982" t="str">
        <f>IF(ISBLANK(ChildSampleReport!B982),"",VLOOKUP(ChildSampleReport!J982,ParentSampleReport!$A$2:$Y$1000,7,))</f>
        <v/>
      </c>
      <c r="O982" t="str">
        <f>IF(ISBLANK(ChildSampleReport!B982),"",VLOOKUP(ChildSampleReport!J982,ParentSampleReport!$A$2:$Y$1000,6,))</f>
        <v/>
      </c>
      <c r="P982" t="str">
        <f>IF(ISBLANK(ChildSampleReport!B982),"",VLOOKUP(ChildSampleReport!J982,ParentSampleReport!$A$2:$Y$1000,15,))</f>
        <v/>
      </c>
      <c r="Q982" t="str">
        <f>IF(ISBLANK(ChildSampleReport!B982),"",VLOOKUP(ChildSampleReport!J982,ParentSampleReport!$A$2:$Y$1000,17,))</f>
        <v/>
      </c>
      <c r="R982" t="str">
        <f>IF(ISBLANK(ChildSampleReport!B982),"",VLOOKUP(ChildSampleReport!J982,ParentSampleReport!$A$2:$Y$1000,18,))</f>
        <v/>
      </c>
      <c r="S982" t="str">
        <f>IF(ISBLANK(ChildSampleReport!B982),"",VLOOKUP(ChildSampleReport!J982,ParentSampleReport!$A$2:$Y$1000,19,))</f>
        <v/>
      </c>
      <c r="T982" t="str">
        <f>IF(ISBLANK(ChildSampleReport!B982),"",VLOOKUP(ChildSampleReport!J982,ParentSampleReport!$A$2:$Y$1000,20,))</f>
        <v/>
      </c>
      <c r="U982" t="str">
        <f>IF(ISBLANK(ChildSampleReport!B982),"",VLOOKUP(ChildSampleReport!J982,ParentSampleReport!$A$2:$Y$1000,21,))</f>
        <v/>
      </c>
      <c r="V982" t="str">
        <f>IF(ISBLANK(ChildSampleReport!B982),"",VLOOKUP(ChildSampleReport!J982,ParentSampleReport!$A$2:$Y$1000,22,))</f>
        <v/>
      </c>
      <c r="W982" t="str">
        <f>IF(ISBLANK(ChildSampleReport!B982),"",VLOOKUP(ChildSampleReport!J982,ParentSampleReport!$A$2:$Y$1000,23,))</f>
        <v/>
      </c>
      <c r="X982" t="str">
        <f>IF(ISBLANK(ChildSampleReport!B982),"",VLOOKUP(ChildSampleReport!J982,ParentSampleReport!$A$2:$Y$1000,24,))</f>
        <v/>
      </c>
      <c r="Y982" t="str">
        <f>IF(ISBLANK(ChildSampleReport!B982),"",VLOOKUP(ChildSampleReport!J982,ParentSampleReport!$A$2:$Y$1000,25,))</f>
        <v/>
      </c>
    </row>
    <row r="983" spans="1:25">
      <c r="A983" t="str">
        <f>IF(ISBLANK(ChildSampleReport!C983),"",ChildSampleReport!C983)</f>
        <v/>
      </c>
      <c r="B983" t="str">
        <f>IF(ISBLANK(ChildSampleReport!B983),"",ChildSampleReport!B983)</f>
        <v/>
      </c>
      <c r="C983" t="str">
        <f>IF(ISBLANK(ChildSampleReport!E983),"",ChildSampleReport!E983)</f>
        <v/>
      </c>
      <c r="D983" t="str">
        <f>IF(B983="","",IFERROR(VLOOKUP(ChildSampleReport!B983,Randomization!$A$1:$AC$1000,3,),""))</f>
        <v/>
      </c>
      <c r="E983" t="str">
        <f>IF(B983="","",IFERROR(VLOOKUP(ChildSampleReport!B983,Randomization!$A$1:$AC$1000,2,),""))</f>
        <v/>
      </c>
      <c r="F983" t="str">
        <f>IF(ISBLANK(ChildSampleReport!P983),"",ChildSampleReport!P983)</f>
        <v/>
      </c>
      <c r="G983" t="str">
        <f>IF(ISBLANK(ChildSampleReport!O983),"",ChildSampleReport!O983)</f>
        <v/>
      </c>
      <c r="H983" t="str">
        <f>IF(ISBLANK(ChildSampleReport!D983),"",ChildSampleReport!D983)</f>
        <v/>
      </c>
      <c r="I983" t="str">
        <f>IF(ISBLANK(ChildSampleReport!J983),"",ChildSampleReport!J983)</f>
        <v/>
      </c>
      <c r="J983" t="str">
        <f>IF(ISBLANK(ChildSampleReport!B983),"",VLOOKUP(ChildSampleReport!J983,ParentSampleReport!$A$2:$Y$1000,13,))</f>
        <v/>
      </c>
      <c r="K983" t="str">
        <f>IF(ISBLANK(ChildSampleReport!B983),"",VLOOKUP(ChildSampleReport!J983,ParentSampleReport!$A$2:$Y$1000,2,))</f>
        <v/>
      </c>
      <c r="L983" t="str">
        <f>IF(ISBLANK(ChildSampleReport!B983),"",VLOOKUP(ChildSampleReport!J983,ParentSampleReport!$A$2:$Y$1000,4,))</f>
        <v/>
      </c>
      <c r="M983" t="str">
        <f>IF(ISBLANK(ChildSampleReport!B983),"",VLOOKUP(ChildSampleReport!J983,ParentSampleReport!$A$2:$Y$1000,14,))</f>
        <v/>
      </c>
      <c r="N983" t="str">
        <f>IF(ISBLANK(ChildSampleReport!B983),"",VLOOKUP(ChildSampleReport!J983,ParentSampleReport!$A$2:$Y$1000,7,))</f>
        <v/>
      </c>
      <c r="O983" t="str">
        <f>IF(ISBLANK(ChildSampleReport!B983),"",VLOOKUP(ChildSampleReport!J983,ParentSampleReport!$A$2:$Y$1000,6,))</f>
        <v/>
      </c>
      <c r="P983" t="str">
        <f>IF(ISBLANK(ChildSampleReport!B983),"",VLOOKUP(ChildSampleReport!J983,ParentSampleReport!$A$2:$Y$1000,15,))</f>
        <v/>
      </c>
      <c r="Q983" t="str">
        <f>IF(ISBLANK(ChildSampleReport!B983),"",VLOOKUP(ChildSampleReport!J983,ParentSampleReport!$A$2:$Y$1000,17,))</f>
        <v/>
      </c>
      <c r="R983" t="str">
        <f>IF(ISBLANK(ChildSampleReport!B983),"",VLOOKUP(ChildSampleReport!J983,ParentSampleReport!$A$2:$Y$1000,18,))</f>
        <v/>
      </c>
      <c r="S983" t="str">
        <f>IF(ISBLANK(ChildSampleReport!B983),"",VLOOKUP(ChildSampleReport!J983,ParentSampleReport!$A$2:$Y$1000,19,))</f>
        <v/>
      </c>
      <c r="T983" t="str">
        <f>IF(ISBLANK(ChildSampleReport!B983),"",VLOOKUP(ChildSampleReport!J983,ParentSampleReport!$A$2:$Y$1000,20,))</f>
        <v/>
      </c>
      <c r="U983" t="str">
        <f>IF(ISBLANK(ChildSampleReport!B983),"",VLOOKUP(ChildSampleReport!J983,ParentSampleReport!$A$2:$Y$1000,21,))</f>
        <v/>
      </c>
      <c r="V983" t="str">
        <f>IF(ISBLANK(ChildSampleReport!B983),"",VLOOKUP(ChildSampleReport!J983,ParentSampleReport!$A$2:$Y$1000,22,))</f>
        <v/>
      </c>
      <c r="W983" t="str">
        <f>IF(ISBLANK(ChildSampleReport!B983),"",VLOOKUP(ChildSampleReport!J983,ParentSampleReport!$A$2:$Y$1000,23,))</f>
        <v/>
      </c>
      <c r="X983" t="str">
        <f>IF(ISBLANK(ChildSampleReport!B983),"",VLOOKUP(ChildSampleReport!J983,ParentSampleReport!$A$2:$Y$1000,24,))</f>
        <v/>
      </c>
      <c r="Y983" t="str">
        <f>IF(ISBLANK(ChildSampleReport!B983),"",VLOOKUP(ChildSampleReport!J983,ParentSampleReport!$A$2:$Y$1000,25,))</f>
        <v/>
      </c>
    </row>
    <row r="984" spans="1:25">
      <c r="A984" t="str">
        <f>IF(ISBLANK(ChildSampleReport!C984),"",ChildSampleReport!C984)</f>
        <v/>
      </c>
      <c r="B984" t="str">
        <f>IF(ISBLANK(ChildSampleReport!B984),"",ChildSampleReport!B984)</f>
        <v/>
      </c>
      <c r="C984" t="str">
        <f>IF(ISBLANK(ChildSampleReport!E984),"",ChildSampleReport!E984)</f>
        <v/>
      </c>
      <c r="D984" t="str">
        <f>IF(B984="","",IFERROR(VLOOKUP(ChildSampleReport!B984,Randomization!$A$1:$AC$1000,3,),""))</f>
        <v/>
      </c>
      <c r="E984" t="str">
        <f>IF(B984="","",IFERROR(VLOOKUP(ChildSampleReport!B984,Randomization!$A$1:$AC$1000,2,),""))</f>
        <v/>
      </c>
      <c r="F984" t="str">
        <f>IF(ISBLANK(ChildSampleReport!P984),"",ChildSampleReport!P984)</f>
        <v/>
      </c>
      <c r="G984" t="str">
        <f>IF(ISBLANK(ChildSampleReport!O984),"",ChildSampleReport!O984)</f>
        <v/>
      </c>
      <c r="H984" t="str">
        <f>IF(ISBLANK(ChildSampleReport!D984),"",ChildSampleReport!D984)</f>
        <v/>
      </c>
      <c r="I984" t="str">
        <f>IF(ISBLANK(ChildSampleReport!J984),"",ChildSampleReport!J984)</f>
        <v/>
      </c>
      <c r="J984" t="str">
        <f>IF(ISBLANK(ChildSampleReport!B984),"",VLOOKUP(ChildSampleReport!J984,ParentSampleReport!$A$2:$Y$1000,13,))</f>
        <v/>
      </c>
      <c r="K984" t="str">
        <f>IF(ISBLANK(ChildSampleReport!B984),"",VLOOKUP(ChildSampleReport!J984,ParentSampleReport!$A$2:$Y$1000,2,))</f>
        <v/>
      </c>
      <c r="L984" t="str">
        <f>IF(ISBLANK(ChildSampleReport!B984),"",VLOOKUP(ChildSampleReport!J984,ParentSampleReport!$A$2:$Y$1000,4,))</f>
        <v/>
      </c>
      <c r="M984" t="str">
        <f>IF(ISBLANK(ChildSampleReport!B984),"",VLOOKUP(ChildSampleReport!J984,ParentSampleReport!$A$2:$Y$1000,14,))</f>
        <v/>
      </c>
      <c r="N984" t="str">
        <f>IF(ISBLANK(ChildSampleReport!B984),"",VLOOKUP(ChildSampleReport!J984,ParentSampleReport!$A$2:$Y$1000,7,))</f>
        <v/>
      </c>
      <c r="O984" t="str">
        <f>IF(ISBLANK(ChildSampleReport!B984),"",VLOOKUP(ChildSampleReport!J984,ParentSampleReport!$A$2:$Y$1000,6,))</f>
        <v/>
      </c>
      <c r="P984" t="str">
        <f>IF(ISBLANK(ChildSampleReport!B984),"",VLOOKUP(ChildSampleReport!J984,ParentSampleReport!$A$2:$Y$1000,15,))</f>
        <v/>
      </c>
      <c r="Q984" t="str">
        <f>IF(ISBLANK(ChildSampleReport!B984),"",VLOOKUP(ChildSampleReport!J984,ParentSampleReport!$A$2:$Y$1000,17,))</f>
        <v/>
      </c>
      <c r="R984" t="str">
        <f>IF(ISBLANK(ChildSampleReport!B984),"",VLOOKUP(ChildSampleReport!J984,ParentSampleReport!$A$2:$Y$1000,18,))</f>
        <v/>
      </c>
      <c r="S984" t="str">
        <f>IF(ISBLANK(ChildSampleReport!B984),"",VLOOKUP(ChildSampleReport!J984,ParentSampleReport!$A$2:$Y$1000,19,))</f>
        <v/>
      </c>
      <c r="T984" t="str">
        <f>IF(ISBLANK(ChildSampleReport!B984),"",VLOOKUP(ChildSampleReport!J984,ParentSampleReport!$A$2:$Y$1000,20,))</f>
        <v/>
      </c>
      <c r="U984" t="str">
        <f>IF(ISBLANK(ChildSampleReport!B984),"",VLOOKUP(ChildSampleReport!J984,ParentSampleReport!$A$2:$Y$1000,21,))</f>
        <v/>
      </c>
      <c r="V984" t="str">
        <f>IF(ISBLANK(ChildSampleReport!B984),"",VLOOKUP(ChildSampleReport!J984,ParentSampleReport!$A$2:$Y$1000,22,))</f>
        <v/>
      </c>
      <c r="W984" t="str">
        <f>IF(ISBLANK(ChildSampleReport!B984),"",VLOOKUP(ChildSampleReport!J984,ParentSampleReport!$A$2:$Y$1000,23,))</f>
        <v/>
      </c>
      <c r="X984" t="str">
        <f>IF(ISBLANK(ChildSampleReport!B984),"",VLOOKUP(ChildSampleReport!J984,ParentSampleReport!$A$2:$Y$1000,24,))</f>
        <v/>
      </c>
      <c r="Y984" t="str">
        <f>IF(ISBLANK(ChildSampleReport!B984),"",VLOOKUP(ChildSampleReport!J984,ParentSampleReport!$A$2:$Y$1000,25,))</f>
        <v/>
      </c>
    </row>
    <row r="985" spans="1:25">
      <c r="A985" t="str">
        <f>IF(ISBLANK(ChildSampleReport!C985),"",ChildSampleReport!C985)</f>
        <v/>
      </c>
      <c r="B985" t="str">
        <f>IF(ISBLANK(ChildSampleReport!B985),"",ChildSampleReport!B985)</f>
        <v/>
      </c>
      <c r="C985" t="str">
        <f>IF(ISBLANK(ChildSampleReport!E985),"",ChildSampleReport!E985)</f>
        <v/>
      </c>
      <c r="D985" t="str">
        <f>IF(B985="","",IFERROR(VLOOKUP(ChildSampleReport!B985,Randomization!$A$1:$AC$1000,3,),""))</f>
        <v/>
      </c>
      <c r="E985" t="str">
        <f>IF(B985="","",IFERROR(VLOOKUP(ChildSampleReport!B985,Randomization!$A$1:$AC$1000,2,),""))</f>
        <v/>
      </c>
      <c r="F985" t="str">
        <f>IF(ISBLANK(ChildSampleReport!P985),"",ChildSampleReport!P985)</f>
        <v/>
      </c>
      <c r="G985" t="str">
        <f>IF(ISBLANK(ChildSampleReport!O985),"",ChildSampleReport!O985)</f>
        <v/>
      </c>
      <c r="H985" t="str">
        <f>IF(ISBLANK(ChildSampleReport!D985),"",ChildSampleReport!D985)</f>
        <v/>
      </c>
      <c r="I985" t="str">
        <f>IF(ISBLANK(ChildSampleReport!J985),"",ChildSampleReport!J985)</f>
        <v/>
      </c>
      <c r="J985" t="str">
        <f>IF(ISBLANK(ChildSampleReport!B985),"",VLOOKUP(ChildSampleReport!J985,ParentSampleReport!$A$2:$Y$1000,13,))</f>
        <v/>
      </c>
      <c r="K985" t="str">
        <f>IF(ISBLANK(ChildSampleReport!B985),"",VLOOKUP(ChildSampleReport!J985,ParentSampleReport!$A$2:$Y$1000,2,))</f>
        <v/>
      </c>
      <c r="L985" t="str">
        <f>IF(ISBLANK(ChildSampleReport!B985),"",VLOOKUP(ChildSampleReport!J985,ParentSampleReport!$A$2:$Y$1000,4,))</f>
        <v/>
      </c>
      <c r="M985" t="str">
        <f>IF(ISBLANK(ChildSampleReport!B985),"",VLOOKUP(ChildSampleReport!J985,ParentSampleReport!$A$2:$Y$1000,14,))</f>
        <v/>
      </c>
      <c r="N985" t="str">
        <f>IF(ISBLANK(ChildSampleReport!B985),"",VLOOKUP(ChildSampleReport!J985,ParentSampleReport!$A$2:$Y$1000,7,))</f>
        <v/>
      </c>
      <c r="O985" t="str">
        <f>IF(ISBLANK(ChildSampleReport!B985),"",VLOOKUP(ChildSampleReport!J985,ParentSampleReport!$A$2:$Y$1000,6,))</f>
        <v/>
      </c>
      <c r="P985" t="str">
        <f>IF(ISBLANK(ChildSampleReport!B985),"",VLOOKUP(ChildSampleReport!J985,ParentSampleReport!$A$2:$Y$1000,15,))</f>
        <v/>
      </c>
      <c r="Q985" t="str">
        <f>IF(ISBLANK(ChildSampleReport!B985),"",VLOOKUP(ChildSampleReport!J985,ParentSampleReport!$A$2:$Y$1000,17,))</f>
        <v/>
      </c>
      <c r="R985" t="str">
        <f>IF(ISBLANK(ChildSampleReport!B985),"",VLOOKUP(ChildSampleReport!J985,ParentSampleReport!$A$2:$Y$1000,18,))</f>
        <v/>
      </c>
      <c r="S985" t="str">
        <f>IF(ISBLANK(ChildSampleReport!B985),"",VLOOKUP(ChildSampleReport!J985,ParentSampleReport!$A$2:$Y$1000,19,))</f>
        <v/>
      </c>
      <c r="T985" t="str">
        <f>IF(ISBLANK(ChildSampleReport!B985),"",VLOOKUP(ChildSampleReport!J985,ParentSampleReport!$A$2:$Y$1000,20,))</f>
        <v/>
      </c>
      <c r="U985" t="str">
        <f>IF(ISBLANK(ChildSampleReport!B985),"",VLOOKUP(ChildSampleReport!J985,ParentSampleReport!$A$2:$Y$1000,21,))</f>
        <v/>
      </c>
      <c r="V985" t="str">
        <f>IF(ISBLANK(ChildSampleReport!B985),"",VLOOKUP(ChildSampleReport!J985,ParentSampleReport!$A$2:$Y$1000,22,))</f>
        <v/>
      </c>
      <c r="W985" t="str">
        <f>IF(ISBLANK(ChildSampleReport!B985),"",VLOOKUP(ChildSampleReport!J985,ParentSampleReport!$A$2:$Y$1000,23,))</f>
        <v/>
      </c>
      <c r="X985" t="str">
        <f>IF(ISBLANK(ChildSampleReport!B985),"",VLOOKUP(ChildSampleReport!J985,ParentSampleReport!$A$2:$Y$1000,24,))</f>
        <v/>
      </c>
      <c r="Y985" t="str">
        <f>IF(ISBLANK(ChildSampleReport!B985),"",VLOOKUP(ChildSampleReport!J985,ParentSampleReport!$A$2:$Y$1000,25,))</f>
        <v/>
      </c>
    </row>
    <row r="986" spans="1:25">
      <c r="A986" t="str">
        <f>IF(ISBLANK(ChildSampleReport!C986),"",ChildSampleReport!C986)</f>
        <v/>
      </c>
      <c r="B986" t="str">
        <f>IF(ISBLANK(ChildSampleReport!B986),"",ChildSampleReport!B986)</f>
        <v/>
      </c>
      <c r="C986" t="str">
        <f>IF(ISBLANK(ChildSampleReport!E986),"",ChildSampleReport!E986)</f>
        <v/>
      </c>
      <c r="D986" t="str">
        <f>IF(B986="","",IFERROR(VLOOKUP(ChildSampleReport!B986,Randomization!$A$1:$AC$1000,3,),""))</f>
        <v/>
      </c>
      <c r="E986" t="str">
        <f>IF(B986="","",IFERROR(VLOOKUP(ChildSampleReport!B986,Randomization!$A$1:$AC$1000,2,),""))</f>
        <v/>
      </c>
      <c r="F986" t="str">
        <f>IF(ISBLANK(ChildSampleReport!P986),"",ChildSampleReport!P986)</f>
        <v/>
      </c>
      <c r="G986" t="str">
        <f>IF(ISBLANK(ChildSampleReport!O986),"",ChildSampleReport!O986)</f>
        <v/>
      </c>
      <c r="H986" t="str">
        <f>IF(ISBLANK(ChildSampleReport!D986),"",ChildSampleReport!D986)</f>
        <v/>
      </c>
      <c r="I986" t="str">
        <f>IF(ISBLANK(ChildSampleReport!J986),"",ChildSampleReport!J986)</f>
        <v/>
      </c>
      <c r="J986" t="str">
        <f>IF(ISBLANK(ChildSampleReport!B986),"",VLOOKUP(ChildSampleReport!J986,ParentSampleReport!$A$2:$Y$1000,13,))</f>
        <v/>
      </c>
      <c r="K986" t="str">
        <f>IF(ISBLANK(ChildSampleReport!B986),"",VLOOKUP(ChildSampleReport!J986,ParentSampleReport!$A$2:$Y$1000,2,))</f>
        <v/>
      </c>
      <c r="L986" t="str">
        <f>IF(ISBLANK(ChildSampleReport!B986),"",VLOOKUP(ChildSampleReport!J986,ParentSampleReport!$A$2:$Y$1000,4,))</f>
        <v/>
      </c>
      <c r="M986" t="str">
        <f>IF(ISBLANK(ChildSampleReport!B986),"",VLOOKUP(ChildSampleReport!J986,ParentSampleReport!$A$2:$Y$1000,14,))</f>
        <v/>
      </c>
      <c r="N986" t="str">
        <f>IF(ISBLANK(ChildSampleReport!B986),"",VLOOKUP(ChildSampleReport!J986,ParentSampleReport!$A$2:$Y$1000,7,))</f>
        <v/>
      </c>
      <c r="O986" t="str">
        <f>IF(ISBLANK(ChildSampleReport!B986),"",VLOOKUP(ChildSampleReport!J986,ParentSampleReport!$A$2:$Y$1000,6,))</f>
        <v/>
      </c>
      <c r="P986" t="str">
        <f>IF(ISBLANK(ChildSampleReport!B986),"",VLOOKUP(ChildSampleReport!J986,ParentSampleReport!$A$2:$Y$1000,15,))</f>
        <v/>
      </c>
      <c r="Q986" t="str">
        <f>IF(ISBLANK(ChildSampleReport!B986),"",VLOOKUP(ChildSampleReport!J986,ParentSampleReport!$A$2:$Y$1000,17,))</f>
        <v/>
      </c>
      <c r="R986" t="str">
        <f>IF(ISBLANK(ChildSampleReport!B986),"",VLOOKUP(ChildSampleReport!J986,ParentSampleReport!$A$2:$Y$1000,18,))</f>
        <v/>
      </c>
      <c r="S986" t="str">
        <f>IF(ISBLANK(ChildSampleReport!B986),"",VLOOKUP(ChildSampleReport!J986,ParentSampleReport!$A$2:$Y$1000,19,))</f>
        <v/>
      </c>
      <c r="T986" t="str">
        <f>IF(ISBLANK(ChildSampleReport!B986),"",VLOOKUP(ChildSampleReport!J986,ParentSampleReport!$A$2:$Y$1000,20,))</f>
        <v/>
      </c>
      <c r="U986" t="str">
        <f>IF(ISBLANK(ChildSampleReport!B986),"",VLOOKUP(ChildSampleReport!J986,ParentSampleReport!$A$2:$Y$1000,21,))</f>
        <v/>
      </c>
      <c r="V986" t="str">
        <f>IF(ISBLANK(ChildSampleReport!B986),"",VLOOKUP(ChildSampleReport!J986,ParentSampleReport!$A$2:$Y$1000,22,))</f>
        <v/>
      </c>
      <c r="W986" t="str">
        <f>IF(ISBLANK(ChildSampleReport!B986),"",VLOOKUP(ChildSampleReport!J986,ParentSampleReport!$A$2:$Y$1000,23,))</f>
        <v/>
      </c>
      <c r="X986" t="str">
        <f>IF(ISBLANK(ChildSampleReport!B986),"",VLOOKUP(ChildSampleReport!J986,ParentSampleReport!$A$2:$Y$1000,24,))</f>
        <v/>
      </c>
      <c r="Y986" t="str">
        <f>IF(ISBLANK(ChildSampleReport!B986),"",VLOOKUP(ChildSampleReport!J986,ParentSampleReport!$A$2:$Y$1000,25,))</f>
        <v/>
      </c>
    </row>
    <row r="987" spans="1:25">
      <c r="A987" t="str">
        <f>IF(ISBLANK(ChildSampleReport!C987),"",ChildSampleReport!C987)</f>
        <v/>
      </c>
      <c r="B987" t="str">
        <f>IF(ISBLANK(ChildSampleReport!B987),"",ChildSampleReport!B987)</f>
        <v/>
      </c>
      <c r="C987" t="str">
        <f>IF(ISBLANK(ChildSampleReport!E987),"",ChildSampleReport!E987)</f>
        <v/>
      </c>
      <c r="D987" t="str">
        <f>IF(B987="","",IFERROR(VLOOKUP(ChildSampleReport!B987,Randomization!$A$1:$AC$1000,3,),""))</f>
        <v/>
      </c>
      <c r="E987" t="str">
        <f>IF(B987="","",IFERROR(VLOOKUP(ChildSampleReport!B987,Randomization!$A$1:$AC$1000,2,),""))</f>
        <v/>
      </c>
      <c r="F987" t="str">
        <f>IF(ISBLANK(ChildSampleReport!P987),"",ChildSampleReport!P987)</f>
        <v/>
      </c>
      <c r="G987" t="str">
        <f>IF(ISBLANK(ChildSampleReport!O987),"",ChildSampleReport!O987)</f>
        <v/>
      </c>
      <c r="H987" t="str">
        <f>IF(ISBLANK(ChildSampleReport!D987),"",ChildSampleReport!D987)</f>
        <v/>
      </c>
      <c r="I987" t="str">
        <f>IF(ISBLANK(ChildSampleReport!J987),"",ChildSampleReport!J987)</f>
        <v/>
      </c>
      <c r="J987" t="str">
        <f>IF(ISBLANK(ChildSampleReport!B987),"",VLOOKUP(ChildSampleReport!J987,ParentSampleReport!$A$2:$Y$1000,13,))</f>
        <v/>
      </c>
      <c r="K987" t="str">
        <f>IF(ISBLANK(ChildSampleReport!B987),"",VLOOKUP(ChildSampleReport!J987,ParentSampleReport!$A$2:$Y$1000,2,))</f>
        <v/>
      </c>
      <c r="L987" t="str">
        <f>IF(ISBLANK(ChildSampleReport!B987),"",VLOOKUP(ChildSampleReport!J987,ParentSampleReport!$A$2:$Y$1000,4,))</f>
        <v/>
      </c>
      <c r="M987" t="str">
        <f>IF(ISBLANK(ChildSampleReport!B987),"",VLOOKUP(ChildSampleReport!J987,ParentSampleReport!$A$2:$Y$1000,14,))</f>
        <v/>
      </c>
      <c r="N987" t="str">
        <f>IF(ISBLANK(ChildSampleReport!B987),"",VLOOKUP(ChildSampleReport!J987,ParentSampleReport!$A$2:$Y$1000,7,))</f>
        <v/>
      </c>
      <c r="O987" t="str">
        <f>IF(ISBLANK(ChildSampleReport!B987),"",VLOOKUP(ChildSampleReport!J987,ParentSampleReport!$A$2:$Y$1000,6,))</f>
        <v/>
      </c>
      <c r="P987" t="str">
        <f>IF(ISBLANK(ChildSampleReport!B987),"",VLOOKUP(ChildSampleReport!J987,ParentSampleReport!$A$2:$Y$1000,15,))</f>
        <v/>
      </c>
      <c r="Q987" t="str">
        <f>IF(ISBLANK(ChildSampleReport!B987),"",VLOOKUP(ChildSampleReport!J987,ParentSampleReport!$A$2:$Y$1000,17,))</f>
        <v/>
      </c>
      <c r="R987" t="str">
        <f>IF(ISBLANK(ChildSampleReport!B987),"",VLOOKUP(ChildSampleReport!J987,ParentSampleReport!$A$2:$Y$1000,18,))</f>
        <v/>
      </c>
      <c r="S987" t="str">
        <f>IF(ISBLANK(ChildSampleReport!B987),"",VLOOKUP(ChildSampleReport!J987,ParentSampleReport!$A$2:$Y$1000,19,))</f>
        <v/>
      </c>
      <c r="T987" t="str">
        <f>IF(ISBLANK(ChildSampleReport!B987),"",VLOOKUP(ChildSampleReport!J987,ParentSampleReport!$A$2:$Y$1000,20,))</f>
        <v/>
      </c>
      <c r="U987" t="str">
        <f>IF(ISBLANK(ChildSampleReport!B987),"",VLOOKUP(ChildSampleReport!J987,ParentSampleReport!$A$2:$Y$1000,21,))</f>
        <v/>
      </c>
      <c r="V987" t="str">
        <f>IF(ISBLANK(ChildSampleReport!B987),"",VLOOKUP(ChildSampleReport!J987,ParentSampleReport!$A$2:$Y$1000,22,))</f>
        <v/>
      </c>
      <c r="W987" t="str">
        <f>IF(ISBLANK(ChildSampleReport!B987),"",VLOOKUP(ChildSampleReport!J987,ParentSampleReport!$A$2:$Y$1000,23,))</f>
        <v/>
      </c>
      <c r="X987" t="str">
        <f>IF(ISBLANK(ChildSampleReport!B987),"",VLOOKUP(ChildSampleReport!J987,ParentSampleReport!$A$2:$Y$1000,24,))</f>
        <v/>
      </c>
      <c r="Y987" t="str">
        <f>IF(ISBLANK(ChildSampleReport!B987),"",VLOOKUP(ChildSampleReport!J987,ParentSampleReport!$A$2:$Y$1000,25,))</f>
        <v/>
      </c>
    </row>
    <row r="988" spans="1:25">
      <c r="A988" t="str">
        <f>IF(ISBLANK(ChildSampleReport!C988),"",ChildSampleReport!C988)</f>
        <v/>
      </c>
      <c r="B988" t="str">
        <f>IF(ISBLANK(ChildSampleReport!B988),"",ChildSampleReport!B988)</f>
        <v/>
      </c>
      <c r="C988" t="str">
        <f>IF(ISBLANK(ChildSampleReport!E988),"",ChildSampleReport!E988)</f>
        <v/>
      </c>
      <c r="D988" t="str">
        <f>IF(B988="","",IFERROR(VLOOKUP(ChildSampleReport!B988,Randomization!$A$1:$AC$1000,3,),""))</f>
        <v/>
      </c>
      <c r="E988" t="str">
        <f>IF(B988="","",IFERROR(VLOOKUP(ChildSampleReport!B988,Randomization!$A$1:$AC$1000,2,),""))</f>
        <v/>
      </c>
      <c r="F988" t="str">
        <f>IF(ISBLANK(ChildSampleReport!P988),"",ChildSampleReport!P988)</f>
        <v/>
      </c>
      <c r="G988" t="str">
        <f>IF(ISBLANK(ChildSampleReport!O988),"",ChildSampleReport!O988)</f>
        <v/>
      </c>
      <c r="H988" t="str">
        <f>IF(ISBLANK(ChildSampleReport!D988),"",ChildSampleReport!D988)</f>
        <v/>
      </c>
      <c r="I988" t="str">
        <f>IF(ISBLANK(ChildSampleReport!J988),"",ChildSampleReport!J988)</f>
        <v/>
      </c>
      <c r="J988" t="str">
        <f>IF(ISBLANK(ChildSampleReport!B988),"",VLOOKUP(ChildSampleReport!J988,ParentSampleReport!$A$2:$Y$1000,13,))</f>
        <v/>
      </c>
      <c r="K988" t="str">
        <f>IF(ISBLANK(ChildSampleReport!B988),"",VLOOKUP(ChildSampleReport!J988,ParentSampleReport!$A$2:$Y$1000,2,))</f>
        <v/>
      </c>
      <c r="L988" t="str">
        <f>IF(ISBLANK(ChildSampleReport!B988),"",VLOOKUP(ChildSampleReport!J988,ParentSampleReport!$A$2:$Y$1000,4,))</f>
        <v/>
      </c>
      <c r="M988" t="str">
        <f>IF(ISBLANK(ChildSampleReport!B988),"",VLOOKUP(ChildSampleReport!J988,ParentSampleReport!$A$2:$Y$1000,14,))</f>
        <v/>
      </c>
      <c r="N988" t="str">
        <f>IF(ISBLANK(ChildSampleReport!B988),"",VLOOKUP(ChildSampleReport!J988,ParentSampleReport!$A$2:$Y$1000,7,))</f>
        <v/>
      </c>
      <c r="O988" t="str">
        <f>IF(ISBLANK(ChildSampleReport!B988),"",VLOOKUP(ChildSampleReport!J988,ParentSampleReport!$A$2:$Y$1000,6,))</f>
        <v/>
      </c>
      <c r="P988" t="str">
        <f>IF(ISBLANK(ChildSampleReport!B988),"",VLOOKUP(ChildSampleReport!J988,ParentSampleReport!$A$2:$Y$1000,15,))</f>
        <v/>
      </c>
      <c r="Q988" t="str">
        <f>IF(ISBLANK(ChildSampleReport!B988),"",VLOOKUP(ChildSampleReport!J988,ParentSampleReport!$A$2:$Y$1000,17,))</f>
        <v/>
      </c>
      <c r="R988" t="str">
        <f>IF(ISBLANK(ChildSampleReport!B988),"",VLOOKUP(ChildSampleReport!J988,ParentSampleReport!$A$2:$Y$1000,18,))</f>
        <v/>
      </c>
      <c r="S988" t="str">
        <f>IF(ISBLANK(ChildSampleReport!B988),"",VLOOKUP(ChildSampleReport!J988,ParentSampleReport!$A$2:$Y$1000,19,))</f>
        <v/>
      </c>
      <c r="T988" t="str">
        <f>IF(ISBLANK(ChildSampleReport!B988),"",VLOOKUP(ChildSampleReport!J988,ParentSampleReport!$A$2:$Y$1000,20,))</f>
        <v/>
      </c>
      <c r="U988" t="str">
        <f>IF(ISBLANK(ChildSampleReport!B988),"",VLOOKUP(ChildSampleReport!J988,ParentSampleReport!$A$2:$Y$1000,21,))</f>
        <v/>
      </c>
      <c r="V988" t="str">
        <f>IF(ISBLANK(ChildSampleReport!B988),"",VLOOKUP(ChildSampleReport!J988,ParentSampleReport!$A$2:$Y$1000,22,))</f>
        <v/>
      </c>
      <c r="W988" t="str">
        <f>IF(ISBLANK(ChildSampleReport!B988),"",VLOOKUP(ChildSampleReport!J988,ParentSampleReport!$A$2:$Y$1000,23,))</f>
        <v/>
      </c>
      <c r="X988" t="str">
        <f>IF(ISBLANK(ChildSampleReport!B988),"",VLOOKUP(ChildSampleReport!J988,ParentSampleReport!$A$2:$Y$1000,24,))</f>
        <v/>
      </c>
      <c r="Y988" t="str">
        <f>IF(ISBLANK(ChildSampleReport!B988),"",VLOOKUP(ChildSampleReport!J988,ParentSampleReport!$A$2:$Y$1000,25,))</f>
        <v/>
      </c>
    </row>
    <row r="989" spans="1:25">
      <c r="A989" t="str">
        <f>IF(ISBLANK(ChildSampleReport!C989),"",ChildSampleReport!C989)</f>
        <v/>
      </c>
      <c r="B989" t="str">
        <f>IF(ISBLANK(ChildSampleReport!B989),"",ChildSampleReport!B989)</f>
        <v/>
      </c>
      <c r="C989" t="str">
        <f>IF(ISBLANK(ChildSampleReport!E989),"",ChildSampleReport!E989)</f>
        <v/>
      </c>
      <c r="D989" t="str">
        <f>IF(B989="","",IFERROR(VLOOKUP(ChildSampleReport!B989,Randomization!$A$1:$AC$1000,3,),""))</f>
        <v/>
      </c>
      <c r="E989" t="str">
        <f>IF(B989="","",IFERROR(VLOOKUP(ChildSampleReport!B989,Randomization!$A$1:$AC$1000,2,),""))</f>
        <v/>
      </c>
      <c r="F989" t="str">
        <f>IF(ISBLANK(ChildSampleReport!P989),"",ChildSampleReport!P989)</f>
        <v/>
      </c>
      <c r="G989" t="str">
        <f>IF(ISBLANK(ChildSampleReport!O989),"",ChildSampleReport!O989)</f>
        <v/>
      </c>
      <c r="H989" t="str">
        <f>IF(ISBLANK(ChildSampleReport!D989),"",ChildSampleReport!D989)</f>
        <v/>
      </c>
      <c r="I989" t="str">
        <f>IF(ISBLANK(ChildSampleReport!J989),"",ChildSampleReport!J989)</f>
        <v/>
      </c>
      <c r="J989" t="str">
        <f>IF(ISBLANK(ChildSampleReport!B989),"",VLOOKUP(ChildSampleReport!J989,ParentSampleReport!$A$2:$Y$1000,13,))</f>
        <v/>
      </c>
      <c r="K989" t="str">
        <f>IF(ISBLANK(ChildSampleReport!B989),"",VLOOKUP(ChildSampleReport!J989,ParentSampleReport!$A$2:$Y$1000,2,))</f>
        <v/>
      </c>
      <c r="L989" t="str">
        <f>IF(ISBLANK(ChildSampleReport!B989),"",VLOOKUP(ChildSampleReport!J989,ParentSampleReport!$A$2:$Y$1000,4,))</f>
        <v/>
      </c>
      <c r="M989" t="str">
        <f>IF(ISBLANK(ChildSampleReport!B989),"",VLOOKUP(ChildSampleReport!J989,ParentSampleReport!$A$2:$Y$1000,14,))</f>
        <v/>
      </c>
      <c r="N989" t="str">
        <f>IF(ISBLANK(ChildSampleReport!B989),"",VLOOKUP(ChildSampleReport!J989,ParentSampleReport!$A$2:$Y$1000,7,))</f>
        <v/>
      </c>
      <c r="O989" t="str">
        <f>IF(ISBLANK(ChildSampleReport!B989),"",VLOOKUP(ChildSampleReport!J989,ParentSampleReport!$A$2:$Y$1000,6,))</f>
        <v/>
      </c>
      <c r="P989" t="str">
        <f>IF(ISBLANK(ChildSampleReport!B989),"",VLOOKUP(ChildSampleReport!J989,ParentSampleReport!$A$2:$Y$1000,15,))</f>
        <v/>
      </c>
      <c r="Q989" t="str">
        <f>IF(ISBLANK(ChildSampleReport!B989),"",VLOOKUP(ChildSampleReport!J989,ParentSampleReport!$A$2:$Y$1000,17,))</f>
        <v/>
      </c>
      <c r="R989" t="str">
        <f>IF(ISBLANK(ChildSampleReport!B989),"",VLOOKUP(ChildSampleReport!J989,ParentSampleReport!$A$2:$Y$1000,18,))</f>
        <v/>
      </c>
      <c r="S989" t="str">
        <f>IF(ISBLANK(ChildSampleReport!B989),"",VLOOKUP(ChildSampleReport!J989,ParentSampleReport!$A$2:$Y$1000,19,))</f>
        <v/>
      </c>
      <c r="T989" t="str">
        <f>IF(ISBLANK(ChildSampleReport!B989),"",VLOOKUP(ChildSampleReport!J989,ParentSampleReport!$A$2:$Y$1000,20,))</f>
        <v/>
      </c>
      <c r="U989" t="str">
        <f>IF(ISBLANK(ChildSampleReport!B989),"",VLOOKUP(ChildSampleReport!J989,ParentSampleReport!$A$2:$Y$1000,21,))</f>
        <v/>
      </c>
      <c r="V989" t="str">
        <f>IF(ISBLANK(ChildSampleReport!B989),"",VLOOKUP(ChildSampleReport!J989,ParentSampleReport!$A$2:$Y$1000,22,))</f>
        <v/>
      </c>
      <c r="W989" t="str">
        <f>IF(ISBLANK(ChildSampleReport!B989),"",VLOOKUP(ChildSampleReport!J989,ParentSampleReport!$A$2:$Y$1000,23,))</f>
        <v/>
      </c>
      <c r="X989" t="str">
        <f>IF(ISBLANK(ChildSampleReport!B989),"",VLOOKUP(ChildSampleReport!J989,ParentSampleReport!$A$2:$Y$1000,24,))</f>
        <v/>
      </c>
      <c r="Y989" t="str">
        <f>IF(ISBLANK(ChildSampleReport!B989),"",VLOOKUP(ChildSampleReport!J989,ParentSampleReport!$A$2:$Y$1000,25,))</f>
        <v/>
      </c>
    </row>
    <row r="990" spans="1:25">
      <c r="A990" t="str">
        <f>IF(ISBLANK(ChildSampleReport!C990),"",ChildSampleReport!C990)</f>
        <v/>
      </c>
      <c r="B990" t="str">
        <f>IF(ISBLANK(ChildSampleReport!B990),"",ChildSampleReport!B990)</f>
        <v/>
      </c>
      <c r="C990" t="str">
        <f>IF(ISBLANK(ChildSampleReport!E990),"",ChildSampleReport!E990)</f>
        <v/>
      </c>
      <c r="D990" t="str">
        <f>IF(B990="","",IFERROR(VLOOKUP(ChildSampleReport!B990,Randomization!$A$1:$AC$1000,3,),""))</f>
        <v/>
      </c>
      <c r="E990" t="str">
        <f>IF(B990="","",IFERROR(VLOOKUP(ChildSampleReport!B990,Randomization!$A$1:$AC$1000,2,),""))</f>
        <v/>
      </c>
      <c r="F990" t="str">
        <f>IF(ISBLANK(ChildSampleReport!P990),"",ChildSampleReport!P990)</f>
        <v/>
      </c>
      <c r="G990" t="str">
        <f>IF(ISBLANK(ChildSampleReport!O990),"",ChildSampleReport!O990)</f>
        <v/>
      </c>
      <c r="H990" t="str">
        <f>IF(ISBLANK(ChildSampleReport!D990),"",ChildSampleReport!D990)</f>
        <v/>
      </c>
      <c r="I990" t="str">
        <f>IF(ISBLANK(ChildSampleReport!J990),"",ChildSampleReport!J990)</f>
        <v/>
      </c>
      <c r="J990" t="str">
        <f>IF(ISBLANK(ChildSampleReport!B990),"",VLOOKUP(ChildSampleReport!J990,ParentSampleReport!$A$2:$Y$1000,13,))</f>
        <v/>
      </c>
      <c r="K990" t="str">
        <f>IF(ISBLANK(ChildSampleReport!B990),"",VLOOKUP(ChildSampleReport!J990,ParentSampleReport!$A$2:$Y$1000,2,))</f>
        <v/>
      </c>
      <c r="L990" t="str">
        <f>IF(ISBLANK(ChildSampleReport!B990),"",VLOOKUP(ChildSampleReport!J990,ParentSampleReport!$A$2:$Y$1000,4,))</f>
        <v/>
      </c>
      <c r="M990" t="str">
        <f>IF(ISBLANK(ChildSampleReport!B990),"",VLOOKUP(ChildSampleReport!J990,ParentSampleReport!$A$2:$Y$1000,14,))</f>
        <v/>
      </c>
      <c r="N990" t="str">
        <f>IF(ISBLANK(ChildSampleReport!B990),"",VLOOKUP(ChildSampleReport!J990,ParentSampleReport!$A$2:$Y$1000,7,))</f>
        <v/>
      </c>
      <c r="O990" t="str">
        <f>IF(ISBLANK(ChildSampleReport!B990),"",VLOOKUP(ChildSampleReport!J990,ParentSampleReport!$A$2:$Y$1000,6,))</f>
        <v/>
      </c>
      <c r="P990" t="str">
        <f>IF(ISBLANK(ChildSampleReport!B990),"",VLOOKUP(ChildSampleReport!J990,ParentSampleReport!$A$2:$Y$1000,15,))</f>
        <v/>
      </c>
      <c r="Q990" t="str">
        <f>IF(ISBLANK(ChildSampleReport!B990),"",VLOOKUP(ChildSampleReport!J990,ParentSampleReport!$A$2:$Y$1000,17,))</f>
        <v/>
      </c>
      <c r="R990" t="str">
        <f>IF(ISBLANK(ChildSampleReport!B990),"",VLOOKUP(ChildSampleReport!J990,ParentSampleReport!$A$2:$Y$1000,18,))</f>
        <v/>
      </c>
      <c r="S990" t="str">
        <f>IF(ISBLANK(ChildSampleReport!B990),"",VLOOKUP(ChildSampleReport!J990,ParentSampleReport!$A$2:$Y$1000,19,))</f>
        <v/>
      </c>
      <c r="T990" t="str">
        <f>IF(ISBLANK(ChildSampleReport!B990),"",VLOOKUP(ChildSampleReport!J990,ParentSampleReport!$A$2:$Y$1000,20,))</f>
        <v/>
      </c>
      <c r="U990" t="str">
        <f>IF(ISBLANK(ChildSampleReport!B990),"",VLOOKUP(ChildSampleReport!J990,ParentSampleReport!$A$2:$Y$1000,21,))</f>
        <v/>
      </c>
      <c r="V990" t="str">
        <f>IF(ISBLANK(ChildSampleReport!B990),"",VLOOKUP(ChildSampleReport!J990,ParentSampleReport!$A$2:$Y$1000,22,))</f>
        <v/>
      </c>
      <c r="W990" t="str">
        <f>IF(ISBLANK(ChildSampleReport!B990),"",VLOOKUP(ChildSampleReport!J990,ParentSampleReport!$A$2:$Y$1000,23,))</f>
        <v/>
      </c>
      <c r="X990" t="str">
        <f>IF(ISBLANK(ChildSampleReport!B990),"",VLOOKUP(ChildSampleReport!J990,ParentSampleReport!$A$2:$Y$1000,24,))</f>
        <v/>
      </c>
      <c r="Y990" t="str">
        <f>IF(ISBLANK(ChildSampleReport!B990),"",VLOOKUP(ChildSampleReport!J990,ParentSampleReport!$A$2:$Y$1000,25,))</f>
        <v/>
      </c>
    </row>
    <row r="991" spans="1:25">
      <c r="A991" t="str">
        <f>IF(ISBLANK(ChildSampleReport!C991),"",ChildSampleReport!C991)</f>
        <v/>
      </c>
      <c r="B991" t="str">
        <f>IF(ISBLANK(ChildSampleReport!B991),"",ChildSampleReport!B991)</f>
        <v/>
      </c>
      <c r="C991" t="str">
        <f>IF(ISBLANK(ChildSampleReport!E991),"",ChildSampleReport!E991)</f>
        <v/>
      </c>
      <c r="D991" t="str">
        <f>IF(B991="","",IFERROR(VLOOKUP(ChildSampleReport!B991,Randomization!$A$1:$AC$1000,3,),""))</f>
        <v/>
      </c>
      <c r="E991" t="str">
        <f>IF(B991="","",IFERROR(VLOOKUP(ChildSampleReport!B991,Randomization!$A$1:$AC$1000,2,),""))</f>
        <v/>
      </c>
      <c r="F991" t="str">
        <f>IF(ISBLANK(ChildSampleReport!P991),"",ChildSampleReport!P991)</f>
        <v/>
      </c>
      <c r="G991" t="str">
        <f>IF(ISBLANK(ChildSampleReport!O991),"",ChildSampleReport!O991)</f>
        <v/>
      </c>
      <c r="H991" t="str">
        <f>IF(ISBLANK(ChildSampleReport!D991),"",ChildSampleReport!D991)</f>
        <v/>
      </c>
      <c r="I991" t="str">
        <f>IF(ISBLANK(ChildSampleReport!J991),"",ChildSampleReport!J991)</f>
        <v/>
      </c>
      <c r="J991" t="str">
        <f>IF(ISBLANK(ChildSampleReport!B991),"",VLOOKUP(ChildSampleReport!J991,ParentSampleReport!$A$2:$Y$1000,13,))</f>
        <v/>
      </c>
      <c r="K991" t="str">
        <f>IF(ISBLANK(ChildSampleReport!B991),"",VLOOKUP(ChildSampleReport!J991,ParentSampleReport!$A$2:$Y$1000,2,))</f>
        <v/>
      </c>
      <c r="L991" t="str">
        <f>IF(ISBLANK(ChildSampleReport!B991),"",VLOOKUP(ChildSampleReport!J991,ParentSampleReport!$A$2:$Y$1000,4,))</f>
        <v/>
      </c>
      <c r="M991" t="str">
        <f>IF(ISBLANK(ChildSampleReport!B991),"",VLOOKUP(ChildSampleReport!J991,ParentSampleReport!$A$2:$Y$1000,14,))</f>
        <v/>
      </c>
      <c r="N991" t="str">
        <f>IF(ISBLANK(ChildSampleReport!B991),"",VLOOKUP(ChildSampleReport!J991,ParentSampleReport!$A$2:$Y$1000,7,))</f>
        <v/>
      </c>
      <c r="O991" t="str">
        <f>IF(ISBLANK(ChildSampleReport!B991),"",VLOOKUP(ChildSampleReport!J991,ParentSampleReport!$A$2:$Y$1000,6,))</f>
        <v/>
      </c>
      <c r="P991" t="str">
        <f>IF(ISBLANK(ChildSampleReport!B991),"",VLOOKUP(ChildSampleReport!J991,ParentSampleReport!$A$2:$Y$1000,15,))</f>
        <v/>
      </c>
      <c r="Q991" t="str">
        <f>IF(ISBLANK(ChildSampleReport!B991),"",VLOOKUP(ChildSampleReport!J991,ParentSampleReport!$A$2:$Y$1000,17,))</f>
        <v/>
      </c>
      <c r="R991" t="str">
        <f>IF(ISBLANK(ChildSampleReport!B991),"",VLOOKUP(ChildSampleReport!J991,ParentSampleReport!$A$2:$Y$1000,18,))</f>
        <v/>
      </c>
      <c r="S991" t="str">
        <f>IF(ISBLANK(ChildSampleReport!B991),"",VLOOKUP(ChildSampleReport!J991,ParentSampleReport!$A$2:$Y$1000,19,))</f>
        <v/>
      </c>
      <c r="T991" t="str">
        <f>IF(ISBLANK(ChildSampleReport!B991),"",VLOOKUP(ChildSampleReport!J991,ParentSampleReport!$A$2:$Y$1000,20,))</f>
        <v/>
      </c>
      <c r="U991" t="str">
        <f>IF(ISBLANK(ChildSampleReport!B991),"",VLOOKUP(ChildSampleReport!J991,ParentSampleReport!$A$2:$Y$1000,21,))</f>
        <v/>
      </c>
      <c r="V991" t="str">
        <f>IF(ISBLANK(ChildSampleReport!B991),"",VLOOKUP(ChildSampleReport!J991,ParentSampleReport!$A$2:$Y$1000,22,))</f>
        <v/>
      </c>
      <c r="W991" t="str">
        <f>IF(ISBLANK(ChildSampleReport!B991),"",VLOOKUP(ChildSampleReport!J991,ParentSampleReport!$A$2:$Y$1000,23,))</f>
        <v/>
      </c>
      <c r="X991" t="str">
        <f>IF(ISBLANK(ChildSampleReport!B991),"",VLOOKUP(ChildSampleReport!J991,ParentSampleReport!$A$2:$Y$1000,24,))</f>
        <v/>
      </c>
      <c r="Y991" t="str">
        <f>IF(ISBLANK(ChildSampleReport!B991),"",VLOOKUP(ChildSampleReport!J991,ParentSampleReport!$A$2:$Y$1000,25,))</f>
        <v/>
      </c>
    </row>
    <row r="992" spans="1:25">
      <c r="A992" t="str">
        <f>IF(ISBLANK(ChildSampleReport!C992),"",ChildSampleReport!C992)</f>
        <v/>
      </c>
      <c r="B992" t="str">
        <f>IF(ISBLANK(ChildSampleReport!B992),"",ChildSampleReport!B992)</f>
        <v/>
      </c>
      <c r="C992" t="str">
        <f>IF(ISBLANK(ChildSampleReport!E992),"",ChildSampleReport!E992)</f>
        <v/>
      </c>
      <c r="D992" t="str">
        <f>IF(B992="","",IFERROR(VLOOKUP(ChildSampleReport!B992,Randomization!$A$1:$AC$1000,3,),""))</f>
        <v/>
      </c>
      <c r="E992" t="str">
        <f>IF(B992="","",IFERROR(VLOOKUP(ChildSampleReport!B992,Randomization!$A$1:$AC$1000,2,),""))</f>
        <v/>
      </c>
      <c r="F992" t="str">
        <f>IF(ISBLANK(ChildSampleReport!P992),"",ChildSampleReport!P992)</f>
        <v/>
      </c>
      <c r="G992" t="str">
        <f>IF(ISBLANK(ChildSampleReport!O992),"",ChildSampleReport!O992)</f>
        <v/>
      </c>
      <c r="H992" t="str">
        <f>IF(ISBLANK(ChildSampleReport!D992),"",ChildSampleReport!D992)</f>
        <v/>
      </c>
      <c r="I992" t="str">
        <f>IF(ISBLANK(ChildSampleReport!J992),"",ChildSampleReport!J992)</f>
        <v/>
      </c>
      <c r="J992" t="str">
        <f>IF(ISBLANK(ChildSampleReport!B992),"",VLOOKUP(ChildSampleReport!J992,ParentSampleReport!$A$2:$Y$1000,13,))</f>
        <v/>
      </c>
      <c r="K992" t="str">
        <f>IF(ISBLANK(ChildSampleReport!B992),"",VLOOKUP(ChildSampleReport!J992,ParentSampleReport!$A$2:$Y$1000,2,))</f>
        <v/>
      </c>
      <c r="L992" t="str">
        <f>IF(ISBLANK(ChildSampleReport!B992),"",VLOOKUP(ChildSampleReport!J992,ParentSampleReport!$A$2:$Y$1000,4,))</f>
        <v/>
      </c>
      <c r="M992" t="str">
        <f>IF(ISBLANK(ChildSampleReport!B992),"",VLOOKUP(ChildSampleReport!J992,ParentSampleReport!$A$2:$Y$1000,14,))</f>
        <v/>
      </c>
      <c r="N992" t="str">
        <f>IF(ISBLANK(ChildSampleReport!B992),"",VLOOKUP(ChildSampleReport!J992,ParentSampleReport!$A$2:$Y$1000,7,))</f>
        <v/>
      </c>
      <c r="O992" t="str">
        <f>IF(ISBLANK(ChildSampleReport!B992),"",VLOOKUP(ChildSampleReport!J992,ParentSampleReport!$A$2:$Y$1000,6,))</f>
        <v/>
      </c>
      <c r="P992" t="str">
        <f>IF(ISBLANK(ChildSampleReport!B992),"",VLOOKUP(ChildSampleReport!J992,ParentSampleReport!$A$2:$Y$1000,15,))</f>
        <v/>
      </c>
      <c r="Q992" t="str">
        <f>IF(ISBLANK(ChildSampleReport!B992),"",VLOOKUP(ChildSampleReport!J992,ParentSampleReport!$A$2:$Y$1000,17,))</f>
        <v/>
      </c>
      <c r="R992" t="str">
        <f>IF(ISBLANK(ChildSampleReport!B992),"",VLOOKUP(ChildSampleReport!J992,ParentSampleReport!$A$2:$Y$1000,18,))</f>
        <v/>
      </c>
      <c r="S992" t="str">
        <f>IF(ISBLANK(ChildSampleReport!B992),"",VLOOKUP(ChildSampleReport!J992,ParentSampleReport!$A$2:$Y$1000,19,))</f>
        <v/>
      </c>
      <c r="T992" t="str">
        <f>IF(ISBLANK(ChildSampleReport!B992),"",VLOOKUP(ChildSampleReport!J992,ParentSampleReport!$A$2:$Y$1000,20,))</f>
        <v/>
      </c>
      <c r="U992" t="str">
        <f>IF(ISBLANK(ChildSampleReport!B992),"",VLOOKUP(ChildSampleReport!J992,ParentSampleReport!$A$2:$Y$1000,21,))</f>
        <v/>
      </c>
      <c r="V992" t="str">
        <f>IF(ISBLANK(ChildSampleReport!B992),"",VLOOKUP(ChildSampleReport!J992,ParentSampleReport!$A$2:$Y$1000,22,))</f>
        <v/>
      </c>
      <c r="W992" t="str">
        <f>IF(ISBLANK(ChildSampleReport!B992),"",VLOOKUP(ChildSampleReport!J992,ParentSampleReport!$A$2:$Y$1000,23,))</f>
        <v/>
      </c>
      <c r="X992" t="str">
        <f>IF(ISBLANK(ChildSampleReport!B992),"",VLOOKUP(ChildSampleReport!J992,ParentSampleReport!$A$2:$Y$1000,24,))</f>
        <v/>
      </c>
      <c r="Y992" t="str">
        <f>IF(ISBLANK(ChildSampleReport!B992),"",VLOOKUP(ChildSampleReport!J992,ParentSampleReport!$A$2:$Y$1000,25,))</f>
        <v/>
      </c>
    </row>
    <row r="993" spans="1:25">
      <c r="A993" t="str">
        <f>IF(ISBLANK(ChildSampleReport!C993),"",ChildSampleReport!C993)</f>
        <v/>
      </c>
      <c r="B993" t="str">
        <f>IF(ISBLANK(ChildSampleReport!B993),"",ChildSampleReport!B993)</f>
        <v/>
      </c>
      <c r="C993" t="str">
        <f>IF(ISBLANK(ChildSampleReport!E993),"",ChildSampleReport!E993)</f>
        <v/>
      </c>
      <c r="D993" t="str">
        <f>IF(B993="","",IFERROR(VLOOKUP(ChildSampleReport!B993,Randomization!$A$1:$AC$1000,3,),""))</f>
        <v/>
      </c>
      <c r="E993" t="str">
        <f>IF(B993="","",IFERROR(VLOOKUP(ChildSampleReport!B993,Randomization!$A$1:$AC$1000,2,),""))</f>
        <v/>
      </c>
      <c r="F993" t="str">
        <f>IF(ISBLANK(ChildSampleReport!P993),"",ChildSampleReport!P993)</f>
        <v/>
      </c>
      <c r="G993" t="str">
        <f>IF(ISBLANK(ChildSampleReport!O993),"",ChildSampleReport!O993)</f>
        <v/>
      </c>
      <c r="H993" t="str">
        <f>IF(ISBLANK(ChildSampleReport!D993),"",ChildSampleReport!D993)</f>
        <v/>
      </c>
      <c r="I993" t="str">
        <f>IF(ISBLANK(ChildSampleReport!J993),"",ChildSampleReport!J993)</f>
        <v/>
      </c>
      <c r="J993" t="str">
        <f>IF(ISBLANK(ChildSampleReport!B993),"",VLOOKUP(ChildSampleReport!J993,ParentSampleReport!$A$2:$Y$1000,13,))</f>
        <v/>
      </c>
      <c r="K993" t="str">
        <f>IF(ISBLANK(ChildSampleReport!B993),"",VLOOKUP(ChildSampleReport!J993,ParentSampleReport!$A$2:$Y$1000,2,))</f>
        <v/>
      </c>
      <c r="L993" t="str">
        <f>IF(ISBLANK(ChildSampleReport!B993),"",VLOOKUP(ChildSampleReport!J993,ParentSampleReport!$A$2:$Y$1000,4,))</f>
        <v/>
      </c>
      <c r="M993" t="str">
        <f>IF(ISBLANK(ChildSampleReport!B993),"",VLOOKUP(ChildSampleReport!J993,ParentSampleReport!$A$2:$Y$1000,14,))</f>
        <v/>
      </c>
      <c r="N993" t="str">
        <f>IF(ISBLANK(ChildSampleReport!B993),"",VLOOKUP(ChildSampleReport!J993,ParentSampleReport!$A$2:$Y$1000,7,))</f>
        <v/>
      </c>
      <c r="O993" t="str">
        <f>IF(ISBLANK(ChildSampleReport!B993),"",VLOOKUP(ChildSampleReport!J993,ParentSampleReport!$A$2:$Y$1000,6,))</f>
        <v/>
      </c>
      <c r="P993" t="str">
        <f>IF(ISBLANK(ChildSampleReport!B993),"",VLOOKUP(ChildSampleReport!J993,ParentSampleReport!$A$2:$Y$1000,15,))</f>
        <v/>
      </c>
      <c r="Q993" t="str">
        <f>IF(ISBLANK(ChildSampleReport!B993),"",VLOOKUP(ChildSampleReport!J993,ParentSampleReport!$A$2:$Y$1000,17,))</f>
        <v/>
      </c>
      <c r="R993" t="str">
        <f>IF(ISBLANK(ChildSampleReport!B993),"",VLOOKUP(ChildSampleReport!J993,ParentSampleReport!$A$2:$Y$1000,18,))</f>
        <v/>
      </c>
      <c r="S993" t="str">
        <f>IF(ISBLANK(ChildSampleReport!B993),"",VLOOKUP(ChildSampleReport!J993,ParentSampleReport!$A$2:$Y$1000,19,))</f>
        <v/>
      </c>
      <c r="T993" t="str">
        <f>IF(ISBLANK(ChildSampleReport!B993),"",VLOOKUP(ChildSampleReport!J993,ParentSampleReport!$A$2:$Y$1000,20,))</f>
        <v/>
      </c>
      <c r="U993" t="str">
        <f>IF(ISBLANK(ChildSampleReport!B993),"",VLOOKUP(ChildSampleReport!J993,ParentSampleReport!$A$2:$Y$1000,21,))</f>
        <v/>
      </c>
      <c r="V993" t="str">
        <f>IF(ISBLANK(ChildSampleReport!B993),"",VLOOKUP(ChildSampleReport!J993,ParentSampleReport!$A$2:$Y$1000,22,))</f>
        <v/>
      </c>
      <c r="W993" t="str">
        <f>IF(ISBLANK(ChildSampleReport!B993),"",VLOOKUP(ChildSampleReport!J993,ParentSampleReport!$A$2:$Y$1000,23,))</f>
        <v/>
      </c>
      <c r="X993" t="str">
        <f>IF(ISBLANK(ChildSampleReport!B993),"",VLOOKUP(ChildSampleReport!J993,ParentSampleReport!$A$2:$Y$1000,24,))</f>
        <v/>
      </c>
      <c r="Y993" t="str">
        <f>IF(ISBLANK(ChildSampleReport!B993),"",VLOOKUP(ChildSampleReport!J993,ParentSampleReport!$A$2:$Y$1000,25,))</f>
        <v/>
      </c>
    </row>
    <row r="994" spans="1:25">
      <c r="A994" t="str">
        <f>IF(ISBLANK(ChildSampleReport!C994),"",ChildSampleReport!C994)</f>
        <v/>
      </c>
      <c r="B994" t="str">
        <f>IF(ISBLANK(ChildSampleReport!B994),"",ChildSampleReport!B994)</f>
        <v/>
      </c>
      <c r="C994" t="str">
        <f>IF(ISBLANK(ChildSampleReport!E994),"",ChildSampleReport!E994)</f>
        <v/>
      </c>
      <c r="D994" t="str">
        <f>IF(B994="","",IFERROR(VLOOKUP(ChildSampleReport!B994,Randomization!$A$1:$AC$1000,3,),""))</f>
        <v/>
      </c>
      <c r="E994" t="str">
        <f>IF(B994="","",IFERROR(VLOOKUP(ChildSampleReport!B994,Randomization!$A$1:$AC$1000,2,),""))</f>
        <v/>
      </c>
      <c r="F994" t="str">
        <f>IF(ISBLANK(ChildSampleReport!P994),"",ChildSampleReport!P994)</f>
        <v/>
      </c>
      <c r="G994" t="str">
        <f>IF(ISBLANK(ChildSampleReport!O994),"",ChildSampleReport!O994)</f>
        <v/>
      </c>
      <c r="H994" t="str">
        <f>IF(ISBLANK(ChildSampleReport!D994),"",ChildSampleReport!D994)</f>
        <v/>
      </c>
      <c r="I994" t="str">
        <f>IF(ISBLANK(ChildSampleReport!J994),"",ChildSampleReport!J994)</f>
        <v/>
      </c>
      <c r="J994" t="str">
        <f>IF(ISBLANK(ChildSampleReport!B994),"",VLOOKUP(ChildSampleReport!J994,ParentSampleReport!$A$2:$Y$1000,13,))</f>
        <v/>
      </c>
      <c r="K994" t="str">
        <f>IF(ISBLANK(ChildSampleReport!B994),"",VLOOKUP(ChildSampleReport!J994,ParentSampleReport!$A$2:$Y$1000,2,))</f>
        <v/>
      </c>
      <c r="L994" t="str">
        <f>IF(ISBLANK(ChildSampleReport!B994),"",VLOOKUP(ChildSampleReport!J994,ParentSampleReport!$A$2:$Y$1000,4,))</f>
        <v/>
      </c>
      <c r="M994" t="str">
        <f>IF(ISBLANK(ChildSampleReport!B994),"",VLOOKUP(ChildSampleReport!J994,ParentSampleReport!$A$2:$Y$1000,14,))</f>
        <v/>
      </c>
      <c r="N994" t="str">
        <f>IF(ISBLANK(ChildSampleReport!B994),"",VLOOKUP(ChildSampleReport!J994,ParentSampleReport!$A$2:$Y$1000,7,))</f>
        <v/>
      </c>
      <c r="O994" t="str">
        <f>IF(ISBLANK(ChildSampleReport!B994),"",VLOOKUP(ChildSampleReport!J994,ParentSampleReport!$A$2:$Y$1000,6,))</f>
        <v/>
      </c>
      <c r="P994" t="str">
        <f>IF(ISBLANK(ChildSampleReport!B994),"",VLOOKUP(ChildSampleReport!J994,ParentSampleReport!$A$2:$Y$1000,15,))</f>
        <v/>
      </c>
      <c r="Q994" t="str">
        <f>IF(ISBLANK(ChildSampleReport!B994),"",VLOOKUP(ChildSampleReport!J994,ParentSampleReport!$A$2:$Y$1000,17,))</f>
        <v/>
      </c>
      <c r="R994" t="str">
        <f>IF(ISBLANK(ChildSampleReport!B994),"",VLOOKUP(ChildSampleReport!J994,ParentSampleReport!$A$2:$Y$1000,18,))</f>
        <v/>
      </c>
      <c r="S994" t="str">
        <f>IF(ISBLANK(ChildSampleReport!B994),"",VLOOKUP(ChildSampleReport!J994,ParentSampleReport!$A$2:$Y$1000,19,))</f>
        <v/>
      </c>
      <c r="T994" t="str">
        <f>IF(ISBLANK(ChildSampleReport!B994),"",VLOOKUP(ChildSampleReport!J994,ParentSampleReport!$A$2:$Y$1000,20,))</f>
        <v/>
      </c>
      <c r="U994" t="str">
        <f>IF(ISBLANK(ChildSampleReport!B994),"",VLOOKUP(ChildSampleReport!J994,ParentSampleReport!$A$2:$Y$1000,21,))</f>
        <v/>
      </c>
      <c r="V994" t="str">
        <f>IF(ISBLANK(ChildSampleReport!B994),"",VLOOKUP(ChildSampleReport!J994,ParentSampleReport!$A$2:$Y$1000,22,))</f>
        <v/>
      </c>
      <c r="W994" t="str">
        <f>IF(ISBLANK(ChildSampleReport!B994),"",VLOOKUP(ChildSampleReport!J994,ParentSampleReport!$A$2:$Y$1000,23,))</f>
        <v/>
      </c>
      <c r="X994" t="str">
        <f>IF(ISBLANK(ChildSampleReport!B994),"",VLOOKUP(ChildSampleReport!J994,ParentSampleReport!$A$2:$Y$1000,24,))</f>
        <v/>
      </c>
      <c r="Y994" t="str">
        <f>IF(ISBLANK(ChildSampleReport!B994),"",VLOOKUP(ChildSampleReport!J994,ParentSampleReport!$A$2:$Y$1000,25,))</f>
        <v/>
      </c>
    </row>
    <row r="995" spans="1:25">
      <c r="A995" t="str">
        <f>IF(ISBLANK(ChildSampleReport!C995),"",ChildSampleReport!C995)</f>
        <v/>
      </c>
      <c r="B995" t="str">
        <f>IF(ISBLANK(ChildSampleReport!B995),"",ChildSampleReport!B995)</f>
        <v/>
      </c>
      <c r="C995" t="str">
        <f>IF(ISBLANK(ChildSampleReport!E995),"",ChildSampleReport!E995)</f>
        <v/>
      </c>
      <c r="D995" t="str">
        <f>IF(B995="","",IFERROR(VLOOKUP(ChildSampleReport!B995,Randomization!$A$1:$AC$1000,3,),""))</f>
        <v/>
      </c>
      <c r="E995" t="str">
        <f>IF(B995="","",IFERROR(VLOOKUP(ChildSampleReport!B995,Randomization!$A$1:$AC$1000,2,),""))</f>
        <v/>
      </c>
      <c r="F995" t="str">
        <f>IF(ISBLANK(ChildSampleReport!P995),"",ChildSampleReport!P995)</f>
        <v/>
      </c>
      <c r="G995" t="str">
        <f>IF(ISBLANK(ChildSampleReport!O995),"",ChildSampleReport!O995)</f>
        <v/>
      </c>
      <c r="H995" t="str">
        <f>IF(ISBLANK(ChildSampleReport!D995),"",ChildSampleReport!D995)</f>
        <v/>
      </c>
      <c r="I995" t="str">
        <f>IF(ISBLANK(ChildSampleReport!J995),"",ChildSampleReport!J995)</f>
        <v/>
      </c>
      <c r="J995" t="str">
        <f>IF(ISBLANK(ChildSampleReport!B995),"",VLOOKUP(ChildSampleReport!J995,ParentSampleReport!$A$2:$Y$1000,13,))</f>
        <v/>
      </c>
      <c r="K995" t="str">
        <f>IF(ISBLANK(ChildSampleReport!B995),"",VLOOKUP(ChildSampleReport!J995,ParentSampleReport!$A$2:$Y$1000,2,))</f>
        <v/>
      </c>
      <c r="L995" t="str">
        <f>IF(ISBLANK(ChildSampleReport!B995),"",VLOOKUP(ChildSampleReport!J995,ParentSampleReport!$A$2:$Y$1000,4,))</f>
        <v/>
      </c>
      <c r="M995" t="str">
        <f>IF(ISBLANK(ChildSampleReport!B995),"",VLOOKUP(ChildSampleReport!J995,ParentSampleReport!$A$2:$Y$1000,14,))</f>
        <v/>
      </c>
      <c r="N995" t="str">
        <f>IF(ISBLANK(ChildSampleReport!B995),"",VLOOKUP(ChildSampleReport!J995,ParentSampleReport!$A$2:$Y$1000,7,))</f>
        <v/>
      </c>
      <c r="O995" t="str">
        <f>IF(ISBLANK(ChildSampleReport!B995),"",VLOOKUP(ChildSampleReport!J995,ParentSampleReport!$A$2:$Y$1000,6,))</f>
        <v/>
      </c>
      <c r="P995" t="str">
        <f>IF(ISBLANK(ChildSampleReport!B995),"",VLOOKUP(ChildSampleReport!J995,ParentSampleReport!$A$2:$Y$1000,15,))</f>
        <v/>
      </c>
      <c r="Q995" t="str">
        <f>IF(ISBLANK(ChildSampleReport!B995),"",VLOOKUP(ChildSampleReport!J995,ParentSampleReport!$A$2:$Y$1000,17,))</f>
        <v/>
      </c>
      <c r="R995" t="str">
        <f>IF(ISBLANK(ChildSampleReport!B995),"",VLOOKUP(ChildSampleReport!J995,ParentSampleReport!$A$2:$Y$1000,18,))</f>
        <v/>
      </c>
      <c r="S995" t="str">
        <f>IF(ISBLANK(ChildSampleReport!B995),"",VLOOKUP(ChildSampleReport!J995,ParentSampleReport!$A$2:$Y$1000,19,))</f>
        <v/>
      </c>
      <c r="T995" t="str">
        <f>IF(ISBLANK(ChildSampleReport!B995),"",VLOOKUP(ChildSampleReport!J995,ParentSampleReport!$A$2:$Y$1000,20,))</f>
        <v/>
      </c>
      <c r="U995" t="str">
        <f>IF(ISBLANK(ChildSampleReport!B995),"",VLOOKUP(ChildSampleReport!J995,ParentSampleReport!$A$2:$Y$1000,21,))</f>
        <v/>
      </c>
      <c r="V995" t="str">
        <f>IF(ISBLANK(ChildSampleReport!B995),"",VLOOKUP(ChildSampleReport!J995,ParentSampleReport!$A$2:$Y$1000,22,))</f>
        <v/>
      </c>
      <c r="W995" t="str">
        <f>IF(ISBLANK(ChildSampleReport!B995),"",VLOOKUP(ChildSampleReport!J995,ParentSampleReport!$A$2:$Y$1000,23,))</f>
        <v/>
      </c>
      <c r="X995" t="str">
        <f>IF(ISBLANK(ChildSampleReport!B995),"",VLOOKUP(ChildSampleReport!J995,ParentSampleReport!$A$2:$Y$1000,24,))</f>
        <v/>
      </c>
      <c r="Y995" t="str">
        <f>IF(ISBLANK(ChildSampleReport!B995),"",VLOOKUP(ChildSampleReport!J995,ParentSampleReport!$A$2:$Y$1000,25,))</f>
        <v/>
      </c>
    </row>
    <row r="996" spans="1:25">
      <c r="A996" t="str">
        <f>IF(ISBLANK(ChildSampleReport!C996),"",ChildSampleReport!C996)</f>
        <v/>
      </c>
      <c r="B996" t="str">
        <f>IF(ISBLANK(ChildSampleReport!B996),"",ChildSampleReport!B996)</f>
        <v/>
      </c>
      <c r="C996" t="str">
        <f>IF(ISBLANK(ChildSampleReport!E996),"",ChildSampleReport!E996)</f>
        <v/>
      </c>
      <c r="D996" t="str">
        <f>IF(B996="","",IFERROR(VLOOKUP(ChildSampleReport!B996,Randomization!$A$1:$AC$1000,3,),""))</f>
        <v/>
      </c>
      <c r="E996" t="str">
        <f>IF(B996="","",IFERROR(VLOOKUP(ChildSampleReport!B996,Randomization!$A$1:$AC$1000,2,),""))</f>
        <v/>
      </c>
      <c r="F996" t="str">
        <f>IF(ISBLANK(ChildSampleReport!P996),"",ChildSampleReport!P996)</f>
        <v/>
      </c>
      <c r="G996" t="str">
        <f>IF(ISBLANK(ChildSampleReport!O996),"",ChildSampleReport!O996)</f>
        <v/>
      </c>
      <c r="H996" t="str">
        <f>IF(ISBLANK(ChildSampleReport!D996),"",ChildSampleReport!D996)</f>
        <v/>
      </c>
      <c r="I996" t="str">
        <f>IF(ISBLANK(ChildSampleReport!J996),"",ChildSampleReport!J996)</f>
        <v/>
      </c>
      <c r="J996" t="str">
        <f>IF(ISBLANK(ChildSampleReport!B996),"",VLOOKUP(ChildSampleReport!J996,ParentSampleReport!$A$2:$Y$1000,13,))</f>
        <v/>
      </c>
      <c r="K996" t="str">
        <f>IF(ISBLANK(ChildSampleReport!B996),"",VLOOKUP(ChildSampleReport!J996,ParentSampleReport!$A$2:$Y$1000,2,))</f>
        <v/>
      </c>
      <c r="L996" t="str">
        <f>IF(ISBLANK(ChildSampleReport!B996),"",VLOOKUP(ChildSampleReport!J996,ParentSampleReport!$A$2:$Y$1000,4,))</f>
        <v/>
      </c>
      <c r="M996" t="str">
        <f>IF(ISBLANK(ChildSampleReport!B996),"",VLOOKUP(ChildSampleReport!J996,ParentSampleReport!$A$2:$Y$1000,14,))</f>
        <v/>
      </c>
      <c r="N996" t="str">
        <f>IF(ISBLANK(ChildSampleReport!B996),"",VLOOKUP(ChildSampleReport!J996,ParentSampleReport!$A$2:$Y$1000,7,))</f>
        <v/>
      </c>
      <c r="O996" t="str">
        <f>IF(ISBLANK(ChildSampleReport!B996),"",VLOOKUP(ChildSampleReport!J996,ParentSampleReport!$A$2:$Y$1000,6,))</f>
        <v/>
      </c>
      <c r="P996" t="str">
        <f>IF(ISBLANK(ChildSampleReport!B996),"",VLOOKUP(ChildSampleReport!J996,ParentSampleReport!$A$2:$Y$1000,15,))</f>
        <v/>
      </c>
      <c r="Q996" t="str">
        <f>IF(ISBLANK(ChildSampleReport!B996),"",VLOOKUP(ChildSampleReport!J996,ParentSampleReport!$A$2:$Y$1000,17,))</f>
        <v/>
      </c>
      <c r="R996" t="str">
        <f>IF(ISBLANK(ChildSampleReport!B996),"",VLOOKUP(ChildSampleReport!J996,ParentSampleReport!$A$2:$Y$1000,18,))</f>
        <v/>
      </c>
      <c r="S996" t="str">
        <f>IF(ISBLANK(ChildSampleReport!B996),"",VLOOKUP(ChildSampleReport!J996,ParentSampleReport!$A$2:$Y$1000,19,))</f>
        <v/>
      </c>
      <c r="T996" t="str">
        <f>IF(ISBLANK(ChildSampleReport!B996),"",VLOOKUP(ChildSampleReport!J996,ParentSampleReport!$A$2:$Y$1000,20,))</f>
        <v/>
      </c>
      <c r="U996" t="str">
        <f>IF(ISBLANK(ChildSampleReport!B996),"",VLOOKUP(ChildSampleReport!J996,ParentSampleReport!$A$2:$Y$1000,21,))</f>
        <v/>
      </c>
      <c r="V996" t="str">
        <f>IF(ISBLANK(ChildSampleReport!B996),"",VLOOKUP(ChildSampleReport!J996,ParentSampleReport!$A$2:$Y$1000,22,))</f>
        <v/>
      </c>
      <c r="W996" t="str">
        <f>IF(ISBLANK(ChildSampleReport!B996),"",VLOOKUP(ChildSampleReport!J996,ParentSampleReport!$A$2:$Y$1000,23,))</f>
        <v/>
      </c>
      <c r="X996" t="str">
        <f>IF(ISBLANK(ChildSampleReport!B996),"",VLOOKUP(ChildSampleReport!J996,ParentSampleReport!$A$2:$Y$1000,24,))</f>
        <v/>
      </c>
      <c r="Y996" t="str">
        <f>IF(ISBLANK(ChildSampleReport!B996),"",VLOOKUP(ChildSampleReport!J996,ParentSampleReport!$A$2:$Y$1000,25,))</f>
        <v/>
      </c>
    </row>
    <row r="997" spans="1:25">
      <c r="A997" t="str">
        <f>IF(ISBLANK(ChildSampleReport!C997),"",ChildSampleReport!C997)</f>
        <v/>
      </c>
      <c r="B997" t="str">
        <f>IF(ISBLANK(ChildSampleReport!B997),"",ChildSampleReport!B997)</f>
        <v/>
      </c>
      <c r="C997" t="str">
        <f>IF(ISBLANK(ChildSampleReport!E997),"",ChildSampleReport!E997)</f>
        <v/>
      </c>
      <c r="D997" t="str">
        <f>IF(B997="","",IFERROR(VLOOKUP(ChildSampleReport!B997,Randomization!$A$1:$AC$1000,3,),""))</f>
        <v/>
      </c>
      <c r="E997" t="str">
        <f>IF(B997="","",IFERROR(VLOOKUP(ChildSampleReport!B997,Randomization!$A$1:$AC$1000,2,),""))</f>
        <v/>
      </c>
      <c r="F997" t="str">
        <f>IF(ISBLANK(ChildSampleReport!P997),"",ChildSampleReport!P997)</f>
        <v/>
      </c>
      <c r="G997" t="str">
        <f>IF(ISBLANK(ChildSampleReport!O997),"",ChildSampleReport!O997)</f>
        <v/>
      </c>
      <c r="H997" t="str">
        <f>IF(ISBLANK(ChildSampleReport!D997),"",ChildSampleReport!D997)</f>
        <v/>
      </c>
      <c r="I997" t="str">
        <f>IF(ISBLANK(ChildSampleReport!J997),"",ChildSampleReport!J997)</f>
        <v/>
      </c>
      <c r="J997" t="str">
        <f>IF(ISBLANK(ChildSampleReport!B997),"",VLOOKUP(ChildSampleReport!J997,ParentSampleReport!$A$2:$Y$1000,13,))</f>
        <v/>
      </c>
      <c r="K997" t="str">
        <f>IF(ISBLANK(ChildSampleReport!B997),"",VLOOKUP(ChildSampleReport!J997,ParentSampleReport!$A$2:$Y$1000,2,))</f>
        <v/>
      </c>
      <c r="L997" t="str">
        <f>IF(ISBLANK(ChildSampleReport!B997),"",VLOOKUP(ChildSampleReport!J997,ParentSampleReport!$A$2:$Y$1000,4,))</f>
        <v/>
      </c>
      <c r="M997" t="str">
        <f>IF(ISBLANK(ChildSampleReport!B997),"",VLOOKUP(ChildSampleReport!J997,ParentSampleReport!$A$2:$Y$1000,14,))</f>
        <v/>
      </c>
      <c r="N997" t="str">
        <f>IF(ISBLANK(ChildSampleReport!B997),"",VLOOKUP(ChildSampleReport!J997,ParentSampleReport!$A$2:$Y$1000,7,))</f>
        <v/>
      </c>
      <c r="O997" t="str">
        <f>IF(ISBLANK(ChildSampleReport!B997),"",VLOOKUP(ChildSampleReport!J997,ParentSampleReport!$A$2:$Y$1000,6,))</f>
        <v/>
      </c>
      <c r="P997" t="str">
        <f>IF(ISBLANK(ChildSampleReport!B997),"",VLOOKUP(ChildSampleReport!J997,ParentSampleReport!$A$2:$Y$1000,15,))</f>
        <v/>
      </c>
      <c r="Q997" t="str">
        <f>IF(ISBLANK(ChildSampleReport!B997),"",VLOOKUP(ChildSampleReport!J997,ParentSampleReport!$A$2:$Y$1000,17,))</f>
        <v/>
      </c>
      <c r="R997" t="str">
        <f>IF(ISBLANK(ChildSampleReport!B997),"",VLOOKUP(ChildSampleReport!J997,ParentSampleReport!$A$2:$Y$1000,18,))</f>
        <v/>
      </c>
      <c r="S997" t="str">
        <f>IF(ISBLANK(ChildSampleReport!B997),"",VLOOKUP(ChildSampleReport!J997,ParentSampleReport!$A$2:$Y$1000,19,))</f>
        <v/>
      </c>
      <c r="T997" t="str">
        <f>IF(ISBLANK(ChildSampleReport!B997),"",VLOOKUP(ChildSampleReport!J997,ParentSampleReport!$A$2:$Y$1000,20,))</f>
        <v/>
      </c>
      <c r="U997" t="str">
        <f>IF(ISBLANK(ChildSampleReport!B997),"",VLOOKUP(ChildSampleReport!J997,ParentSampleReport!$A$2:$Y$1000,21,))</f>
        <v/>
      </c>
      <c r="V997" t="str">
        <f>IF(ISBLANK(ChildSampleReport!B997),"",VLOOKUP(ChildSampleReport!J997,ParentSampleReport!$A$2:$Y$1000,22,))</f>
        <v/>
      </c>
      <c r="W997" t="str">
        <f>IF(ISBLANK(ChildSampleReport!B997),"",VLOOKUP(ChildSampleReport!J997,ParentSampleReport!$A$2:$Y$1000,23,))</f>
        <v/>
      </c>
      <c r="X997" t="str">
        <f>IF(ISBLANK(ChildSampleReport!B997),"",VLOOKUP(ChildSampleReport!J997,ParentSampleReport!$A$2:$Y$1000,24,))</f>
        <v/>
      </c>
      <c r="Y997" t="str">
        <f>IF(ISBLANK(ChildSampleReport!B997),"",VLOOKUP(ChildSampleReport!J997,ParentSampleReport!$A$2:$Y$1000,25,))</f>
        <v/>
      </c>
    </row>
    <row r="998" spans="1:25">
      <c r="A998" t="str">
        <f>IF(ISBLANK(ChildSampleReport!C998),"",ChildSampleReport!C998)</f>
        <v/>
      </c>
      <c r="B998" t="str">
        <f>IF(ISBLANK(ChildSampleReport!B998),"",ChildSampleReport!B998)</f>
        <v/>
      </c>
      <c r="C998" t="str">
        <f>IF(ISBLANK(ChildSampleReport!E998),"",ChildSampleReport!E998)</f>
        <v/>
      </c>
      <c r="D998" t="str">
        <f>IF(B998="","",IFERROR(VLOOKUP(ChildSampleReport!B998,Randomization!$A$1:$AC$1000,3,),""))</f>
        <v/>
      </c>
      <c r="E998" t="str">
        <f>IF(B998="","",IFERROR(VLOOKUP(ChildSampleReport!B998,Randomization!$A$1:$AC$1000,2,),""))</f>
        <v/>
      </c>
      <c r="F998" t="str">
        <f>IF(ISBLANK(ChildSampleReport!P998),"",ChildSampleReport!P998)</f>
        <v/>
      </c>
      <c r="G998" t="str">
        <f>IF(ISBLANK(ChildSampleReport!O998),"",ChildSampleReport!O998)</f>
        <v/>
      </c>
      <c r="H998" t="str">
        <f>IF(ISBLANK(ChildSampleReport!D998),"",ChildSampleReport!D998)</f>
        <v/>
      </c>
      <c r="I998" t="str">
        <f>IF(ISBLANK(ChildSampleReport!J998),"",ChildSampleReport!J998)</f>
        <v/>
      </c>
      <c r="J998" t="str">
        <f>IF(ISBLANK(ChildSampleReport!B998),"",VLOOKUP(ChildSampleReport!J998,ParentSampleReport!$A$2:$Y$1000,13,))</f>
        <v/>
      </c>
      <c r="K998" t="str">
        <f>IF(ISBLANK(ChildSampleReport!B998),"",VLOOKUP(ChildSampleReport!J998,ParentSampleReport!$A$2:$Y$1000,2,))</f>
        <v/>
      </c>
      <c r="L998" t="str">
        <f>IF(ISBLANK(ChildSampleReport!B998),"",VLOOKUP(ChildSampleReport!J998,ParentSampleReport!$A$2:$Y$1000,4,))</f>
        <v/>
      </c>
      <c r="M998" t="str">
        <f>IF(ISBLANK(ChildSampleReport!B998),"",VLOOKUP(ChildSampleReport!J998,ParentSampleReport!$A$2:$Y$1000,14,))</f>
        <v/>
      </c>
      <c r="N998" t="str">
        <f>IF(ISBLANK(ChildSampleReport!B998),"",VLOOKUP(ChildSampleReport!J998,ParentSampleReport!$A$2:$Y$1000,7,))</f>
        <v/>
      </c>
      <c r="O998" t="str">
        <f>IF(ISBLANK(ChildSampleReport!B998),"",VLOOKUP(ChildSampleReport!J998,ParentSampleReport!$A$2:$Y$1000,6,))</f>
        <v/>
      </c>
      <c r="P998" t="str">
        <f>IF(ISBLANK(ChildSampleReport!B998),"",VLOOKUP(ChildSampleReport!J998,ParentSampleReport!$A$2:$Y$1000,15,))</f>
        <v/>
      </c>
      <c r="Q998" t="str">
        <f>IF(ISBLANK(ChildSampleReport!B998),"",VLOOKUP(ChildSampleReport!J998,ParentSampleReport!$A$2:$Y$1000,17,))</f>
        <v/>
      </c>
      <c r="R998" t="str">
        <f>IF(ISBLANK(ChildSampleReport!B998),"",VLOOKUP(ChildSampleReport!J998,ParentSampleReport!$A$2:$Y$1000,18,))</f>
        <v/>
      </c>
      <c r="S998" t="str">
        <f>IF(ISBLANK(ChildSampleReport!B998),"",VLOOKUP(ChildSampleReport!J998,ParentSampleReport!$A$2:$Y$1000,19,))</f>
        <v/>
      </c>
      <c r="T998" t="str">
        <f>IF(ISBLANK(ChildSampleReport!B998),"",VLOOKUP(ChildSampleReport!J998,ParentSampleReport!$A$2:$Y$1000,20,))</f>
        <v/>
      </c>
      <c r="U998" t="str">
        <f>IF(ISBLANK(ChildSampleReport!B998),"",VLOOKUP(ChildSampleReport!J998,ParentSampleReport!$A$2:$Y$1000,21,))</f>
        <v/>
      </c>
      <c r="V998" t="str">
        <f>IF(ISBLANK(ChildSampleReport!B998),"",VLOOKUP(ChildSampleReport!J998,ParentSampleReport!$A$2:$Y$1000,22,))</f>
        <v/>
      </c>
      <c r="W998" t="str">
        <f>IF(ISBLANK(ChildSampleReport!B998),"",VLOOKUP(ChildSampleReport!J998,ParentSampleReport!$A$2:$Y$1000,23,))</f>
        <v/>
      </c>
      <c r="X998" t="str">
        <f>IF(ISBLANK(ChildSampleReport!B998),"",VLOOKUP(ChildSampleReport!J998,ParentSampleReport!$A$2:$Y$1000,24,))</f>
        <v/>
      </c>
      <c r="Y998" t="str">
        <f>IF(ISBLANK(ChildSampleReport!B998),"",VLOOKUP(ChildSampleReport!J998,ParentSampleReport!$A$2:$Y$1000,25,))</f>
        <v/>
      </c>
    </row>
    <row r="999" spans="1:25">
      <c r="A999" t="str">
        <f>IF(ISBLANK(ChildSampleReport!C999),"",ChildSampleReport!C999)</f>
        <v/>
      </c>
      <c r="B999" t="str">
        <f>IF(ISBLANK(ChildSampleReport!B999),"",ChildSampleReport!B999)</f>
        <v/>
      </c>
      <c r="C999" t="str">
        <f>IF(ISBLANK(ChildSampleReport!E999),"",ChildSampleReport!E999)</f>
        <v/>
      </c>
      <c r="D999" t="str">
        <f>IF(B999="","",IFERROR(VLOOKUP(ChildSampleReport!B999,Randomization!$A$1:$AC$1000,3,),""))</f>
        <v/>
      </c>
      <c r="E999" t="str">
        <f>IF(B999="","",IFERROR(VLOOKUP(ChildSampleReport!B999,Randomization!$A$1:$AC$1000,2,),""))</f>
        <v/>
      </c>
      <c r="F999" t="str">
        <f>IF(ISBLANK(ChildSampleReport!P999),"",ChildSampleReport!P999)</f>
        <v/>
      </c>
      <c r="G999" t="str">
        <f>IF(ISBLANK(ChildSampleReport!O999),"",ChildSampleReport!O999)</f>
        <v/>
      </c>
      <c r="H999" t="str">
        <f>IF(ISBLANK(ChildSampleReport!D999),"",ChildSampleReport!D999)</f>
        <v/>
      </c>
      <c r="I999" t="str">
        <f>IF(ISBLANK(ChildSampleReport!J999),"",ChildSampleReport!J999)</f>
        <v/>
      </c>
      <c r="J999" t="str">
        <f>IF(ISBLANK(ChildSampleReport!B999),"",VLOOKUP(ChildSampleReport!J999,ParentSampleReport!$A$2:$Y$1000,13,))</f>
        <v/>
      </c>
      <c r="K999" t="str">
        <f>IF(ISBLANK(ChildSampleReport!B999),"",VLOOKUP(ChildSampleReport!J999,ParentSampleReport!$A$2:$Y$1000,2,))</f>
        <v/>
      </c>
      <c r="L999" t="str">
        <f>IF(ISBLANK(ChildSampleReport!B999),"",VLOOKUP(ChildSampleReport!J999,ParentSampleReport!$A$2:$Y$1000,4,))</f>
        <v/>
      </c>
      <c r="M999" t="str">
        <f>IF(ISBLANK(ChildSampleReport!B999),"",VLOOKUP(ChildSampleReport!J999,ParentSampleReport!$A$2:$Y$1000,14,))</f>
        <v/>
      </c>
      <c r="N999" t="str">
        <f>IF(ISBLANK(ChildSampleReport!B999),"",VLOOKUP(ChildSampleReport!J999,ParentSampleReport!$A$2:$Y$1000,7,))</f>
        <v/>
      </c>
      <c r="O999" t="str">
        <f>IF(ISBLANK(ChildSampleReport!B999),"",VLOOKUP(ChildSampleReport!J999,ParentSampleReport!$A$2:$Y$1000,6,))</f>
        <v/>
      </c>
      <c r="P999" t="str">
        <f>IF(ISBLANK(ChildSampleReport!B999),"",VLOOKUP(ChildSampleReport!J999,ParentSampleReport!$A$2:$Y$1000,15,))</f>
        <v/>
      </c>
      <c r="Q999" t="str">
        <f>IF(ISBLANK(ChildSampleReport!B999),"",VLOOKUP(ChildSampleReport!J999,ParentSampleReport!$A$2:$Y$1000,17,))</f>
        <v/>
      </c>
      <c r="R999" t="str">
        <f>IF(ISBLANK(ChildSampleReport!B999),"",VLOOKUP(ChildSampleReport!J999,ParentSampleReport!$A$2:$Y$1000,18,))</f>
        <v/>
      </c>
      <c r="S999" t="str">
        <f>IF(ISBLANK(ChildSampleReport!B999),"",VLOOKUP(ChildSampleReport!J999,ParentSampleReport!$A$2:$Y$1000,19,))</f>
        <v/>
      </c>
      <c r="T999" t="str">
        <f>IF(ISBLANK(ChildSampleReport!B999),"",VLOOKUP(ChildSampleReport!J999,ParentSampleReport!$A$2:$Y$1000,20,))</f>
        <v/>
      </c>
      <c r="U999" t="str">
        <f>IF(ISBLANK(ChildSampleReport!B999),"",VLOOKUP(ChildSampleReport!J999,ParentSampleReport!$A$2:$Y$1000,21,))</f>
        <v/>
      </c>
      <c r="V999" t="str">
        <f>IF(ISBLANK(ChildSampleReport!B999),"",VLOOKUP(ChildSampleReport!J999,ParentSampleReport!$A$2:$Y$1000,22,))</f>
        <v/>
      </c>
      <c r="W999" t="str">
        <f>IF(ISBLANK(ChildSampleReport!B999),"",VLOOKUP(ChildSampleReport!J999,ParentSampleReport!$A$2:$Y$1000,23,))</f>
        <v/>
      </c>
      <c r="X999" t="str">
        <f>IF(ISBLANK(ChildSampleReport!B999),"",VLOOKUP(ChildSampleReport!J999,ParentSampleReport!$A$2:$Y$1000,24,))</f>
        <v/>
      </c>
      <c r="Y999" t="str">
        <f>IF(ISBLANK(ChildSampleReport!B999),"",VLOOKUP(ChildSampleReport!J999,ParentSampleReport!$A$2:$Y$1000,25,))</f>
        <v/>
      </c>
    </row>
  </sheetData>
  <conditionalFormatting sqref="I1:K1048576">
    <cfRule type="cellIs" dxfId="0" priority="1" operator="equal">
      <formula>"***MISMATCH***"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ParentSampleReport</vt:lpstr>
      <vt:lpstr>ChildSampleReport</vt:lpstr>
      <vt:lpstr>Randomization</vt:lpstr>
      <vt:lpstr>Summary</vt:lpstr>
    </vt:vector>
  </TitlesOfParts>
  <Company>Philip Morris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Ansari, Sam</dc:creator>
  <cp:lastModifiedBy>Ansari, Sam</cp:lastModifiedBy>
  <dcterms:created xsi:type="dcterms:W3CDTF">2016-08-16T08:38:50Z</dcterms:created>
  <dcterms:modified xsi:type="dcterms:W3CDTF">2017-11-13T19:19:58Z</dcterms:modified>
</cp:coreProperties>
</file>