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wa.uwa.edu.au\userhome\staff3\00089503\My Documents\Amphibolis_Posidonia\Repeat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D14" i="1"/>
  <c r="E7" i="1"/>
  <c r="E6" i="1"/>
  <c r="E5" i="1"/>
  <c r="E4" i="1"/>
  <c r="E3" i="1"/>
  <c r="E2" i="1"/>
  <c r="D7" i="1"/>
  <c r="D21" i="1"/>
  <c r="E21" i="1" s="1"/>
  <c r="E20" i="1"/>
  <c r="E19" i="1"/>
  <c r="E18" i="1"/>
  <c r="E17" i="1"/>
  <c r="E16" i="1"/>
  <c r="D28" i="1"/>
  <c r="E28" i="1" s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<sst xmlns="http://schemas.openxmlformats.org/spreadsheetml/2006/main" count="60" uniqueCount="15">
  <si>
    <t>Class</t>
  </si>
  <si>
    <t>Assembly</t>
  </si>
  <si>
    <t>BP</t>
  </si>
  <si>
    <t>Percent</t>
  </si>
  <si>
    <t>LINEs</t>
  </si>
  <si>
    <t>A. antarctica</t>
  </si>
  <si>
    <t>LTRs</t>
  </si>
  <si>
    <t>DNA</t>
  </si>
  <si>
    <t>Unclassified</t>
  </si>
  <si>
    <t>Non-repetitive</t>
  </si>
  <si>
    <t>P. australis</t>
  </si>
  <si>
    <t>Z. marina</t>
  </si>
  <si>
    <t>Z. muelleri</t>
  </si>
  <si>
    <t>Total CDS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</si>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</sst>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13" sqref="G13"/>
    </sheetView>
  </sheetViews>
  <sheetFormatPr defaultRowHeight="14.4" x14ac:dyDescent="0.3"/>
  <cols>
    <col min="2" max="2" width="15.88671875" customWidth="1"/>
    <col min="3" max="3" width="20.77734375" customWidth="1"/>
    <col min="4" max="4" width="10" bestFit="1" customWidth="1"/>
  </cols>
  <sheetData>
    <row r="1" spans="1:5" x14ac:dyDescent="0.3">
      <c r="A1" s="1"/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/>
      <c r="B2" t="s">
        <v>4</v>
      </c>
      <c r="C2" t="s">
        <v>5</v>
      </c>
      <c r="D2">
        <v>805898</v>
      </c>
      <c r="E2">
        <f>D2/D8*100</f>
        <v>0.32937174849831818</v>
      </c>
    </row>
    <row r="3" spans="1:5" x14ac:dyDescent="0.3">
      <c r="A3" s="1"/>
      <c r="B3" t="s">
        <v>6</v>
      </c>
      <c r="C3" t="s">
        <v>5</v>
      </c>
      <c r="D3">
        <v>45776664</v>
      </c>
      <c r="E3">
        <f>D3/D8*100</f>
        <v>18.708992778366511</v>
      </c>
    </row>
    <row r="4" spans="1:5" x14ac:dyDescent="0.3">
      <c r="A4" s="1"/>
      <c r="B4" t="s">
        <v>7</v>
      </c>
      <c r="C4" t="s">
        <v>5</v>
      </c>
      <c r="D4">
        <v>37822890</v>
      </c>
      <c r="E4">
        <f>D4/D8*100</f>
        <v>15.458273146923746</v>
      </c>
    </row>
    <row r="5" spans="1:5" x14ac:dyDescent="0.3">
      <c r="A5" s="1"/>
      <c r="B5" t="s">
        <v>8</v>
      </c>
      <c r="C5" t="s">
        <v>5</v>
      </c>
      <c r="D5">
        <v>1546483</v>
      </c>
      <c r="E5">
        <f>D5/D8*100</f>
        <v>0.63204997373479599</v>
      </c>
    </row>
    <row r="6" spans="1:5" x14ac:dyDescent="0.3">
      <c r="A6" s="1"/>
      <c r="B6" t="s">
        <v>13</v>
      </c>
      <c r="C6" t="s">
        <v>5</v>
      </c>
      <c r="D6">
        <v>29544393</v>
      </c>
      <c r="E6">
        <f>D6/D8*100</f>
        <v>12.074838727396608</v>
      </c>
    </row>
    <row r="7" spans="1:5" x14ac:dyDescent="0.3">
      <c r="A7" s="1"/>
      <c r="B7" t="s">
        <v>9</v>
      </c>
      <c r="C7" t="s">
        <v>5</v>
      </c>
      <c r="D7">
        <f>D8-(SUM(D2:D6))</f>
        <v>129181002</v>
      </c>
      <c r="E7">
        <f>D7/D8*100</f>
        <v>52.796473625080019</v>
      </c>
    </row>
    <row r="8" spans="1:5" x14ac:dyDescent="0.3">
      <c r="A8" s="1"/>
      <c r="B8" t="s">
        <v>14</v>
      </c>
      <c r="C8" t="s">
        <v>5</v>
      </c>
      <c r="D8">
        <v>244677330</v>
      </c>
      <c r="E8">
        <v>100</v>
      </c>
    </row>
    <row r="9" spans="1:5" x14ac:dyDescent="0.3">
      <c r="A9" s="1"/>
      <c r="B9" t="s">
        <v>4</v>
      </c>
      <c r="C9" t="s">
        <v>10</v>
      </c>
      <c r="D9">
        <v>38319733</v>
      </c>
      <c r="E9">
        <f>D9/D15*100</f>
        <v>3.153607737452222</v>
      </c>
    </row>
    <row r="10" spans="1:5" x14ac:dyDescent="0.3">
      <c r="A10" s="1"/>
      <c r="B10" t="s">
        <v>6</v>
      </c>
      <c r="C10" t="s">
        <v>10</v>
      </c>
      <c r="D10">
        <v>611240734</v>
      </c>
      <c r="E10">
        <f>D10/D15*100</f>
        <v>50.303416993755555</v>
      </c>
    </row>
    <row r="11" spans="1:5" x14ac:dyDescent="0.3">
      <c r="B11" t="s">
        <v>7</v>
      </c>
      <c r="C11" t="s">
        <v>10</v>
      </c>
      <c r="D11">
        <v>100034681</v>
      </c>
      <c r="E11">
        <f>D11/D15*100</f>
        <v>8.2325767774834127</v>
      </c>
    </row>
    <row r="12" spans="1:5" x14ac:dyDescent="0.3">
      <c r="A12" s="1"/>
      <c r="B12" t="s">
        <v>8</v>
      </c>
      <c r="C12" t="s">
        <v>10</v>
      </c>
      <c r="D12">
        <v>37142931</v>
      </c>
      <c r="E12">
        <f>D12/D15*100</f>
        <v>3.0567601969787734</v>
      </c>
    </row>
    <row r="13" spans="1:5" x14ac:dyDescent="0.3">
      <c r="A13" s="1"/>
      <c r="B13" t="s">
        <v>13</v>
      </c>
      <c r="C13" t="s">
        <v>10</v>
      </c>
      <c r="D13">
        <v>37678130</v>
      </c>
      <c r="E13">
        <f>D13/D15*100</f>
        <v>3.1008055901832794</v>
      </c>
    </row>
    <row r="14" spans="1:5" x14ac:dyDescent="0.3">
      <c r="A14" s="1"/>
      <c r="B14" t="s">
        <v>9</v>
      </c>
      <c r="C14" t="s">
        <v>10</v>
      </c>
      <c r="D14">
        <f>D15-(SUM(D9:D13))</f>
        <v>390691572</v>
      </c>
      <c r="E14">
        <f>D14/D15*100</f>
        <v>32.152832704146761</v>
      </c>
    </row>
    <row r="15" spans="1:5" x14ac:dyDescent="0.3">
      <c r="A15" s="1"/>
      <c r="B15" t="s">
        <v>14</v>
      </c>
      <c r="C15" t="s">
        <v>10</v>
      </c>
      <c r="D15">
        <v>1215107781</v>
      </c>
      <c r="E15">
        <v>100</v>
      </c>
    </row>
    <row r="16" spans="1:5" x14ac:dyDescent="0.3">
      <c r="A16" s="1"/>
      <c r="B16" t="s">
        <v>4</v>
      </c>
      <c r="C16" t="s">
        <v>11</v>
      </c>
      <c r="D16">
        <v>3103364</v>
      </c>
      <c r="E16">
        <f>D16/D22*100</f>
        <v>1.1913466354457085</v>
      </c>
    </row>
    <row r="17" spans="1:5" x14ac:dyDescent="0.3">
      <c r="A17" s="1"/>
      <c r="B17" t="s">
        <v>6</v>
      </c>
      <c r="C17" t="s">
        <v>11</v>
      </c>
      <c r="D17">
        <v>123623579</v>
      </c>
      <c r="E17">
        <f>D17/D22*100</f>
        <v>47.457705542568235</v>
      </c>
    </row>
    <row r="18" spans="1:5" x14ac:dyDescent="0.3">
      <c r="A18" s="1"/>
      <c r="B18" t="s">
        <v>7</v>
      </c>
      <c r="C18" t="s">
        <v>11</v>
      </c>
      <c r="D18">
        <v>27390818</v>
      </c>
      <c r="E18">
        <f>D18/D22*100</f>
        <v>10.515027842820162</v>
      </c>
    </row>
    <row r="19" spans="1:5" x14ac:dyDescent="0.3">
      <c r="A19" s="1"/>
      <c r="B19" t="s">
        <v>8</v>
      </c>
      <c r="C19" t="s">
        <v>11</v>
      </c>
      <c r="D19">
        <v>6060480</v>
      </c>
      <c r="E19">
        <f>D19/D22*100</f>
        <v>2.3265503038592978</v>
      </c>
    </row>
    <row r="20" spans="1:5" x14ac:dyDescent="0.3">
      <c r="A20" s="1"/>
      <c r="B20" t="s">
        <v>13</v>
      </c>
      <c r="C20" t="s">
        <v>11</v>
      </c>
      <c r="D20">
        <v>26310242</v>
      </c>
      <c r="E20">
        <f>D20/D22*100</f>
        <v>10.100206835054594</v>
      </c>
    </row>
    <row r="21" spans="1:5" x14ac:dyDescent="0.3">
      <c r="A21" s="1"/>
      <c r="B21" t="s">
        <v>9</v>
      </c>
      <c r="C21" t="s">
        <v>11</v>
      </c>
      <c r="D21">
        <f>D22-(SUM(D16:D20))</f>
        <v>74003628</v>
      </c>
      <c r="E21">
        <f>D21/D22*100</f>
        <v>28.409162840252002</v>
      </c>
    </row>
    <row r="22" spans="1:5" x14ac:dyDescent="0.3">
      <c r="A22" s="2"/>
      <c r="B22" t="s">
        <v>14</v>
      </c>
      <c r="C22" t="s">
        <v>11</v>
      </c>
      <c r="D22">
        <v>260492111</v>
      </c>
      <c r="E22">
        <v>100</v>
      </c>
    </row>
    <row r="23" spans="1:5" x14ac:dyDescent="0.3">
      <c r="B23" t="s">
        <v>4</v>
      </c>
      <c r="C23" t="s">
        <v>12</v>
      </c>
      <c r="D23">
        <v>14331182</v>
      </c>
      <c r="E23">
        <f>D23/D29*100</f>
        <v>2.3178723324660413</v>
      </c>
    </row>
    <row r="24" spans="1:5" x14ac:dyDescent="0.3">
      <c r="B24" t="s">
        <v>6</v>
      </c>
      <c r="C24" t="s">
        <v>12</v>
      </c>
      <c r="D24">
        <v>164253396</v>
      </c>
      <c r="E24">
        <f>D24/D29*100</f>
        <v>26.565736315538267</v>
      </c>
    </row>
    <row r="25" spans="1:5" x14ac:dyDescent="0.3">
      <c r="B25" t="s">
        <v>7</v>
      </c>
      <c r="C25" t="s">
        <v>12</v>
      </c>
      <c r="D25">
        <v>142828758</v>
      </c>
      <c r="E25">
        <f>D25/D29*100</f>
        <v>23.100594664744872</v>
      </c>
    </row>
    <row r="26" spans="1:5" x14ac:dyDescent="0.3">
      <c r="B26" t="s">
        <v>8</v>
      </c>
      <c r="C26" t="s">
        <v>12</v>
      </c>
      <c r="D26">
        <v>21922574</v>
      </c>
      <c r="E26">
        <f>D26/D29*100</f>
        <v>3.5456759764155805</v>
      </c>
    </row>
    <row r="27" spans="1:5" x14ac:dyDescent="0.3">
      <c r="B27" t="s">
        <v>13</v>
      </c>
      <c r="C27" t="s">
        <v>12</v>
      </c>
      <c r="D27">
        <v>46209755</v>
      </c>
      <c r="E27">
        <f>D27/D29*100</f>
        <v>7.4737947368566191</v>
      </c>
    </row>
    <row r="28" spans="1:5" x14ac:dyDescent="0.3">
      <c r="B28" t="s">
        <v>9</v>
      </c>
      <c r="C28" t="s">
        <v>12</v>
      </c>
      <c r="D28">
        <f>D29-(D23+D24+D25+D26+D27)</f>
        <v>228744730</v>
      </c>
      <c r="E28">
        <f>D28/D29*100</f>
        <v>36.996325973978614</v>
      </c>
    </row>
    <row r="29" spans="1:5" x14ac:dyDescent="0.3">
      <c r="B29" t="s">
        <v>14</v>
      </c>
      <c r="C29" t="s">
        <v>12</v>
      </c>
      <c r="D29">
        <v>618290395</v>
      </c>
      <c r="E2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Bayer</dc:creator>
  <cp:lastModifiedBy>Philipp Bayer</cp:lastModifiedBy>
  <dcterms:created xsi:type="dcterms:W3CDTF">2021-04-12T05:58:09Z</dcterms:created>
  <dcterms:modified xsi:type="dcterms:W3CDTF">2021-04-12T06:10:12Z</dcterms:modified>
</cp:coreProperties>
</file>