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git\stage\smartgrids\energy2\docs\"/>
    </mc:Choice>
  </mc:AlternateContent>
  <xr:revisionPtr revIDLastSave="0" documentId="13_ncr:1_{51E7F13B-B1E9-4151-BEC2-1B31CF9B1375}" xr6:coauthVersionLast="47" xr6:coauthVersionMax="47" xr10:uidLastSave="{00000000-0000-0000-0000-000000000000}"/>
  <bookViews>
    <workbookView xWindow="28680" yWindow="-120" windowWidth="29040" windowHeight="15840" xr2:uid="{DE4040B8-3CB3-4474-B346-D694D7ED1337}"/>
  </bookViews>
  <sheets>
    <sheet name="Entropi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" i="2" l="1"/>
  <c r="O45" i="2"/>
  <c r="AA225" i="2"/>
  <c r="AB225" i="2"/>
  <c r="Y225" i="2"/>
  <c r="R45" i="2"/>
  <c r="E23" i="2"/>
  <c r="D23" i="2"/>
  <c r="V49" i="1"/>
  <c r="Z49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8" i="1"/>
  <c r="X49" i="1"/>
  <c r="N27" i="1"/>
  <c r="P2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8" i="1"/>
  <c r="L27" i="1"/>
  <c r="C27" i="1"/>
  <c r="Q18" i="1"/>
</calcChain>
</file>

<file path=xl/sharedStrings.xml><?xml version="1.0" encoding="utf-8"?>
<sst xmlns="http://schemas.openxmlformats.org/spreadsheetml/2006/main" count="328" uniqueCount="155">
  <si>
    <t>`Hour`</t>
  </si>
  <si>
    <t>avg_p</t>
  </si>
  <si>
    <t>std_dev_p</t>
  </si>
  <si>
    <t>rel_std_dev_p</t>
  </si>
  <si>
    <t>Nb</t>
  </si>
  <si>
    <t>MAY + JUNE</t>
  </si>
  <si>
    <t>Extrac meteo data from paririe</t>
  </si>
  <si>
    <t>1-22 JUNE</t>
  </si>
  <si>
    <t>GH_class</t>
  </si>
  <si>
    <t>AVG</t>
  </si>
  <si>
    <t>1-23 JUNE</t>
  </si>
  <si>
    <t>std_dev_p2</t>
  </si>
  <si>
    <t>S1 : 1.00</t>
  </si>
  <si>
    <t>S1 : 0.99,S2 : 0.01</t>
  </si>
  <si>
    <t>S2 : 0.68,S1 : 0.32</t>
  </si>
  <si>
    <t>S2 : 0.81,S3 : 0.13,S1 : 0.06</t>
  </si>
  <si>
    <t>S3 : 0.63,S2 : 0.34,S1 : 0.03,S4 : 0.01</t>
  </si>
  <si>
    <t>S4 : 0.41,S3 : 0.33,S2 : 0.22,S1 : 0.04</t>
  </si>
  <si>
    <t>S4 : 0.62,S2 : 0.19,S3 : 0.13,S1 : 0.04,S5 : 0.03</t>
  </si>
  <si>
    <t>S4 : 0.43,S5 : 0.33,S2 : 0.17,S3 : 0.08</t>
  </si>
  <si>
    <t>S5 : 0.50,S4 : 0.24,S2 : 0.15,S3 : 0.11</t>
  </si>
  <si>
    <t>S5 : 0.44,S4 : 0.33,S2 : 0.15,S3 : 0.08</t>
  </si>
  <si>
    <t>S4 : 0.42,S3 : 0.23,S5 : 0.18,S2 : 0.18</t>
  </si>
  <si>
    <t>S4 : 0.59,S2 : 0.22,S3 : 0.15,S5 : 0.03,S1 : 0.02</t>
  </si>
  <si>
    <t>S3 : 0.38,S4 : 0.34,S2 : 0.27,S1 : 0.01</t>
  </si>
  <si>
    <t>S3 : 0.55,S2 : 0.40,S1 : 0.05</t>
  </si>
  <si>
    <t>S2 : 0.73,S1 : 0.21,S3 : 0.06</t>
  </si>
  <si>
    <t>S1 : 0.74,S2 : 0.26</t>
  </si>
  <si>
    <t>`hour`</t>
  </si>
  <si>
    <t>total_nb</t>
  </si>
  <si>
    <t>entropie</t>
  </si>
  <si>
    <t>Label</t>
  </si>
  <si>
    <t>S2 : 0.63,S1 : 0.38</t>
  </si>
  <si>
    <t>S2 : 0.75,S1 : 0.25</t>
  </si>
  <si>
    <t>S2 : 0.88,S3 : 0.13</t>
  </si>
  <si>
    <t>S1 : 0.75,S2 : 0.25</t>
  </si>
  <si>
    <t>S2 : 1.00</t>
  </si>
  <si>
    <t>S2 : 0.85,S3 : 0.15</t>
  </si>
  <si>
    <t>S2 : 0.81,S3 : 0.19</t>
  </si>
  <si>
    <t>S4 : 0.50,S3 : 0.50</t>
  </si>
  <si>
    <t>GH class</t>
  </si>
  <si>
    <t>weight</t>
  </si>
  <si>
    <t>weigted entropie</t>
  </si>
  <si>
    <t>S1 : 0.94,S2 : 0.06</t>
  </si>
  <si>
    <t>S1 : 0.63,S2 : 0.38</t>
  </si>
  <si>
    <t>S2 : 0.88,S1 : 0.13</t>
  </si>
  <si>
    <t>S2 : 0.50,S1 : 0.50</t>
  </si>
  <si>
    <t>S2 : 0.81,S1 : 0.19</t>
  </si>
  <si>
    <t>S2 : 0.50,S1 : 0.38,S3 : 0.13</t>
  </si>
  <si>
    <t>S2 : 0.75,S3 : 0.25</t>
  </si>
  <si>
    <t>S2 : 0.94,S3 : 0.06</t>
  </si>
  <si>
    <t>S2 : 0.92,S3 : 0.08</t>
  </si>
  <si>
    <t>S2 : 0.83,S3 : 0.17</t>
  </si>
  <si>
    <t>S3 : 0.50,S2 : 0.50</t>
  </si>
  <si>
    <t>S2 : 0.67,S3 : 0.33</t>
  </si>
  <si>
    <t>S3 : 1.00</t>
  </si>
  <si>
    <t>S3 : 0.92,S4 : 0.08</t>
  </si>
  <si>
    <t>S3 : 0.75,S2 : 0.25</t>
  </si>
  <si>
    <t>S2 : 0.50,S4 : 0.25,S3 : 0.25</t>
  </si>
  <si>
    <t>S4 : 0.75,S3 : 0.25</t>
  </si>
  <si>
    <t>S4 : 0.42,S3 : 0.42,S2 : 0.17</t>
  </si>
  <si>
    <t>S3 : 0.63,S4 : 0.38</t>
  </si>
  <si>
    <t>S4 : 0.88,S3 : 0.13</t>
  </si>
  <si>
    <t>S4 : 0.81,S3 : 0.19</t>
  </si>
  <si>
    <t>S4 : 0.50,S2 : 0.25,S1 : 0.25</t>
  </si>
  <si>
    <t>S4 : 1.00</t>
  </si>
  <si>
    <t>S4 : 0.58,S3 : 0.33,S5 : 0.08</t>
  </si>
  <si>
    <t>S4 : 0.75,S5 : 0.13,S3 : 0.13</t>
  </si>
  <si>
    <t>S4 : 0.75,S5 : 0.25</t>
  </si>
  <si>
    <t>S4 : 0.63,S5 : 0.38</t>
  </si>
  <si>
    <t>S4 : 0.50,S5 : 0.44,S3 : 0.06</t>
  </si>
  <si>
    <t>S5 : 0.50,S4 : 0.50</t>
  </si>
  <si>
    <t>S5 : 1.00</t>
  </si>
  <si>
    <t>S4 : 0.67,S5 : 0.33</t>
  </si>
  <si>
    <t>S5 : 0.38,S4 : 0.38,S3 : 0.13,S2 : 0.13</t>
  </si>
  <si>
    <t>S5 : 0.63,S4 : 0.38</t>
  </si>
  <si>
    <t>S4 : 0.56,S5 : 0.44</t>
  </si>
  <si>
    <t>S5 : 0.50,S3 : 0.25,S2 : 0.13,S4 : 0.13</t>
  </si>
  <si>
    <t>S5 : 0.88,S4 : 0.13</t>
  </si>
  <si>
    <t>S3 : 0.63,S4 : 0.25,S2 : 0.13</t>
  </si>
  <si>
    <t>S2 : 0.58,S4 : 0.25,S5 : 0.08,S3 : 0.08</t>
  </si>
  <si>
    <t>S5 : 0.75,S4 : 0.25</t>
  </si>
  <si>
    <t>S5 : 0.83,S4 : 0.17</t>
  </si>
  <si>
    <t>S4 : 0.38,S5 : 0.25,S2 : 0.25,S3 : 0.13</t>
  </si>
  <si>
    <t>S4 : 0.44,S5 : 0.31,S3 : 0.13,S2 : 0.13</t>
  </si>
  <si>
    <t>S2 : 0.50,S5 : 0.25,S4 : 0.25</t>
  </si>
  <si>
    <t>S3 : 0.63,S2 : 0.25,S4 : 0.13</t>
  </si>
  <si>
    <t>S2 : 0.63,S3 : 0.25,S4 : 0.13</t>
  </si>
  <si>
    <t>S4 : 0.50,S3 : 0.25,S2 : 0.25</t>
  </si>
  <si>
    <t>S5 : 0.38,S2 : 0.25,S4 : 0.25,S3 : 0.13</t>
  </si>
  <si>
    <t>S4 : 0.63,S5 : 0.25,S3 : 0.13</t>
  </si>
  <si>
    <t>S3 : 0.63,S4 : 0.25,S5 : 0.13</t>
  </si>
  <si>
    <t>S4 : 0.50,S5 : 0.25,S3 : 0.19,S2 : 0.06</t>
  </si>
  <si>
    <t>S3 : 0.63,S2 : 0.38</t>
  </si>
  <si>
    <t>S4 : 0.38,S2 : 0.38,S1 : 0.25</t>
  </si>
  <si>
    <t>S4 : 0.42,S2 : 0.42,S3 : 0.17</t>
  </si>
  <si>
    <t>S4 : 0.83,S5 : 0.08,S3 : 0.08</t>
  </si>
  <si>
    <t>gh_class</t>
  </si>
  <si>
    <t>day_of_week</t>
  </si>
  <si>
    <t>weighted_entropie</t>
  </si>
  <si>
    <t>S2 : 0.75,S3 : 0.17,S1 : 0.08</t>
  </si>
  <si>
    <t>S3 : 0.58,S4 : 0.42</t>
  </si>
  <si>
    <t>S4 : 0.42,S3 : 0.33,S2 : 0.25</t>
  </si>
  <si>
    <t>S4 : 0.42,S2 : 0.33,S3 : 0.25</t>
  </si>
  <si>
    <t>S3 : 0.50,S4 : 0.44,S2 : 0.06</t>
  </si>
  <si>
    <t>S2 : 0.56,S3 : 0.44</t>
  </si>
  <si>
    <t>S3 : 0.50,S2 : 0.44,S1 : 0.06</t>
  </si>
  <si>
    <t>S3 : 0.56,S2 : 0.44</t>
  </si>
  <si>
    <t>S3 : 0.55,S2 : 0.35,S1 : 0.10</t>
  </si>
  <si>
    <t>S2 : 0.55,S3 : 0.30,S1 : 0.15</t>
  </si>
  <si>
    <t>S3 : 0.83,S2 : 0.17</t>
  </si>
  <si>
    <t>S3 : 0.81,S2 : 0.19</t>
  </si>
  <si>
    <t>S2 : 0.75,S3 : 0.13,S1 : 0.13</t>
  </si>
  <si>
    <t>S2 : 0.69,S1 : 0.25,S3 : 0.06</t>
  </si>
  <si>
    <t>S2 : 0.94,S1 : 0.06</t>
  </si>
  <si>
    <t>S2 : 0.65,S1 : 0.30,S3 : 0.05</t>
  </si>
  <si>
    <t>S2 : 0.65,S1 : 0.35</t>
  </si>
  <si>
    <t>S2 : 0.69,S1 : 0.19,S3 : 0.13</t>
  </si>
  <si>
    <t>S2 : 0.81,S1 : 0.13,S3 : 0.06</t>
  </si>
  <si>
    <t>S1 : 0.69,S2 : 0.31</t>
  </si>
  <si>
    <t>S1 : 0.90,S2 : 0.10</t>
  </si>
  <si>
    <t>S1 : 0.80,S2 : 0.20</t>
  </si>
  <si>
    <t>Classification by time slot (start hour)</t>
  </si>
  <si>
    <t>Classification by time slot (start hour) and global on a horizontal plane irradiances (GH)</t>
  </si>
  <si>
    <t>S2 : 0.52,S1 : 0.48</t>
  </si>
  <si>
    <t>S2 : 0.67,S1 : 0.29,S3 : 0.04</t>
  </si>
  <si>
    <t>S2 : 0.84,S3 : 0.16</t>
  </si>
  <si>
    <t>S2 : 0.67,S3 : 0.31,S1 : 0.03</t>
  </si>
  <si>
    <t>S3 : 0.93,S2 : 0.06,S4 : 0.01</t>
  </si>
  <si>
    <t>S2 : 0.63,S1 : 0.21,S3 : 0.13,S4 : 0.04</t>
  </si>
  <si>
    <t>S4 : 0.35,S2 : 0.35,S3 : 0.30</t>
  </si>
  <si>
    <t>S4 : 0.54,S3 : 0.41,S2 : 0.05</t>
  </si>
  <si>
    <t>S4 : 0.67,S3 : 0.23,S2 : 0.04,S1 : 0.04,S5 : 0.02</t>
  </si>
  <si>
    <t>S4 : 0.89,S3 : 0.07,S5 : 0.05</t>
  </si>
  <si>
    <t>S4 : 0.64,S5 : 0.14,S3 : 0.14,S2 : 0.07</t>
  </si>
  <si>
    <t>S5 : 0.50,S4 : 0.46,S3 : 0.03,S2 : 0.01</t>
  </si>
  <si>
    <t>S4 : 0.48,S5 : 0.39,S3 : 0.07,S2 : 0.07</t>
  </si>
  <si>
    <t>S5 : 0.72,S4 : 0.13,S3 : 0.12,S2 : 0.03</t>
  </si>
  <si>
    <t>S4 : 0.43,S2 : 0.30,S3 : 0.18,S5 : 0.10</t>
  </si>
  <si>
    <t>S5 : 0.62,S4 : 0.28,S2 : 0.06,S3 : 0.04</t>
  </si>
  <si>
    <t>S5 : 0.58,S4 : 0.25,S2 : 0.17</t>
  </si>
  <si>
    <t>S3 : 0.43,S2 : 0.43,S4 : 0.14</t>
  </si>
  <si>
    <t>S2 : 0.33,S3 : 0.29,S4 : 0.25,S5 : 0.13</t>
  </si>
  <si>
    <t>S4 : 0.59,S5 : 0.26,S3 : 0.13,S2 : 0.01</t>
  </si>
  <si>
    <t>S2 : 0.50,S3 : 0.32,S4 : 0.11,S1 : 0.07</t>
  </si>
  <si>
    <t>S4 : 0.65,S2 : 0.18,S3 : 0.13,S5 : 0.03</t>
  </si>
  <si>
    <t>S4 : 0.91,S2 : 0.03,S5 : 0.03,S3 : 0.03</t>
  </si>
  <si>
    <t>S2 : 0.67,S3 : 0.28,S4 : 0.03,S1 : 0.03</t>
  </si>
  <si>
    <t>S4 : 0.48,S3 : 0.43,S2 : 0.10</t>
  </si>
  <si>
    <t>Classification by time slot (start hour), day of week and global on a horizontal plane irradiances (GH)</t>
  </si>
  <si>
    <t>S4 : 0.50,S5 : 0.50</t>
  </si>
  <si>
    <t>S5 : 0.42,S2 : 0.25,S4 : 0.17,S3 : 0.17</t>
  </si>
  <si>
    <t>S4 : 0.58,S3 : 0.25,S5 : 0.08,S2 : 0.08</t>
  </si>
  <si>
    <t>S3 : 0.50,S4 : 0.25,S2 : 0.25</t>
  </si>
  <si>
    <t>start_hour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</si>
</sst>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8093-CACF-468E-8C5D-C707A3EC4495}">
  <dimension ref="A1:AC225"/>
  <sheetViews>
    <sheetView tabSelected="1" topLeftCell="H1" zoomScale="130" zoomScaleNormal="130" workbookViewId="0">
      <selection activeCell="Q19" sqref="Q19"/>
    </sheetView>
  </sheetViews>
  <sheetFormatPr defaultRowHeight="14.4" x14ac:dyDescent="0.3"/>
  <cols>
    <col min="2" max="2" width="8.21875" bestFit="1" customWidth="1"/>
    <col min="3" max="3" width="12" bestFit="1" customWidth="1"/>
    <col min="5" max="5" width="15" bestFit="1" customWidth="1"/>
    <col min="14" max="14" width="8.21875" bestFit="1" customWidth="1"/>
    <col min="17" max="17" width="8.44140625" bestFit="1" customWidth="1"/>
    <col min="18" max="18" width="16.109375" style="4" bestFit="1" customWidth="1"/>
    <col min="19" max="19" width="38.21875" bestFit="1" customWidth="1"/>
    <col min="20" max="20" width="11.77734375" customWidth="1"/>
  </cols>
  <sheetData>
    <row r="1" spans="1:29" x14ac:dyDescent="0.3">
      <c r="A1" t="s">
        <v>122</v>
      </c>
      <c r="M1" t="s">
        <v>123</v>
      </c>
      <c r="V1" s="6" t="s">
        <v>149</v>
      </c>
    </row>
    <row r="3" spans="1:29" x14ac:dyDescent="0.3">
      <c r="A3" t="s">
        <v>28</v>
      </c>
      <c r="B3" t="s">
        <v>29</v>
      </c>
      <c r="C3" t="s">
        <v>30</v>
      </c>
      <c r="D3" t="s">
        <v>41</v>
      </c>
      <c r="E3" t="s">
        <v>42</v>
      </c>
      <c r="F3" t="s">
        <v>31</v>
      </c>
      <c r="M3" t="s">
        <v>28</v>
      </c>
      <c r="N3" t="s">
        <v>40</v>
      </c>
      <c r="O3" t="s">
        <v>29</v>
      </c>
      <c r="P3" t="s">
        <v>30</v>
      </c>
      <c r="Q3" t="s">
        <v>41</v>
      </c>
      <c r="R3" s="4" t="s">
        <v>42</v>
      </c>
      <c r="S3" t="s">
        <v>31</v>
      </c>
      <c r="V3" t="s">
        <v>154</v>
      </c>
      <c r="W3" t="s">
        <v>98</v>
      </c>
      <c r="X3" t="s">
        <v>97</v>
      </c>
      <c r="Y3" t="s">
        <v>29</v>
      </c>
      <c r="Z3" t="s">
        <v>30</v>
      </c>
      <c r="AA3" t="s">
        <v>41</v>
      </c>
      <c r="AB3" t="s">
        <v>99</v>
      </c>
      <c r="AC3" t="s">
        <v>31</v>
      </c>
    </row>
    <row r="4" spans="1:29" x14ac:dyDescent="0.3">
      <c r="A4">
        <v>0</v>
      </c>
      <c r="B4">
        <v>720</v>
      </c>
      <c r="C4">
        <v>0</v>
      </c>
      <c r="D4" s="8">
        <v>0.25</v>
      </c>
      <c r="E4">
        <v>0</v>
      </c>
      <c r="F4" t="s">
        <v>12</v>
      </c>
      <c r="M4">
        <v>0</v>
      </c>
      <c r="N4">
        <v>0</v>
      </c>
      <c r="O4">
        <v>720</v>
      </c>
      <c r="P4">
        <v>0</v>
      </c>
      <c r="Q4" s="4">
        <v>0.25</v>
      </c>
      <c r="R4">
        <v>0</v>
      </c>
      <c r="S4" t="s">
        <v>12</v>
      </c>
      <c r="V4">
        <v>0</v>
      </c>
      <c r="W4">
        <v>1</v>
      </c>
      <c r="X4">
        <v>0</v>
      </c>
      <c r="Y4">
        <v>96</v>
      </c>
      <c r="Z4">
        <v>0</v>
      </c>
      <c r="AA4">
        <v>3.3300000000000003E-2</v>
      </c>
      <c r="AB4">
        <v>0</v>
      </c>
      <c r="AC4" t="s">
        <v>12</v>
      </c>
    </row>
    <row r="5" spans="1:29" x14ac:dyDescent="0.3">
      <c r="A5">
        <v>6</v>
      </c>
      <c r="B5">
        <v>120</v>
      </c>
      <c r="C5">
        <v>7.0000000000000007E-2</v>
      </c>
      <c r="D5" s="8">
        <v>4.1700000000000001E-2</v>
      </c>
      <c r="E5">
        <v>2.8999999999999998E-3</v>
      </c>
      <c r="F5" t="s">
        <v>13</v>
      </c>
      <c r="M5">
        <v>6</v>
      </c>
      <c r="N5">
        <v>0</v>
      </c>
      <c r="O5">
        <v>120</v>
      </c>
      <c r="P5">
        <v>7.0000000000000007E-2</v>
      </c>
      <c r="Q5" s="4">
        <v>4.1700000000000001E-2</v>
      </c>
      <c r="R5">
        <v>2.8999999999999998E-3</v>
      </c>
      <c r="S5" t="s">
        <v>13</v>
      </c>
      <c r="V5">
        <v>0</v>
      </c>
      <c r="W5">
        <v>2</v>
      </c>
      <c r="X5">
        <v>0</v>
      </c>
      <c r="Y5">
        <v>96</v>
      </c>
      <c r="Z5">
        <v>0</v>
      </c>
      <c r="AA5">
        <v>3.3300000000000003E-2</v>
      </c>
      <c r="AB5">
        <v>0</v>
      </c>
      <c r="AC5" t="s">
        <v>12</v>
      </c>
    </row>
    <row r="6" spans="1:29" x14ac:dyDescent="0.3">
      <c r="A6">
        <v>7</v>
      </c>
      <c r="B6">
        <v>120</v>
      </c>
      <c r="C6">
        <v>0.90100000000000002</v>
      </c>
      <c r="D6" s="8">
        <v>4.1700000000000001E-2</v>
      </c>
      <c r="E6">
        <v>3.7600000000000001E-2</v>
      </c>
      <c r="F6" t="s">
        <v>14</v>
      </c>
      <c r="M6">
        <v>7</v>
      </c>
      <c r="N6">
        <v>0</v>
      </c>
      <c r="O6">
        <v>52</v>
      </c>
      <c r="P6">
        <v>0.999</v>
      </c>
      <c r="Q6" s="4">
        <v>1.8100000000000002E-2</v>
      </c>
      <c r="R6">
        <v>1.8100000000000002E-2</v>
      </c>
      <c r="S6" t="s">
        <v>124</v>
      </c>
      <c r="V6">
        <v>0</v>
      </c>
      <c r="W6">
        <v>3</v>
      </c>
      <c r="X6">
        <v>0</v>
      </c>
      <c r="Y6">
        <v>96</v>
      </c>
      <c r="Z6">
        <v>0</v>
      </c>
      <c r="AA6">
        <v>3.3300000000000003E-2</v>
      </c>
      <c r="AB6">
        <v>0</v>
      </c>
      <c r="AC6" t="s">
        <v>12</v>
      </c>
    </row>
    <row r="7" spans="1:29" x14ac:dyDescent="0.3">
      <c r="A7">
        <v>8</v>
      </c>
      <c r="B7">
        <v>120</v>
      </c>
      <c r="C7">
        <v>0.875</v>
      </c>
      <c r="D7" s="8">
        <v>4.1700000000000001E-2</v>
      </c>
      <c r="E7">
        <v>3.6499999999999998E-2</v>
      </c>
      <c r="F7" t="s">
        <v>15</v>
      </c>
      <c r="M7">
        <v>7</v>
      </c>
      <c r="N7">
        <v>1</v>
      </c>
      <c r="O7">
        <v>68</v>
      </c>
      <c r="P7">
        <v>0.70399999999999996</v>
      </c>
      <c r="Q7" s="4">
        <v>2.3599999999999999E-2</v>
      </c>
      <c r="R7">
        <v>1.66E-2</v>
      </c>
      <c r="S7" t="s">
        <v>47</v>
      </c>
      <c r="V7">
        <v>0</v>
      </c>
      <c r="W7">
        <v>4</v>
      </c>
      <c r="X7">
        <v>0</v>
      </c>
      <c r="Y7">
        <v>120</v>
      </c>
      <c r="Z7">
        <v>0</v>
      </c>
      <c r="AA7">
        <v>4.1700000000000001E-2</v>
      </c>
      <c r="AB7">
        <v>0</v>
      </c>
      <c r="AC7" t="s">
        <v>12</v>
      </c>
    </row>
    <row r="8" spans="1:29" x14ac:dyDescent="0.3">
      <c r="A8">
        <v>9</v>
      </c>
      <c r="B8">
        <v>120</v>
      </c>
      <c r="C8">
        <v>1.1439999999999999</v>
      </c>
      <c r="D8" s="8">
        <v>4.1700000000000001E-2</v>
      </c>
      <c r="E8">
        <v>4.7699999999999999E-2</v>
      </c>
      <c r="F8" t="s">
        <v>16</v>
      </c>
      <c r="M8">
        <v>8</v>
      </c>
      <c r="N8">
        <v>0</v>
      </c>
      <c r="O8">
        <v>24</v>
      </c>
      <c r="P8">
        <v>1.099</v>
      </c>
      <c r="Q8" s="4">
        <v>8.3000000000000001E-3</v>
      </c>
      <c r="R8">
        <v>9.1000000000000004E-3</v>
      </c>
      <c r="S8" t="s">
        <v>125</v>
      </c>
      <c r="V8">
        <v>0</v>
      </c>
      <c r="W8">
        <v>5</v>
      </c>
      <c r="X8">
        <v>0</v>
      </c>
      <c r="Y8">
        <v>120</v>
      </c>
      <c r="Z8">
        <v>0</v>
      </c>
      <c r="AA8">
        <v>4.1700000000000001E-2</v>
      </c>
      <c r="AB8">
        <v>0</v>
      </c>
      <c r="AC8" t="s">
        <v>12</v>
      </c>
    </row>
    <row r="9" spans="1:29" x14ac:dyDescent="0.3">
      <c r="A9">
        <v>10</v>
      </c>
      <c r="B9">
        <v>120</v>
      </c>
      <c r="C9">
        <v>1.7250000000000001</v>
      </c>
      <c r="D9" s="8">
        <v>4.1700000000000001E-2</v>
      </c>
      <c r="E9">
        <v>7.1900000000000006E-2</v>
      </c>
      <c r="F9" t="s">
        <v>17</v>
      </c>
      <c r="M9">
        <v>8</v>
      </c>
      <c r="N9">
        <v>1</v>
      </c>
      <c r="O9">
        <v>96</v>
      </c>
      <c r="P9">
        <v>0.625</v>
      </c>
      <c r="Q9" s="4">
        <v>3.3300000000000003E-2</v>
      </c>
      <c r="R9">
        <v>2.0799999999999999E-2</v>
      </c>
      <c r="S9" t="s">
        <v>126</v>
      </c>
      <c r="V9">
        <v>0</v>
      </c>
      <c r="W9">
        <v>6</v>
      </c>
      <c r="X9">
        <v>0</v>
      </c>
      <c r="Y9">
        <v>96</v>
      </c>
      <c r="Z9">
        <v>0</v>
      </c>
      <c r="AA9">
        <v>3.3300000000000003E-2</v>
      </c>
      <c r="AB9">
        <v>0</v>
      </c>
      <c r="AC9" t="s">
        <v>12</v>
      </c>
    </row>
    <row r="10" spans="1:29" x14ac:dyDescent="0.3">
      <c r="A10">
        <v>11</v>
      </c>
      <c r="B10">
        <v>120</v>
      </c>
      <c r="C10">
        <v>1.5860000000000001</v>
      </c>
      <c r="D10" s="8">
        <v>4.1700000000000001E-2</v>
      </c>
      <c r="E10">
        <v>6.6100000000000006E-2</v>
      </c>
      <c r="F10" t="s">
        <v>18</v>
      </c>
      <c r="M10">
        <v>9</v>
      </c>
      <c r="N10">
        <v>0</v>
      </c>
      <c r="O10">
        <v>16</v>
      </c>
      <c r="P10">
        <v>0.86799999999999999</v>
      </c>
      <c r="Q10" s="4">
        <v>5.5999999999999999E-3</v>
      </c>
      <c r="R10">
        <v>4.8999999999999998E-3</v>
      </c>
      <c r="S10" t="s">
        <v>118</v>
      </c>
      <c r="V10">
        <v>0</v>
      </c>
      <c r="W10">
        <v>7</v>
      </c>
      <c r="X10">
        <v>0</v>
      </c>
      <c r="Y10">
        <v>96</v>
      </c>
      <c r="Z10">
        <v>0</v>
      </c>
      <c r="AA10">
        <v>3.3300000000000003E-2</v>
      </c>
      <c r="AB10">
        <v>0</v>
      </c>
      <c r="AC10" t="s">
        <v>12</v>
      </c>
    </row>
    <row r="11" spans="1:29" x14ac:dyDescent="0.3">
      <c r="A11">
        <v>12</v>
      </c>
      <c r="B11">
        <v>120</v>
      </c>
      <c r="C11">
        <v>1.764</v>
      </c>
      <c r="D11" s="8">
        <v>4.1700000000000001E-2</v>
      </c>
      <c r="E11">
        <v>7.3599999999999999E-2</v>
      </c>
      <c r="F11" t="s">
        <v>19</v>
      </c>
      <c r="M11">
        <v>9</v>
      </c>
      <c r="N11">
        <v>1</v>
      </c>
      <c r="O11">
        <v>36</v>
      </c>
      <c r="P11">
        <v>1.056</v>
      </c>
      <c r="Q11" s="4">
        <v>1.2500000000000001E-2</v>
      </c>
      <c r="R11">
        <v>1.32E-2</v>
      </c>
      <c r="S11" t="s">
        <v>127</v>
      </c>
      <c r="V11">
        <v>6</v>
      </c>
      <c r="W11">
        <v>1</v>
      </c>
      <c r="X11">
        <v>0</v>
      </c>
      <c r="Y11">
        <v>16</v>
      </c>
      <c r="Z11">
        <v>0</v>
      </c>
      <c r="AA11">
        <v>5.5999999999999999E-3</v>
      </c>
      <c r="AB11">
        <v>0</v>
      </c>
      <c r="AC11" t="s">
        <v>12</v>
      </c>
    </row>
    <row r="12" spans="1:29" x14ac:dyDescent="0.3">
      <c r="A12">
        <v>13</v>
      </c>
      <c r="B12">
        <v>120</v>
      </c>
      <c r="C12">
        <v>1.7529999999999999</v>
      </c>
      <c r="D12" s="8">
        <v>4.1700000000000001E-2</v>
      </c>
      <c r="E12">
        <v>7.3099999999999998E-2</v>
      </c>
      <c r="F12" t="s">
        <v>20</v>
      </c>
      <c r="M12">
        <v>9</v>
      </c>
      <c r="N12">
        <v>2</v>
      </c>
      <c r="O12">
        <v>68</v>
      </c>
      <c r="P12">
        <v>0.432</v>
      </c>
      <c r="Q12" s="4">
        <v>2.3599999999999999E-2</v>
      </c>
      <c r="R12">
        <v>1.0200000000000001E-2</v>
      </c>
      <c r="S12" t="s">
        <v>128</v>
      </c>
      <c r="V12">
        <v>6</v>
      </c>
      <c r="W12">
        <v>2</v>
      </c>
      <c r="X12">
        <v>0</v>
      </c>
      <c r="Y12">
        <v>16</v>
      </c>
      <c r="Z12">
        <v>0</v>
      </c>
      <c r="AA12">
        <v>5.5999999999999999E-3</v>
      </c>
      <c r="AB12">
        <v>0</v>
      </c>
      <c r="AC12" t="s">
        <v>12</v>
      </c>
    </row>
    <row r="13" spans="1:29" x14ac:dyDescent="0.3">
      <c r="A13">
        <v>14</v>
      </c>
      <c r="B13">
        <v>120</v>
      </c>
      <c r="C13">
        <v>1.7569999999999999</v>
      </c>
      <c r="D13" s="8">
        <v>4.1700000000000001E-2</v>
      </c>
      <c r="E13">
        <v>7.3300000000000004E-2</v>
      </c>
      <c r="F13" t="s">
        <v>21</v>
      </c>
      <c r="M13">
        <v>10</v>
      </c>
      <c r="N13">
        <v>0</v>
      </c>
      <c r="O13">
        <v>24</v>
      </c>
      <c r="P13">
        <v>1.4610000000000001</v>
      </c>
      <c r="Q13" s="4">
        <v>8.3000000000000001E-3</v>
      </c>
      <c r="R13">
        <v>1.21E-2</v>
      </c>
      <c r="S13" t="s">
        <v>129</v>
      </c>
      <c r="V13">
        <v>6</v>
      </c>
      <c r="W13">
        <v>3</v>
      </c>
      <c r="X13">
        <v>0</v>
      </c>
      <c r="Y13">
        <v>16</v>
      </c>
      <c r="Z13">
        <v>0</v>
      </c>
      <c r="AA13">
        <v>5.5999999999999999E-3</v>
      </c>
      <c r="AB13">
        <v>0</v>
      </c>
      <c r="AC13" t="s">
        <v>12</v>
      </c>
    </row>
    <row r="14" spans="1:29" x14ac:dyDescent="0.3">
      <c r="A14">
        <v>15</v>
      </c>
      <c r="B14">
        <v>120</v>
      </c>
      <c r="C14">
        <v>1.8959999999999999</v>
      </c>
      <c r="D14" s="8">
        <v>4.1700000000000001E-2</v>
      </c>
      <c r="E14">
        <v>7.9100000000000004E-2</v>
      </c>
      <c r="F14" t="s">
        <v>22</v>
      </c>
      <c r="M14">
        <v>10</v>
      </c>
      <c r="N14">
        <v>1</v>
      </c>
      <c r="O14">
        <v>20</v>
      </c>
      <c r="P14">
        <v>1.581</v>
      </c>
      <c r="Q14" s="4">
        <v>6.8999999999999999E-3</v>
      </c>
      <c r="R14">
        <v>1.09E-2</v>
      </c>
      <c r="S14" t="s">
        <v>130</v>
      </c>
      <c r="V14">
        <v>6</v>
      </c>
      <c r="W14">
        <v>4</v>
      </c>
      <c r="X14">
        <v>0</v>
      </c>
      <c r="Y14">
        <v>20</v>
      </c>
      <c r="Z14">
        <v>0</v>
      </c>
      <c r="AA14">
        <v>6.8999999999999999E-3</v>
      </c>
      <c r="AB14">
        <v>0</v>
      </c>
      <c r="AC14" t="s">
        <v>12</v>
      </c>
    </row>
    <row r="15" spans="1:29" x14ac:dyDescent="0.3">
      <c r="A15">
        <v>16</v>
      </c>
      <c r="B15">
        <v>120</v>
      </c>
      <c r="C15">
        <v>1.5680000000000001</v>
      </c>
      <c r="D15" s="8">
        <v>4.1700000000000001E-2</v>
      </c>
      <c r="E15">
        <v>6.54E-2</v>
      </c>
      <c r="F15" t="s">
        <v>23</v>
      </c>
      <c r="M15">
        <v>10</v>
      </c>
      <c r="N15">
        <v>2</v>
      </c>
      <c r="O15">
        <v>76</v>
      </c>
      <c r="P15">
        <v>1.232</v>
      </c>
      <c r="Q15" s="4">
        <v>2.64E-2</v>
      </c>
      <c r="R15">
        <v>3.2500000000000001E-2</v>
      </c>
      <c r="S15" t="s">
        <v>131</v>
      </c>
      <c r="V15">
        <v>6</v>
      </c>
      <c r="W15">
        <v>5</v>
      </c>
      <c r="X15">
        <v>0</v>
      </c>
      <c r="Y15">
        <v>20</v>
      </c>
      <c r="Z15">
        <v>0</v>
      </c>
      <c r="AA15">
        <v>6.8999999999999999E-3</v>
      </c>
      <c r="AB15">
        <v>0</v>
      </c>
      <c r="AC15" t="s">
        <v>12</v>
      </c>
    </row>
    <row r="16" spans="1:29" x14ac:dyDescent="0.3">
      <c r="A16">
        <v>17</v>
      </c>
      <c r="B16">
        <v>120</v>
      </c>
      <c r="C16">
        <v>1.6259999999999999</v>
      </c>
      <c r="D16" s="8">
        <v>4.1700000000000001E-2</v>
      </c>
      <c r="E16">
        <v>6.7799999999999999E-2</v>
      </c>
      <c r="F16" t="s">
        <v>24</v>
      </c>
      <c r="M16">
        <v>11</v>
      </c>
      <c r="N16">
        <v>0</v>
      </c>
      <c r="O16">
        <v>24</v>
      </c>
      <c r="P16">
        <v>0.54400000000000004</v>
      </c>
      <c r="Q16" s="4">
        <v>8.3000000000000001E-3</v>
      </c>
      <c r="R16">
        <v>4.4999999999999997E-3</v>
      </c>
      <c r="S16" t="s">
        <v>45</v>
      </c>
      <c r="V16">
        <v>6</v>
      </c>
      <c r="W16">
        <v>6</v>
      </c>
      <c r="X16">
        <v>0</v>
      </c>
      <c r="Y16">
        <v>16</v>
      </c>
      <c r="Z16">
        <v>0.33700000000000002</v>
      </c>
      <c r="AA16">
        <v>5.5999999999999999E-3</v>
      </c>
      <c r="AB16">
        <v>1.9E-3</v>
      </c>
      <c r="AC16" t="s">
        <v>43</v>
      </c>
    </row>
    <row r="17" spans="1:29" x14ac:dyDescent="0.3">
      <c r="A17">
        <v>18</v>
      </c>
      <c r="B17">
        <v>120</v>
      </c>
      <c r="C17">
        <v>1.2190000000000001</v>
      </c>
      <c r="D17" s="8">
        <v>4.1700000000000001E-2</v>
      </c>
      <c r="E17">
        <v>5.0799999999999998E-2</v>
      </c>
      <c r="F17" t="s">
        <v>25</v>
      </c>
      <c r="M17">
        <v>11</v>
      </c>
      <c r="N17">
        <v>2</v>
      </c>
      <c r="O17">
        <v>52</v>
      </c>
      <c r="P17">
        <v>1.3440000000000001</v>
      </c>
      <c r="Q17" s="4">
        <v>1.8100000000000002E-2</v>
      </c>
      <c r="R17">
        <v>2.4299999999999999E-2</v>
      </c>
      <c r="S17" t="s">
        <v>132</v>
      </c>
      <c r="V17">
        <v>6</v>
      </c>
      <c r="W17">
        <v>7</v>
      </c>
      <c r="X17">
        <v>0</v>
      </c>
      <c r="Y17">
        <v>16</v>
      </c>
      <c r="Z17">
        <v>0</v>
      </c>
      <c r="AA17">
        <v>5.5999999999999999E-3</v>
      </c>
      <c r="AB17">
        <v>0</v>
      </c>
      <c r="AC17" t="s">
        <v>12</v>
      </c>
    </row>
    <row r="18" spans="1:29" x14ac:dyDescent="0.3">
      <c r="A18">
        <v>19</v>
      </c>
      <c r="B18">
        <v>120</v>
      </c>
      <c r="C18">
        <v>1.0389999999999999</v>
      </c>
      <c r="D18" s="8">
        <v>4.1700000000000001E-2</v>
      </c>
      <c r="E18">
        <v>4.3299999999999998E-2</v>
      </c>
      <c r="F18" t="s">
        <v>26</v>
      </c>
      <c r="M18">
        <v>11</v>
      </c>
      <c r="N18">
        <v>3</v>
      </c>
      <c r="O18">
        <v>44</v>
      </c>
      <c r="P18">
        <v>0.621</v>
      </c>
      <c r="Q18" s="4">
        <v>1.5299999999999999E-2</v>
      </c>
      <c r="R18">
        <v>9.4999999999999998E-3</v>
      </c>
      <c r="S18" t="s">
        <v>133</v>
      </c>
      <c r="V18">
        <v>7</v>
      </c>
      <c r="W18">
        <v>1</v>
      </c>
      <c r="X18">
        <v>0</v>
      </c>
      <c r="Y18">
        <v>8</v>
      </c>
      <c r="Z18">
        <v>0.95399999999999996</v>
      </c>
      <c r="AA18">
        <v>2.8E-3</v>
      </c>
      <c r="AB18">
        <v>2.7000000000000001E-3</v>
      </c>
      <c r="AC18" t="s">
        <v>44</v>
      </c>
    </row>
    <row r="19" spans="1:29" x14ac:dyDescent="0.3">
      <c r="A19">
        <v>20</v>
      </c>
      <c r="B19">
        <v>120</v>
      </c>
      <c r="C19">
        <v>0.82399999999999995</v>
      </c>
      <c r="D19" s="8">
        <v>4.1700000000000001E-2</v>
      </c>
      <c r="E19">
        <v>3.44E-2</v>
      </c>
      <c r="F19" t="s">
        <v>27</v>
      </c>
      <c r="M19">
        <v>12</v>
      </c>
      <c r="N19">
        <v>0</v>
      </c>
      <c r="O19">
        <v>16</v>
      </c>
      <c r="P19">
        <v>0.69599999999999995</v>
      </c>
      <c r="Q19" s="4">
        <v>5.5999999999999999E-3</v>
      </c>
      <c r="R19">
        <v>3.8999999999999998E-3</v>
      </c>
      <c r="S19" t="s">
        <v>38</v>
      </c>
      <c r="V19">
        <v>7</v>
      </c>
      <c r="W19">
        <v>1</v>
      </c>
      <c r="X19">
        <v>1</v>
      </c>
      <c r="Y19">
        <v>8</v>
      </c>
      <c r="Z19">
        <v>0</v>
      </c>
      <c r="AA19">
        <v>2.8E-3</v>
      </c>
      <c r="AB19">
        <v>0</v>
      </c>
      <c r="AC19" t="s">
        <v>36</v>
      </c>
    </row>
    <row r="20" spans="1:29" x14ac:dyDescent="0.3">
      <c r="A20">
        <v>21</v>
      </c>
      <c r="B20">
        <v>120</v>
      </c>
      <c r="C20">
        <v>0</v>
      </c>
      <c r="D20" s="8">
        <v>4.1700000000000001E-2</v>
      </c>
      <c r="E20">
        <v>0</v>
      </c>
      <c r="F20" t="s">
        <v>12</v>
      </c>
      <c r="M20">
        <v>12</v>
      </c>
      <c r="N20">
        <v>1</v>
      </c>
      <c r="O20">
        <v>4</v>
      </c>
      <c r="P20" s="3">
        <v>0</v>
      </c>
      <c r="Q20" s="4">
        <v>1.4E-3</v>
      </c>
      <c r="R20">
        <v>0</v>
      </c>
      <c r="S20" t="s">
        <v>36</v>
      </c>
      <c r="V20">
        <v>7</v>
      </c>
      <c r="W20">
        <v>2</v>
      </c>
      <c r="X20">
        <v>0</v>
      </c>
      <c r="Y20">
        <v>8</v>
      </c>
      <c r="Z20">
        <v>0.95399999999999996</v>
      </c>
      <c r="AA20">
        <v>2.8E-3</v>
      </c>
      <c r="AB20">
        <v>2.7000000000000001E-3</v>
      </c>
      <c r="AC20" t="s">
        <v>44</v>
      </c>
    </row>
    <row r="21" spans="1:29" x14ac:dyDescent="0.3">
      <c r="A21">
        <v>22</v>
      </c>
      <c r="B21">
        <v>120</v>
      </c>
      <c r="C21">
        <v>0</v>
      </c>
      <c r="D21" s="8">
        <v>4.1700000000000001E-2</v>
      </c>
      <c r="E21">
        <v>0</v>
      </c>
      <c r="F21" t="s">
        <v>12</v>
      </c>
      <c r="M21">
        <v>12</v>
      </c>
      <c r="N21">
        <v>2</v>
      </c>
      <c r="O21">
        <v>28</v>
      </c>
      <c r="P21">
        <v>1.484</v>
      </c>
      <c r="Q21" s="4">
        <v>9.7000000000000003E-3</v>
      </c>
      <c r="R21">
        <v>1.44E-2</v>
      </c>
      <c r="S21" t="s">
        <v>134</v>
      </c>
      <c r="V21">
        <v>7</v>
      </c>
      <c r="W21">
        <v>2</v>
      </c>
      <c r="X21">
        <v>1</v>
      </c>
      <c r="Y21">
        <v>8</v>
      </c>
      <c r="Z21">
        <v>0.81100000000000005</v>
      </c>
      <c r="AA21">
        <v>2.8E-3</v>
      </c>
      <c r="AB21">
        <v>2.3E-3</v>
      </c>
      <c r="AC21" t="s">
        <v>33</v>
      </c>
    </row>
    <row r="22" spans="1:29" x14ac:dyDescent="0.3">
      <c r="A22">
        <v>23</v>
      </c>
      <c r="B22">
        <v>120</v>
      </c>
      <c r="C22">
        <v>0</v>
      </c>
      <c r="D22" s="8">
        <v>4.1700000000000001E-2</v>
      </c>
      <c r="E22">
        <v>0</v>
      </c>
      <c r="F22" t="s">
        <v>12</v>
      </c>
      <c r="M22">
        <v>12</v>
      </c>
      <c r="N22">
        <v>3</v>
      </c>
      <c r="O22">
        <v>72</v>
      </c>
      <c r="P22" s="3">
        <v>1.2450000000000001</v>
      </c>
      <c r="Q22" s="4">
        <v>2.5000000000000001E-2</v>
      </c>
      <c r="R22">
        <v>3.1099999999999999E-2</v>
      </c>
      <c r="S22" t="s">
        <v>135</v>
      </c>
      <c r="V22">
        <v>7</v>
      </c>
      <c r="W22">
        <v>3</v>
      </c>
      <c r="X22">
        <v>0</v>
      </c>
      <c r="Y22">
        <v>8</v>
      </c>
      <c r="Z22">
        <v>0.54400000000000004</v>
      </c>
      <c r="AA22">
        <v>2.8E-3</v>
      </c>
      <c r="AB22">
        <v>1.5E-3</v>
      </c>
      <c r="AC22" t="s">
        <v>45</v>
      </c>
    </row>
    <row r="23" spans="1:29" x14ac:dyDescent="0.3">
      <c r="D23" s="1">
        <f>SUM(D4:D22)</f>
        <v>1.0005999999999997</v>
      </c>
      <c r="E23" s="1">
        <f>SUM(E4:E22)</f>
        <v>0.82350000000000001</v>
      </c>
      <c r="M23">
        <v>13</v>
      </c>
      <c r="N23">
        <v>0</v>
      </c>
      <c r="O23">
        <v>12</v>
      </c>
      <c r="P23" s="3">
        <v>0.81100000000000005</v>
      </c>
      <c r="Q23" s="4">
        <v>4.1999999999999997E-3</v>
      </c>
      <c r="R23">
        <v>3.3999999999999998E-3</v>
      </c>
      <c r="S23" t="s">
        <v>49</v>
      </c>
      <c r="V23">
        <v>7</v>
      </c>
      <c r="W23">
        <v>3</v>
      </c>
      <c r="X23">
        <v>1</v>
      </c>
      <c r="Y23">
        <v>8</v>
      </c>
      <c r="Z23">
        <v>0.95399999999999996</v>
      </c>
      <c r="AA23">
        <v>2.8E-3</v>
      </c>
      <c r="AB23">
        <v>2.7000000000000001E-3</v>
      </c>
      <c r="AC23" t="s">
        <v>32</v>
      </c>
    </row>
    <row r="24" spans="1:29" x14ac:dyDescent="0.3">
      <c r="M24">
        <v>13</v>
      </c>
      <c r="N24">
        <v>1</v>
      </c>
      <c r="O24">
        <v>4</v>
      </c>
      <c r="P24">
        <v>0</v>
      </c>
      <c r="Q24" s="4">
        <v>1.4E-3</v>
      </c>
      <c r="R24">
        <v>0</v>
      </c>
      <c r="S24" t="s">
        <v>36</v>
      </c>
      <c r="V24">
        <v>7</v>
      </c>
      <c r="W24">
        <v>4</v>
      </c>
      <c r="X24">
        <v>0</v>
      </c>
      <c r="Y24">
        <v>4</v>
      </c>
      <c r="Z24">
        <v>0</v>
      </c>
      <c r="AA24">
        <v>1.4E-3</v>
      </c>
      <c r="AB24">
        <v>0</v>
      </c>
      <c r="AC24" t="s">
        <v>12</v>
      </c>
    </row>
    <row r="25" spans="1:29" x14ac:dyDescent="0.3">
      <c r="M25">
        <v>13</v>
      </c>
      <c r="N25">
        <v>2</v>
      </c>
      <c r="O25">
        <v>44</v>
      </c>
      <c r="P25">
        <v>1.5680000000000001</v>
      </c>
      <c r="Q25" s="4">
        <v>1.5299999999999999E-2</v>
      </c>
      <c r="R25">
        <v>2.4E-2</v>
      </c>
      <c r="S25" t="s">
        <v>136</v>
      </c>
      <c r="V25">
        <v>7</v>
      </c>
      <c r="W25">
        <v>4</v>
      </c>
      <c r="X25">
        <v>1</v>
      </c>
      <c r="Y25">
        <v>16</v>
      </c>
      <c r="Z25">
        <v>0.69599999999999995</v>
      </c>
      <c r="AA25">
        <v>5.5999999999999999E-3</v>
      </c>
      <c r="AB25">
        <v>3.8999999999999998E-3</v>
      </c>
      <c r="AC25" t="s">
        <v>47</v>
      </c>
    </row>
    <row r="26" spans="1:29" x14ac:dyDescent="0.3">
      <c r="M26">
        <v>13</v>
      </c>
      <c r="N26">
        <v>3</v>
      </c>
      <c r="O26">
        <v>60</v>
      </c>
      <c r="P26" s="3">
        <v>1.2569999999999999</v>
      </c>
      <c r="Q26" s="4">
        <v>2.0799999999999999E-2</v>
      </c>
      <c r="R26">
        <v>2.6100000000000002E-2</v>
      </c>
      <c r="S26" t="s">
        <v>137</v>
      </c>
      <c r="V26">
        <v>7</v>
      </c>
      <c r="W26">
        <v>5</v>
      </c>
      <c r="X26">
        <v>0</v>
      </c>
      <c r="Y26">
        <v>16</v>
      </c>
      <c r="Z26">
        <v>0.95399999999999996</v>
      </c>
      <c r="AA26">
        <v>5.5999999999999999E-3</v>
      </c>
      <c r="AB26">
        <v>5.3E-3</v>
      </c>
      <c r="AC26" t="s">
        <v>32</v>
      </c>
    </row>
    <row r="27" spans="1:29" x14ac:dyDescent="0.3">
      <c r="M27">
        <v>14</v>
      </c>
      <c r="N27">
        <v>1</v>
      </c>
      <c r="O27">
        <v>40</v>
      </c>
      <c r="P27">
        <v>1.8180000000000001</v>
      </c>
      <c r="Q27" s="4">
        <v>1.3899999999999999E-2</v>
      </c>
      <c r="R27">
        <v>2.53E-2</v>
      </c>
      <c r="S27" t="s">
        <v>138</v>
      </c>
      <c r="V27">
        <v>7</v>
      </c>
      <c r="W27">
        <v>5</v>
      </c>
      <c r="X27">
        <v>1</v>
      </c>
      <c r="Y27">
        <v>4</v>
      </c>
      <c r="Z27">
        <v>0.81100000000000005</v>
      </c>
      <c r="AA27">
        <v>1.4E-3</v>
      </c>
      <c r="AB27">
        <v>1.1000000000000001E-3</v>
      </c>
      <c r="AC27" t="s">
        <v>33</v>
      </c>
    </row>
    <row r="28" spans="1:29" x14ac:dyDescent="0.3">
      <c r="C28" s="1"/>
      <c r="D28" s="1"/>
      <c r="E28" s="1"/>
      <c r="M28">
        <v>14</v>
      </c>
      <c r="N28">
        <v>2</v>
      </c>
      <c r="O28">
        <v>68</v>
      </c>
      <c r="P28">
        <v>1.3819999999999999</v>
      </c>
      <c r="Q28" s="4">
        <v>2.3599999999999999E-2</v>
      </c>
      <c r="R28">
        <v>3.2599999999999997E-2</v>
      </c>
      <c r="S28" t="s">
        <v>139</v>
      </c>
      <c r="V28">
        <v>7</v>
      </c>
      <c r="W28">
        <v>6</v>
      </c>
      <c r="X28">
        <v>0</v>
      </c>
      <c r="Y28">
        <v>8</v>
      </c>
      <c r="Z28" s="3">
        <v>1</v>
      </c>
      <c r="AA28">
        <v>2.8E-3</v>
      </c>
      <c r="AB28">
        <v>2.8E-3</v>
      </c>
      <c r="AC28" t="s">
        <v>46</v>
      </c>
    </row>
    <row r="29" spans="1:29" x14ac:dyDescent="0.3">
      <c r="M29">
        <v>14</v>
      </c>
      <c r="N29">
        <v>3</v>
      </c>
      <c r="O29">
        <v>12</v>
      </c>
      <c r="P29" s="3">
        <v>1.3839999999999999</v>
      </c>
      <c r="Q29" s="4">
        <v>4.1999999999999997E-3</v>
      </c>
      <c r="R29">
        <v>5.7999999999999996E-3</v>
      </c>
      <c r="S29" t="s">
        <v>140</v>
      </c>
      <c r="V29">
        <v>7</v>
      </c>
      <c r="W29">
        <v>6</v>
      </c>
      <c r="X29">
        <v>1</v>
      </c>
      <c r="Y29">
        <v>8</v>
      </c>
      <c r="Z29">
        <v>0.54400000000000004</v>
      </c>
      <c r="AA29">
        <v>2.8E-3</v>
      </c>
      <c r="AB29">
        <v>1.5E-3</v>
      </c>
      <c r="AC29" t="s">
        <v>45</v>
      </c>
    </row>
    <row r="30" spans="1:29" x14ac:dyDescent="0.3">
      <c r="M30">
        <v>15</v>
      </c>
      <c r="N30">
        <v>0</v>
      </c>
      <c r="O30">
        <v>28</v>
      </c>
      <c r="P30" s="3">
        <v>1.4490000000000001</v>
      </c>
      <c r="Q30" s="4">
        <v>9.7000000000000003E-3</v>
      </c>
      <c r="R30">
        <v>1.41E-2</v>
      </c>
      <c r="S30" t="s">
        <v>141</v>
      </c>
      <c r="V30">
        <v>7</v>
      </c>
      <c r="W30">
        <v>7</v>
      </c>
      <c r="X30">
        <v>1</v>
      </c>
      <c r="Y30">
        <v>16</v>
      </c>
      <c r="Z30">
        <v>0.69599999999999995</v>
      </c>
      <c r="AA30">
        <v>5.5999999999999999E-3</v>
      </c>
      <c r="AB30">
        <v>3.8999999999999998E-3</v>
      </c>
      <c r="AC30" t="s">
        <v>47</v>
      </c>
    </row>
    <row r="31" spans="1:29" x14ac:dyDescent="0.3">
      <c r="M31">
        <v>15</v>
      </c>
      <c r="N31">
        <v>1</v>
      </c>
      <c r="O31">
        <v>24</v>
      </c>
      <c r="P31">
        <v>1.9219999999999999</v>
      </c>
      <c r="Q31" s="4">
        <v>8.3000000000000001E-3</v>
      </c>
      <c r="R31">
        <v>1.6E-2</v>
      </c>
      <c r="S31" t="s">
        <v>142</v>
      </c>
      <c r="V31">
        <v>8</v>
      </c>
      <c r="W31">
        <v>1</v>
      </c>
      <c r="X31">
        <v>0</v>
      </c>
      <c r="Y31">
        <v>8</v>
      </c>
      <c r="Z31">
        <v>0.54400000000000004</v>
      </c>
      <c r="AA31">
        <v>2.8E-3</v>
      </c>
      <c r="AB31">
        <v>1.5E-3</v>
      </c>
      <c r="AC31" t="s">
        <v>45</v>
      </c>
    </row>
    <row r="32" spans="1:29" x14ac:dyDescent="0.3">
      <c r="D32" s="1"/>
      <c r="M32">
        <v>15</v>
      </c>
      <c r="N32">
        <v>2</v>
      </c>
      <c r="O32">
        <v>68</v>
      </c>
      <c r="P32" s="3">
        <v>1.4339999999999999</v>
      </c>
      <c r="Q32" s="4">
        <v>2.3599999999999999E-2</v>
      </c>
      <c r="R32">
        <v>3.3799999999999997E-2</v>
      </c>
      <c r="S32" t="s">
        <v>143</v>
      </c>
      <c r="V32">
        <v>8</v>
      </c>
      <c r="W32">
        <v>1</v>
      </c>
      <c r="X32">
        <v>1</v>
      </c>
      <c r="Y32">
        <v>8</v>
      </c>
      <c r="Z32">
        <v>0.81100000000000005</v>
      </c>
      <c r="AA32">
        <v>2.8E-3</v>
      </c>
      <c r="AB32">
        <v>2.3E-3</v>
      </c>
      <c r="AC32" t="s">
        <v>49</v>
      </c>
    </row>
    <row r="33" spans="4:29" x14ac:dyDescent="0.3">
      <c r="D33" s="1"/>
      <c r="M33">
        <v>16</v>
      </c>
      <c r="N33">
        <v>0</v>
      </c>
      <c r="O33">
        <v>28</v>
      </c>
      <c r="P33" s="3">
        <v>1.6439999999999999</v>
      </c>
      <c r="Q33" s="4">
        <v>9.7000000000000003E-3</v>
      </c>
      <c r="R33">
        <v>1.5900000000000001E-2</v>
      </c>
      <c r="S33" t="s">
        <v>144</v>
      </c>
      <c r="V33">
        <v>8</v>
      </c>
      <c r="W33">
        <v>2</v>
      </c>
      <c r="X33">
        <v>0</v>
      </c>
      <c r="Y33">
        <v>4</v>
      </c>
      <c r="Z33">
        <v>0</v>
      </c>
      <c r="AA33">
        <v>1.4E-3</v>
      </c>
      <c r="AB33">
        <v>0</v>
      </c>
      <c r="AC33" t="s">
        <v>36</v>
      </c>
    </row>
    <row r="34" spans="4:29" x14ac:dyDescent="0.3">
      <c r="D34" s="1"/>
      <c r="M34">
        <v>16</v>
      </c>
      <c r="N34">
        <v>1</v>
      </c>
      <c r="O34">
        <v>60</v>
      </c>
      <c r="P34" s="3">
        <v>1.4039999999999999</v>
      </c>
      <c r="Q34" s="4">
        <v>2.0799999999999999E-2</v>
      </c>
      <c r="R34">
        <v>2.92E-2</v>
      </c>
      <c r="S34" t="s">
        <v>145</v>
      </c>
      <c r="V34">
        <v>8</v>
      </c>
      <c r="W34">
        <v>2</v>
      </c>
      <c r="X34">
        <v>1</v>
      </c>
      <c r="Y34">
        <v>12</v>
      </c>
      <c r="Z34">
        <v>0.81100000000000005</v>
      </c>
      <c r="AA34">
        <v>4.1999999999999997E-3</v>
      </c>
      <c r="AB34">
        <v>3.3999999999999998E-3</v>
      </c>
      <c r="AC34" t="s">
        <v>49</v>
      </c>
    </row>
    <row r="35" spans="4:29" x14ac:dyDescent="0.3">
      <c r="D35" s="1"/>
      <c r="M35">
        <v>16</v>
      </c>
      <c r="N35">
        <v>2</v>
      </c>
      <c r="O35">
        <v>32</v>
      </c>
      <c r="P35" s="3">
        <v>0.59699999999999998</v>
      </c>
      <c r="Q35" s="4">
        <v>1.11E-2</v>
      </c>
      <c r="R35">
        <v>6.6E-3</v>
      </c>
      <c r="S35" t="s">
        <v>146</v>
      </c>
      <c r="V35">
        <v>8</v>
      </c>
      <c r="W35">
        <v>3</v>
      </c>
      <c r="X35">
        <v>1</v>
      </c>
      <c r="Y35">
        <v>16</v>
      </c>
      <c r="Z35">
        <v>0.33700000000000002</v>
      </c>
      <c r="AA35">
        <v>5.5999999999999999E-3</v>
      </c>
      <c r="AB35">
        <v>1.9E-3</v>
      </c>
      <c r="AC35" t="s">
        <v>50</v>
      </c>
    </row>
    <row r="36" spans="4:29" x14ac:dyDescent="0.3">
      <c r="D36" s="1"/>
      <c r="M36">
        <v>17</v>
      </c>
      <c r="N36">
        <v>0</v>
      </c>
      <c r="O36">
        <v>36</v>
      </c>
      <c r="P36" s="3">
        <v>1.1910000000000001</v>
      </c>
      <c r="Q36" s="4">
        <v>1.2500000000000001E-2</v>
      </c>
      <c r="R36">
        <v>1.49E-2</v>
      </c>
      <c r="S36" t="s">
        <v>147</v>
      </c>
      <c r="V36">
        <v>8</v>
      </c>
      <c r="W36">
        <v>4</v>
      </c>
      <c r="X36">
        <v>0</v>
      </c>
      <c r="Y36">
        <v>8</v>
      </c>
      <c r="Z36" s="3">
        <v>1.4059999999999999</v>
      </c>
      <c r="AA36">
        <v>2.8E-3</v>
      </c>
      <c r="AB36">
        <v>3.8999999999999998E-3</v>
      </c>
      <c r="AC36" t="s">
        <v>48</v>
      </c>
    </row>
    <row r="37" spans="4:29" x14ac:dyDescent="0.3">
      <c r="D37" s="1"/>
      <c r="M37">
        <v>17</v>
      </c>
      <c r="N37">
        <v>1</v>
      </c>
      <c r="O37">
        <v>84</v>
      </c>
      <c r="P37" s="3">
        <v>1.357</v>
      </c>
      <c r="Q37" s="4">
        <v>2.92E-2</v>
      </c>
      <c r="R37">
        <v>3.9600000000000003E-2</v>
      </c>
      <c r="S37" t="s">
        <v>148</v>
      </c>
      <c r="V37">
        <v>8</v>
      </c>
      <c r="W37">
        <v>4</v>
      </c>
      <c r="X37">
        <v>1</v>
      </c>
      <c r="Y37">
        <v>12</v>
      </c>
      <c r="Z37">
        <v>0.41399999999999998</v>
      </c>
      <c r="AA37">
        <v>4.1999999999999997E-3</v>
      </c>
      <c r="AB37">
        <v>1.6999999999999999E-3</v>
      </c>
      <c r="AC37" t="s">
        <v>51</v>
      </c>
    </row>
    <row r="38" spans="4:29" x14ac:dyDescent="0.3">
      <c r="D38" s="1"/>
      <c r="M38">
        <v>18</v>
      </c>
      <c r="N38">
        <v>0</v>
      </c>
      <c r="O38">
        <v>116</v>
      </c>
      <c r="P38" s="3">
        <v>1.224</v>
      </c>
      <c r="Q38" s="4">
        <v>4.0300000000000002E-2</v>
      </c>
      <c r="R38">
        <v>4.9299999999999997E-2</v>
      </c>
      <c r="S38" t="s">
        <v>25</v>
      </c>
      <c r="V38">
        <v>8</v>
      </c>
      <c r="W38">
        <v>5</v>
      </c>
      <c r="X38">
        <v>1</v>
      </c>
      <c r="Y38">
        <v>20</v>
      </c>
      <c r="Z38">
        <v>0.61</v>
      </c>
      <c r="AA38">
        <v>6.8999999999999999E-3</v>
      </c>
      <c r="AB38">
        <v>4.1999999999999997E-3</v>
      </c>
      <c r="AC38" t="s">
        <v>37</v>
      </c>
    </row>
    <row r="39" spans="4:29" x14ac:dyDescent="0.3">
      <c r="D39" s="1"/>
      <c r="M39">
        <v>18</v>
      </c>
      <c r="N39">
        <v>1</v>
      </c>
      <c r="O39">
        <v>4</v>
      </c>
      <c r="P39" s="3">
        <v>1</v>
      </c>
      <c r="Q39" s="4">
        <v>1.4E-3</v>
      </c>
      <c r="R39">
        <v>1.4E-3</v>
      </c>
      <c r="S39" t="s">
        <v>53</v>
      </c>
      <c r="V39">
        <v>8</v>
      </c>
      <c r="W39">
        <v>6</v>
      </c>
      <c r="X39">
        <v>0</v>
      </c>
      <c r="Y39">
        <v>4</v>
      </c>
      <c r="Z39">
        <v>0.81100000000000005</v>
      </c>
      <c r="AA39">
        <v>1.4E-3</v>
      </c>
      <c r="AB39">
        <v>1.1000000000000001E-3</v>
      </c>
      <c r="AC39" t="s">
        <v>35</v>
      </c>
    </row>
    <row r="40" spans="4:29" x14ac:dyDescent="0.3">
      <c r="D40" s="1"/>
      <c r="M40">
        <v>19</v>
      </c>
      <c r="N40">
        <v>0</v>
      </c>
      <c r="O40">
        <v>120</v>
      </c>
      <c r="P40" s="3">
        <v>1.0389999999999999</v>
      </c>
      <c r="Q40" s="4">
        <v>4.1700000000000001E-2</v>
      </c>
      <c r="R40">
        <v>4.3299999999999998E-2</v>
      </c>
      <c r="S40" t="s">
        <v>26</v>
      </c>
      <c r="V40">
        <v>8</v>
      </c>
      <c r="W40">
        <v>6</v>
      </c>
      <c r="X40">
        <v>1</v>
      </c>
      <c r="Y40">
        <v>12</v>
      </c>
      <c r="Z40">
        <v>0.65</v>
      </c>
      <c r="AA40">
        <v>4.1999999999999997E-3</v>
      </c>
      <c r="AB40">
        <v>2.7000000000000001E-3</v>
      </c>
      <c r="AC40" t="s">
        <v>52</v>
      </c>
    </row>
    <row r="41" spans="4:29" x14ac:dyDescent="0.3">
      <c r="D41" s="1"/>
      <c r="M41">
        <v>20</v>
      </c>
      <c r="N41">
        <v>0</v>
      </c>
      <c r="O41">
        <v>120</v>
      </c>
      <c r="P41" s="3">
        <v>0.82399999999999995</v>
      </c>
      <c r="Q41" s="4">
        <v>4.1700000000000001E-2</v>
      </c>
      <c r="R41">
        <v>3.44E-2</v>
      </c>
      <c r="S41" t="s">
        <v>27</v>
      </c>
      <c r="V41">
        <v>8</v>
      </c>
      <c r="W41">
        <v>7</v>
      </c>
      <c r="X41">
        <v>1</v>
      </c>
      <c r="Y41">
        <v>16</v>
      </c>
      <c r="Z41">
        <v>0.69599999999999995</v>
      </c>
      <c r="AA41">
        <v>5.5999999999999999E-3</v>
      </c>
      <c r="AB41">
        <v>3.8999999999999998E-3</v>
      </c>
      <c r="AC41" t="s">
        <v>38</v>
      </c>
    </row>
    <row r="42" spans="4:29" x14ac:dyDescent="0.3">
      <c r="D42" s="1"/>
      <c r="M42">
        <v>21</v>
      </c>
      <c r="N42">
        <v>0</v>
      </c>
      <c r="O42">
        <v>120</v>
      </c>
      <c r="P42" s="3">
        <v>0</v>
      </c>
      <c r="Q42" s="4">
        <v>4.1700000000000001E-2</v>
      </c>
      <c r="R42">
        <v>0</v>
      </c>
      <c r="S42" t="s">
        <v>12</v>
      </c>
      <c r="V42">
        <v>9</v>
      </c>
      <c r="W42">
        <v>1</v>
      </c>
      <c r="X42">
        <v>1</v>
      </c>
      <c r="Y42">
        <v>8</v>
      </c>
      <c r="Z42">
        <v>0.54400000000000004</v>
      </c>
      <c r="AA42">
        <v>2.8E-3</v>
      </c>
      <c r="AB42">
        <v>1.5E-3</v>
      </c>
      <c r="AC42" t="s">
        <v>45</v>
      </c>
    </row>
    <row r="43" spans="4:29" x14ac:dyDescent="0.3">
      <c r="D43" s="1"/>
      <c r="M43">
        <v>22</v>
      </c>
      <c r="N43">
        <v>0</v>
      </c>
      <c r="O43">
        <v>120</v>
      </c>
      <c r="P43" s="3">
        <v>0</v>
      </c>
      <c r="Q43" s="4">
        <v>4.1700000000000001E-2</v>
      </c>
      <c r="R43">
        <v>0</v>
      </c>
      <c r="S43" t="s">
        <v>12</v>
      </c>
      <c r="V43">
        <v>9</v>
      </c>
      <c r="W43">
        <v>1</v>
      </c>
      <c r="X43">
        <v>2</v>
      </c>
      <c r="Y43">
        <v>8</v>
      </c>
      <c r="Z43">
        <v>0</v>
      </c>
      <c r="AA43">
        <v>2.8E-3</v>
      </c>
      <c r="AB43">
        <v>0</v>
      </c>
      <c r="AC43" t="s">
        <v>55</v>
      </c>
    </row>
    <row r="44" spans="4:29" x14ac:dyDescent="0.3">
      <c r="D44" s="1"/>
      <c r="M44">
        <v>23</v>
      </c>
      <c r="N44">
        <v>0</v>
      </c>
      <c r="O44">
        <v>120</v>
      </c>
      <c r="P44">
        <v>0</v>
      </c>
      <c r="Q44" s="4">
        <v>4.1700000000000001E-2</v>
      </c>
      <c r="R44">
        <v>0</v>
      </c>
      <c r="S44" t="s">
        <v>12</v>
      </c>
      <c r="V44">
        <v>9</v>
      </c>
      <c r="W44">
        <v>2</v>
      </c>
      <c r="X44">
        <v>0</v>
      </c>
      <c r="Y44">
        <v>4</v>
      </c>
      <c r="Z44" s="3">
        <v>1</v>
      </c>
      <c r="AA44">
        <v>1.4E-3</v>
      </c>
      <c r="AB44">
        <v>1.4E-3</v>
      </c>
      <c r="AC44" t="s">
        <v>46</v>
      </c>
    </row>
    <row r="45" spans="4:29" x14ac:dyDescent="0.3">
      <c r="D45" s="1"/>
      <c r="O45">
        <f>SUM(O4:O44)</f>
        <v>2880</v>
      </c>
      <c r="Q45" s="7">
        <f>SUM(Q4:Q44)</f>
        <v>1.0001999999999998</v>
      </c>
      <c r="R45" s="5">
        <f>SUM(R4:R44)</f>
        <v>0.65469999999999995</v>
      </c>
      <c r="V45">
        <v>9</v>
      </c>
      <c r="W45">
        <v>2</v>
      </c>
      <c r="X45">
        <v>2</v>
      </c>
      <c r="Y45">
        <v>12</v>
      </c>
      <c r="Z45">
        <v>0.41399999999999998</v>
      </c>
      <c r="AA45">
        <v>4.1999999999999997E-3</v>
      </c>
      <c r="AB45">
        <v>1.6999999999999999E-3</v>
      </c>
      <c r="AC45" t="s">
        <v>56</v>
      </c>
    </row>
    <row r="46" spans="4:29" x14ac:dyDescent="0.3">
      <c r="D46" s="1"/>
      <c r="Q46" s="3"/>
      <c r="V46">
        <v>9</v>
      </c>
      <c r="W46">
        <v>3</v>
      </c>
      <c r="X46">
        <v>1</v>
      </c>
      <c r="Y46">
        <v>12</v>
      </c>
      <c r="Z46" s="3">
        <v>1</v>
      </c>
      <c r="AA46">
        <v>4.1999999999999997E-3</v>
      </c>
      <c r="AB46">
        <v>4.1999999999999997E-3</v>
      </c>
      <c r="AC46" t="s">
        <v>53</v>
      </c>
    </row>
    <row r="47" spans="4:29" x14ac:dyDescent="0.3">
      <c r="D47" s="1"/>
      <c r="V47">
        <v>9</v>
      </c>
      <c r="W47">
        <v>3</v>
      </c>
      <c r="X47">
        <v>2</v>
      </c>
      <c r="Y47">
        <v>4</v>
      </c>
      <c r="Z47">
        <v>0</v>
      </c>
      <c r="AA47">
        <v>1.4E-3</v>
      </c>
      <c r="AB47">
        <v>0</v>
      </c>
      <c r="AC47" t="s">
        <v>55</v>
      </c>
    </row>
    <row r="48" spans="4:29" x14ac:dyDescent="0.3">
      <c r="D48" s="1"/>
      <c r="V48">
        <v>9</v>
      </c>
      <c r="W48">
        <v>4</v>
      </c>
      <c r="X48">
        <v>0</v>
      </c>
      <c r="Y48">
        <v>4</v>
      </c>
      <c r="Z48">
        <v>0</v>
      </c>
      <c r="AA48">
        <v>1.4E-3</v>
      </c>
      <c r="AB48">
        <v>0</v>
      </c>
      <c r="AC48" t="s">
        <v>36</v>
      </c>
    </row>
    <row r="49" spans="4:29" x14ac:dyDescent="0.3">
      <c r="D49" s="1"/>
      <c r="Q49" s="3"/>
      <c r="V49">
        <v>9</v>
      </c>
      <c r="W49">
        <v>4</v>
      </c>
      <c r="X49">
        <v>1</v>
      </c>
      <c r="Y49">
        <v>12</v>
      </c>
      <c r="Z49">
        <v>0.91800000000000004</v>
      </c>
      <c r="AA49">
        <v>4.1999999999999997E-3</v>
      </c>
      <c r="AB49">
        <v>3.8999999999999998E-3</v>
      </c>
      <c r="AC49" t="s">
        <v>54</v>
      </c>
    </row>
    <row r="50" spans="4:29" x14ac:dyDescent="0.3">
      <c r="D50" s="1"/>
      <c r="V50">
        <v>9</v>
      </c>
      <c r="W50">
        <v>4</v>
      </c>
      <c r="X50">
        <v>2</v>
      </c>
      <c r="Y50">
        <v>4</v>
      </c>
      <c r="Z50">
        <v>0</v>
      </c>
      <c r="AA50">
        <v>1.4E-3</v>
      </c>
      <c r="AB50">
        <v>0</v>
      </c>
      <c r="AC50" t="s">
        <v>55</v>
      </c>
    </row>
    <row r="51" spans="4:29" x14ac:dyDescent="0.3">
      <c r="D51" s="1"/>
      <c r="E51" s="1"/>
      <c r="V51">
        <v>9</v>
      </c>
      <c r="W51">
        <v>5</v>
      </c>
      <c r="X51">
        <v>1</v>
      </c>
      <c r="Y51">
        <v>4</v>
      </c>
      <c r="Z51">
        <v>0.81100000000000005</v>
      </c>
      <c r="AA51">
        <v>1.4E-3</v>
      </c>
      <c r="AB51">
        <v>1.1000000000000001E-3</v>
      </c>
      <c r="AC51" t="s">
        <v>49</v>
      </c>
    </row>
    <row r="52" spans="4:29" x14ac:dyDescent="0.3">
      <c r="V52">
        <v>9</v>
      </c>
      <c r="W52">
        <v>5</v>
      </c>
      <c r="X52">
        <v>2</v>
      </c>
      <c r="Y52">
        <v>16</v>
      </c>
      <c r="Z52">
        <v>0.81100000000000005</v>
      </c>
      <c r="AA52">
        <v>5.5999999999999999E-3</v>
      </c>
      <c r="AB52">
        <v>4.4999999999999997E-3</v>
      </c>
      <c r="AC52" t="s">
        <v>57</v>
      </c>
    </row>
    <row r="53" spans="4:29" x14ac:dyDescent="0.3">
      <c r="V53">
        <v>9</v>
      </c>
      <c r="W53">
        <v>6</v>
      </c>
      <c r="X53">
        <v>0</v>
      </c>
      <c r="Y53">
        <v>8</v>
      </c>
      <c r="Z53">
        <v>0.54400000000000004</v>
      </c>
      <c r="AA53">
        <v>2.8E-3</v>
      </c>
      <c r="AB53">
        <v>1.5E-3</v>
      </c>
      <c r="AC53" t="s">
        <v>34</v>
      </c>
    </row>
    <row r="54" spans="4:29" x14ac:dyDescent="0.3">
      <c r="Q54" s="1"/>
      <c r="R54" s="5"/>
      <c r="V54">
        <v>9</v>
      </c>
      <c r="W54">
        <v>6</v>
      </c>
      <c r="X54">
        <v>2</v>
      </c>
      <c r="Y54">
        <v>8</v>
      </c>
      <c r="Z54">
        <v>0</v>
      </c>
      <c r="AA54">
        <v>2.8E-3</v>
      </c>
      <c r="AB54">
        <v>0</v>
      </c>
      <c r="AC54" t="s">
        <v>55</v>
      </c>
    </row>
    <row r="55" spans="4:29" x14ac:dyDescent="0.3">
      <c r="V55">
        <v>9</v>
      </c>
      <c r="W55">
        <v>7</v>
      </c>
      <c r="X55">
        <v>2</v>
      </c>
      <c r="Y55">
        <v>16</v>
      </c>
      <c r="Z55">
        <v>0</v>
      </c>
      <c r="AA55">
        <v>5.5999999999999999E-3</v>
      </c>
      <c r="AB55">
        <v>0</v>
      </c>
      <c r="AC55" t="s">
        <v>55</v>
      </c>
    </row>
    <row r="56" spans="4:29" x14ac:dyDescent="0.3">
      <c r="V56">
        <v>10</v>
      </c>
      <c r="W56">
        <v>1</v>
      </c>
      <c r="X56">
        <v>0</v>
      </c>
      <c r="Y56">
        <v>4</v>
      </c>
      <c r="Z56" s="3">
        <v>1.5</v>
      </c>
      <c r="AA56">
        <v>1.4E-3</v>
      </c>
      <c r="AB56">
        <v>2.0999999999999999E-3</v>
      </c>
      <c r="AC56" t="s">
        <v>58</v>
      </c>
    </row>
    <row r="57" spans="4:29" x14ac:dyDescent="0.3">
      <c r="V57">
        <v>10</v>
      </c>
      <c r="W57">
        <v>1</v>
      </c>
      <c r="X57">
        <v>2</v>
      </c>
      <c r="Y57">
        <v>12</v>
      </c>
      <c r="Z57" s="3">
        <v>1.4830000000000001</v>
      </c>
      <c r="AA57">
        <v>4.1999999999999997E-3</v>
      </c>
      <c r="AB57">
        <v>6.1999999999999998E-3</v>
      </c>
      <c r="AC57" t="s">
        <v>60</v>
      </c>
    </row>
    <row r="58" spans="4:29" x14ac:dyDescent="0.3">
      <c r="V58">
        <v>10</v>
      </c>
      <c r="W58">
        <v>2</v>
      </c>
      <c r="X58">
        <v>0</v>
      </c>
      <c r="Y58">
        <v>4</v>
      </c>
      <c r="Z58">
        <v>0.81100000000000005</v>
      </c>
      <c r="AA58">
        <v>1.4E-3</v>
      </c>
      <c r="AB58">
        <v>1.1000000000000001E-3</v>
      </c>
      <c r="AC58" t="s">
        <v>35</v>
      </c>
    </row>
    <row r="59" spans="4:29" x14ac:dyDescent="0.3">
      <c r="V59">
        <v>10</v>
      </c>
      <c r="W59">
        <v>2</v>
      </c>
      <c r="X59">
        <v>1</v>
      </c>
      <c r="Y59">
        <v>4</v>
      </c>
      <c r="Z59">
        <v>0.81100000000000005</v>
      </c>
      <c r="AA59">
        <v>1.4E-3</v>
      </c>
      <c r="AB59">
        <v>1.1000000000000001E-3</v>
      </c>
      <c r="AC59" t="s">
        <v>59</v>
      </c>
    </row>
    <row r="60" spans="4:29" x14ac:dyDescent="0.3">
      <c r="V60">
        <v>10</v>
      </c>
      <c r="W60">
        <v>2</v>
      </c>
      <c r="X60">
        <v>2</v>
      </c>
      <c r="Y60">
        <v>8</v>
      </c>
      <c r="Z60">
        <v>0.81100000000000005</v>
      </c>
      <c r="AA60">
        <v>2.8E-3</v>
      </c>
      <c r="AB60">
        <v>2.3E-3</v>
      </c>
      <c r="AC60" t="s">
        <v>59</v>
      </c>
    </row>
    <row r="61" spans="4:29" x14ac:dyDescent="0.3">
      <c r="V61">
        <v>10</v>
      </c>
      <c r="W61">
        <v>3</v>
      </c>
      <c r="X61">
        <v>2</v>
      </c>
      <c r="Y61">
        <v>16</v>
      </c>
      <c r="Z61">
        <v>0.95399999999999996</v>
      </c>
      <c r="AA61">
        <v>5.5999999999999999E-3</v>
      </c>
      <c r="AB61">
        <v>5.3E-3</v>
      </c>
      <c r="AC61" t="s">
        <v>61</v>
      </c>
    </row>
    <row r="62" spans="4:29" x14ac:dyDescent="0.3">
      <c r="V62">
        <v>10</v>
      </c>
      <c r="W62">
        <v>4</v>
      </c>
      <c r="X62">
        <v>0</v>
      </c>
      <c r="Y62">
        <v>4</v>
      </c>
      <c r="Z62" s="3">
        <v>1</v>
      </c>
      <c r="AA62">
        <v>1.4E-3</v>
      </c>
      <c r="AB62">
        <v>1.4E-3</v>
      </c>
      <c r="AC62" t="s">
        <v>53</v>
      </c>
    </row>
    <row r="63" spans="4:29" x14ac:dyDescent="0.3">
      <c r="V63">
        <v>10</v>
      </c>
      <c r="W63">
        <v>4</v>
      </c>
      <c r="X63">
        <v>1</v>
      </c>
      <c r="Y63">
        <v>8</v>
      </c>
      <c r="Z63">
        <v>0.54400000000000004</v>
      </c>
      <c r="AA63">
        <v>2.8E-3</v>
      </c>
      <c r="AB63">
        <v>1.5E-3</v>
      </c>
      <c r="AC63" t="s">
        <v>34</v>
      </c>
    </row>
    <row r="64" spans="4:29" x14ac:dyDescent="0.3">
      <c r="V64">
        <v>10</v>
      </c>
      <c r="W64">
        <v>4</v>
      </c>
      <c r="X64">
        <v>2</v>
      </c>
      <c r="Y64">
        <v>8</v>
      </c>
      <c r="Z64">
        <v>0.81100000000000005</v>
      </c>
      <c r="AA64">
        <v>2.8E-3</v>
      </c>
      <c r="AB64">
        <v>2.3E-3</v>
      </c>
      <c r="AC64" t="s">
        <v>57</v>
      </c>
    </row>
    <row r="65" spans="22:29" x14ac:dyDescent="0.3">
      <c r="V65">
        <v>10</v>
      </c>
      <c r="W65">
        <v>5</v>
      </c>
      <c r="X65">
        <v>0</v>
      </c>
      <c r="Y65">
        <v>4</v>
      </c>
      <c r="Z65">
        <v>0</v>
      </c>
      <c r="AA65">
        <v>1.4E-3</v>
      </c>
      <c r="AB65">
        <v>0</v>
      </c>
      <c r="AC65" t="s">
        <v>36</v>
      </c>
    </row>
    <row r="66" spans="22:29" x14ac:dyDescent="0.3">
      <c r="V66">
        <v>10</v>
      </c>
      <c r="W66">
        <v>5</v>
      </c>
      <c r="X66">
        <v>1</v>
      </c>
      <c r="Y66">
        <v>8</v>
      </c>
      <c r="Z66" s="3">
        <v>1</v>
      </c>
      <c r="AA66">
        <v>2.8E-3</v>
      </c>
      <c r="AB66">
        <v>2.8E-3</v>
      </c>
      <c r="AC66" t="s">
        <v>39</v>
      </c>
    </row>
    <row r="67" spans="22:29" x14ac:dyDescent="0.3">
      <c r="V67">
        <v>10</v>
      </c>
      <c r="W67">
        <v>5</v>
      </c>
      <c r="X67">
        <v>2</v>
      </c>
      <c r="Y67">
        <v>8</v>
      </c>
      <c r="Z67" s="3">
        <v>1</v>
      </c>
      <c r="AA67">
        <v>2.8E-3</v>
      </c>
      <c r="AB67">
        <v>2.8E-3</v>
      </c>
      <c r="AC67" t="s">
        <v>39</v>
      </c>
    </row>
    <row r="68" spans="22:29" x14ac:dyDescent="0.3">
      <c r="V68">
        <v>10</v>
      </c>
      <c r="W68">
        <v>6</v>
      </c>
      <c r="X68">
        <v>0</v>
      </c>
      <c r="Y68">
        <v>8</v>
      </c>
      <c r="Z68">
        <v>0.81100000000000005</v>
      </c>
      <c r="AA68">
        <v>2.8E-3</v>
      </c>
      <c r="AB68">
        <v>2.3E-3</v>
      </c>
      <c r="AC68" t="s">
        <v>33</v>
      </c>
    </row>
    <row r="69" spans="22:29" x14ac:dyDescent="0.3">
      <c r="V69">
        <v>10</v>
      </c>
      <c r="W69">
        <v>6</v>
      </c>
      <c r="X69">
        <v>2</v>
      </c>
      <c r="Y69">
        <v>8</v>
      </c>
      <c r="Z69">
        <v>0.54400000000000004</v>
      </c>
      <c r="AA69">
        <v>2.8E-3</v>
      </c>
      <c r="AB69">
        <v>1.5E-3</v>
      </c>
      <c r="AC69" t="s">
        <v>62</v>
      </c>
    </row>
    <row r="70" spans="22:29" x14ac:dyDescent="0.3">
      <c r="V70">
        <v>10</v>
      </c>
      <c r="W70">
        <v>7</v>
      </c>
      <c r="X70">
        <v>2</v>
      </c>
      <c r="Y70">
        <v>16</v>
      </c>
      <c r="Z70">
        <v>0.69599999999999995</v>
      </c>
      <c r="AA70">
        <v>5.5999999999999999E-3</v>
      </c>
      <c r="AB70">
        <v>3.8999999999999998E-3</v>
      </c>
      <c r="AC70" t="s">
        <v>63</v>
      </c>
    </row>
    <row r="71" spans="22:29" x14ac:dyDescent="0.3">
      <c r="V71">
        <v>11</v>
      </c>
      <c r="W71">
        <v>1</v>
      </c>
      <c r="X71">
        <v>2</v>
      </c>
      <c r="Y71">
        <v>8</v>
      </c>
      <c r="Z71" s="3">
        <v>1.5</v>
      </c>
      <c r="AA71">
        <v>2.8E-3</v>
      </c>
      <c r="AB71">
        <v>4.1999999999999997E-3</v>
      </c>
      <c r="AC71" t="s">
        <v>64</v>
      </c>
    </row>
    <row r="72" spans="22:29" x14ac:dyDescent="0.3">
      <c r="V72">
        <v>11</v>
      </c>
      <c r="W72">
        <v>1</v>
      </c>
      <c r="X72">
        <v>3</v>
      </c>
      <c r="Y72">
        <v>8</v>
      </c>
      <c r="Z72">
        <v>0.54400000000000004</v>
      </c>
      <c r="AA72">
        <v>2.8E-3</v>
      </c>
      <c r="AB72">
        <v>1.5E-3</v>
      </c>
      <c r="AC72" t="s">
        <v>62</v>
      </c>
    </row>
    <row r="73" spans="22:29" x14ac:dyDescent="0.3">
      <c r="V73">
        <v>11</v>
      </c>
      <c r="W73">
        <v>2</v>
      </c>
      <c r="X73">
        <v>0</v>
      </c>
      <c r="Y73">
        <v>4</v>
      </c>
      <c r="Z73">
        <v>0</v>
      </c>
      <c r="AA73">
        <v>1.4E-3</v>
      </c>
      <c r="AB73">
        <v>0</v>
      </c>
      <c r="AC73" t="s">
        <v>36</v>
      </c>
    </row>
    <row r="74" spans="22:29" x14ac:dyDescent="0.3">
      <c r="V74">
        <v>11</v>
      </c>
      <c r="W74">
        <v>2</v>
      </c>
      <c r="X74">
        <v>2</v>
      </c>
      <c r="Y74">
        <v>4</v>
      </c>
      <c r="Z74">
        <v>0</v>
      </c>
      <c r="AA74">
        <v>1.4E-3</v>
      </c>
      <c r="AB74">
        <v>0</v>
      </c>
      <c r="AC74" t="s">
        <v>65</v>
      </c>
    </row>
    <row r="75" spans="22:29" x14ac:dyDescent="0.3">
      <c r="V75">
        <v>11</v>
      </c>
      <c r="W75">
        <v>2</v>
      </c>
      <c r="X75">
        <v>3</v>
      </c>
      <c r="Y75">
        <v>8</v>
      </c>
      <c r="Z75" s="3">
        <v>1.0609999999999999</v>
      </c>
      <c r="AA75">
        <v>2.8E-3</v>
      </c>
      <c r="AB75">
        <v>3.0000000000000001E-3</v>
      </c>
      <c r="AC75" t="s">
        <v>67</v>
      </c>
    </row>
    <row r="76" spans="22:29" x14ac:dyDescent="0.3">
      <c r="V76">
        <v>11</v>
      </c>
      <c r="W76">
        <v>3</v>
      </c>
      <c r="X76">
        <v>2</v>
      </c>
      <c r="Y76">
        <v>12</v>
      </c>
      <c r="Z76" s="3">
        <v>1.2809999999999999</v>
      </c>
      <c r="AA76">
        <v>4.1999999999999997E-3</v>
      </c>
      <c r="AB76">
        <v>5.4000000000000003E-3</v>
      </c>
      <c r="AC76" t="s">
        <v>66</v>
      </c>
    </row>
    <row r="77" spans="22:29" x14ac:dyDescent="0.3">
      <c r="V77">
        <v>11</v>
      </c>
      <c r="W77">
        <v>3</v>
      </c>
      <c r="X77">
        <v>3</v>
      </c>
      <c r="Y77">
        <v>4</v>
      </c>
      <c r="Z77">
        <v>0</v>
      </c>
      <c r="AA77">
        <v>1.4E-3</v>
      </c>
      <c r="AB77">
        <v>0</v>
      </c>
      <c r="AC77" t="s">
        <v>65</v>
      </c>
    </row>
    <row r="78" spans="22:29" x14ac:dyDescent="0.3">
      <c r="V78">
        <v>11</v>
      </c>
      <c r="W78">
        <v>4</v>
      </c>
      <c r="X78">
        <v>0</v>
      </c>
      <c r="Y78">
        <v>8</v>
      </c>
      <c r="Z78">
        <v>0</v>
      </c>
      <c r="AA78">
        <v>2.8E-3</v>
      </c>
      <c r="AB78">
        <v>0</v>
      </c>
      <c r="AC78" t="s">
        <v>36</v>
      </c>
    </row>
    <row r="79" spans="22:29" x14ac:dyDescent="0.3">
      <c r="V79">
        <v>11</v>
      </c>
      <c r="W79">
        <v>4</v>
      </c>
      <c r="X79">
        <v>2</v>
      </c>
      <c r="Y79">
        <v>8</v>
      </c>
      <c r="Z79" s="3">
        <v>1</v>
      </c>
      <c r="AA79">
        <v>2.8E-3</v>
      </c>
      <c r="AB79">
        <v>2.8E-3</v>
      </c>
      <c r="AC79" t="s">
        <v>39</v>
      </c>
    </row>
    <row r="80" spans="22:29" x14ac:dyDescent="0.3">
      <c r="V80">
        <v>11</v>
      </c>
      <c r="W80">
        <v>4</v>
      </c>
      <c r="X80">
        <v>3</v>
      </c>
      <c r="Y80">
        <v>4</v>
      </c>
      <c r="Z80">
        <v>0</v>
      </c>
      <c r="AA80">
        <v>1.4E-3</v>
      </c>
      <c r="AB80">
        <v>0</v>
      </c>
      <c r="AC80" t="s">
        <v>65</v>
      </c>
    </row>
    <row r="81" spans="22:29" x14ac:dyDescent="0.3">
      <c r="V81">
        <v>11</v>
      </c>
      <c r="W81">
        <v>5</v>
      </c>
      <c r="X81">
        <v>0</v>
      </c>
      <c r="Y81">
        <v>4</v>
      </c>
      <c r="Z81">
        <v>0</v>
      </c>
      <c r="AA81">
        <v>1.4E-3</v>
      </c>
      <c r="AB81">
        <v>0</v>
      </c>
      <c r="AC81" t="s">
        <v>36</v>
      </c>
    </row>
    <row r="82" spans="22:29" x14ac:dyDescent="0.3">
      <c r="V82">
        <v>11</v>
      </c>
      <c r="W82">
        <v>5</v>
      </c>
      <c r="X82">
        <v>2</v>
      </c>
      <c r="Y82">
        <v>8</v>
      </c>
      <c r="Z82" s="3">
        <v>1</v>
      </c>
      <c r="AA82">
        <v>2.8E-3</v>
      </c>
      <c r="AB82">
        <v>2.8E-3</v>
      </c>
      <c r="AC82" t="s">
        <v>39</v>
      </c>
    </row>
    <row r="83" spans="22:29" x14ac:dyDescent="0.3">
      <c r="V83">
        <v>11</v>
      </c>
      <c r="W83">
        <v>5</v>
      </c>
      <c r="X83">
        <v>3</v>
      </c>
      <c r="Y83">
        <v>8</v>
      </c>
      <c r="Z83">
        <v>0.54400000000000004</v>
      </c>
      <c r="AA83">
        <v>2.8E-3</v>
      </c>
      <c r="AB83">
        <v>1.5E-3</v>
      </c>
      <c r="AC83" t="s">
        <v>62</v>
      </c>
    </row>
    <row r="84" spans="22:29" x14ac:dyDescent="0.3">
      <c r="V84">
        <v>11</v>
      </c>
      <c r="W84">
        <v>6</v>
      </c>
      <c r="X84">
        <v>0</v>
      </c>
      <c r="Y84">
        <v>8</v>
      </c>
      <c r="Z84">
        <v>0.95399999999999996</v>
      </c>
      <c r="AA84">
        <v>2.8E-3</v>
      </c>
      <c r="AB84">
        <v>2.7000000000000001E-3</v>
      </c>
      <c r="AC84" t="s">
        <v>32</v>
      </c>
    </row>
    <row r="85" spans="22:29" x14ac:dyDescent="0.3">
      <c r="V85">
        <v>11</v>
      </c>
      <c r="W85">
        <v>6</v>
      </c>
      <c r="X85">
        <v>2</v>
      </c>
      <c r="Y85">
        <v>4</v>
      </c>
      <c r="Z85">
        <v>0</v>
      </c>
      <c r="AA85">
        <v>1.4E-3</v>
      </c>
      <c r="AB85">
        <v>0</v>
      </c>
      <c r="AC85" t="s">
        <v>65</v>
      </c>
    </row>
    <row r="86" spans="22:29" x14ac:dyDescent="0.3">
      <c r="V86">
        <v>11</v>
      </c>
      <c r="W86">
        <v>6</v>
      </c>
      <c r="X86">
        <v>3</v>
      </c>
      <c r="Y86">
        <v>4</v>
      </c>
      <c r="Z86">
        <v>0.81100000000000005</v>
      </c>
      <c r="AA86">
        <v>1.4E-3</v>
      </c>
      <c r="AB86">
        <v>1.1000000000000001E-3</v>
      </c>
      <c r="AC86" t="s">
        <v>68</v>
      </c>
    </row>
    <row r="87" spans="22:29" x14ac:dyDescent="0.3">
      <c r="V87">
        <v>11</v>
      </c>
      <c r="W87">
        <v>7</v>
      </c>
      <c r="X87">
        <v>2</v>
      </c>
      <c r="Y87">
        <v>8</v>
      </c>
      <c r="Z87">
        <v>0</v>
      </c>
      <c r="AA87">
        <v>2.8E-3</v>
      </c>
      <c r="AB87">
        <v>0</v>
      </c>
      <c r="AC87" t="s">
        <v>65</v>
      </c>
    </row>
    <row r="88" spans="22:29" x14ac:dyDescent="0.3">
      <c r="V88">
        <v>11</v>
      </c>
      <c r="W88">
        <v>7</v>
      </c>
      <c r="X88">
        <v>3</v>
      </c>
      <c r="Y88">
        <v>8</v>
      </c>
      <c r="Z88">
        <v>0</v>
      </c>
      <c r="AA88">
        <v>2.8E-3</v>
      </c>
      <c r="AB88">
        <v>0</v>
      </c>
      <c r="AC88" t="s">
        <v>65</v>
      </c>
    </row>
    <row r="89" spans="22:29" x14ac:dyDescent="0.3">
      <c r="V89">
        <v>12</v>
      </c>
      <c r="W89">
        <v>1</v>
      </c>
      <c r="X89">
        <v>3</v>
      </c>
      <c r="Y89">
        <v>16</v>
      </c>
      <c r="Z89" s="3">
        <v>1.272</v>
      </c>
      <c r="AA89">
        <v>5.5999999999999999E-3</v>
      </c>
      <c r="AB89">
        <v>7.1000000000000004E-3</v>
      </c>
      <c r="AC89" t="s">
        <v>70</v>
      </c>
    </row>
    <row r="90" spans="22:29" x14ac:dyDescent="0.3">
      <c r="V90">
        <v>12</v>
      </c>
      <c r="W90">
        <v>2</v>
      </c>
      <c r="X90">
        <v>1</v>
      </c>
      <c r="Y90">
        <v>4</v>
      </c>
      <c r="Z90">
        <v>0</v>
      </c>
      <c r="AA90">
        <v>1.4E-3</v>
      </c>
      <c r="AB90">
        <v>0</v>
      </c>
      <c r="AC90" t="s">
        <v>36</v>
      </c>
    </row>
    <row r="91" spans="22:29" x14ac:dyDescent="0.3">
      <c r="V91">
        <v>12</v>
      </c>
      <c r="W91">
        <v>2</v>
      </c>
      <c r="X91">
        <v>2</v>
      </c>
      <c r="Y91">
        <v>8</v>
      </c>
      <c r="Z91">
        <v>0.54400000000000004</v>
      </c>
      <c r="AA91">
        <v>2.8E-3</v>
      </c>
      <c r="AB91">
        <v>1.5E-3</v>
      </c>
      <c r="AC91" t="s">
        <v>62</v>
      </c>
    </row>
    <row r="92" spans="22:29" x14ac:dyDescent="0.3">
      <c r="V92">
        <v>12</v>
      </c>
      <c r="W92">
        <v>2</v>
      </c>
      <c r="X92">
        <v>3</v>
      </c>
      <c r="Y92">
        <v>4</v>
      </c>
      <c r="Z92" s="3">
        <v>1</v>
      </c>
      <c r="AA92">
        <v>1.4E-3</v>
      </c>
      <c r="AB92">
        <v>1.4E-3</v>
      </c>
      <c r="AC92" t="s">
        <v>150</v>
      </c>
    </row>
    <row r="93" spans="22:29" x14ac:dyDescent="0.3">
      <c r="V93">
        <v>12</v>
      </c>
      <c r="W93">
        <v>3</v>
      </c>
      <c r="X93">
        <v>2</v>
      </c>
      <c r="Y93">
        <v>8</v>
      </c>
      <c r="Z93">
        <v>0.95399999999999996</v>
      </c>
      <c r="AA93">
        <v>2.8E-3</v>
      </c>
      <c r="AB93">
        <v>2.7000000000000001E-3</v>
      </c>
      <c r="AC93" t="s">
        <v>69</v>
      </c>
    </row>
    <row r="94" spans="22:29" x14ac:dyDescent="0.3">
      <c r="V94">
        <v>12</v>
      </c>
      <c r="W94">
        <v>3</v>
      </c>
      <c r="X94">
        <v>3</v>
      </c>
      <c r="Y94">
        <v>8</v>
      </c>
      <c r="Z94">
        <v>0</v>
      </c>
      <c r="AA94">
        <v>2.8E-3</v>
      </c>
      <c r="AB94">
        <v>0</v>
      </c>
      <c r="AC94" t="s">
        <v>72</v>
      </c>
    </row>
    <row r="95" spans="22:29" x14ac:dyDescent="0.3">
      <c r="V95">
        <v>12</v>
      </c>
      <c r="W95">
        <v>4</v>
      </c>
      <c r="X95">
        <v>0</v>
      </c>
      <c r="Y95">
        <v>8</v>
      </c>
      <c r="Z95">
        <v>0</v>
      </c>
      <c r="AA95">
        <v>2.8E-3</v>
      </c>
      <c r="AB95">
        <v>0</v>
      </c>
      <c r="AC95" t="s">
        <v>36</v>
      </c>
    </row>
    <row r="96" spans="22:29" x14ac:dyDescent="0.3">
      <c r="V96">
        <v>12</v>
      </c>
      <c r="W96">
        <v>4</v>
      </c>
      <c r="X96">
        <v>3</v>
      </c>
      <c r="Y96">
        <v>12</v>
      </c>
      <c r="Z96">
        <v>0.91800000000000004</v>
      </c>
      <c r="AA96">
        <v>4.1999999999999997E-3</v>
      </c>
      <c r="AB96">
        <v>3.8999999999999998E-3</v>
      </c>
      <c r="AC96" t="s">
        <v>73</v>
      </c>
    </row>
    <row r="97" spans="22:29" x14ac:dyDescent="0.3">
      <c r="V97">
        <v>12</v>
      </c>
      <c r="W97">
        <v>5</v>
      </c>
      <c r="X97">
        <v>0</v>
      </c>
      <c r="Y97">
        <v>4</v>
      </c>
      <c r="Z97">
        <v>0.81100000000000005</v>
      </c>
      <c r="AA97">
        <v>1.4E-3</v>
      </c>
      <c r="AB97">
        <v>1.1000000000000001E-3</v>
      </c>
      <c r="AC97" t="s">
        <v>57</v>
      </c>
    </row>
    <row r="98" spans="22:29" x14ac:dyDescent="0.3">
      <c r="V98">
        <v>12</v>
      </c>
      <c r="W98">
        <v>5</v>
      </c>
      <c r="X98">
        <v>2</v>
      </c>
      <c r="Y98">
        <v>8</v>
      </c>
      <c r="Z98" s="3">
        <v>1.0609999999999999</v>
      </c>
      <c r="AA98">
        <v>2.8E-3</v>
      </c>
      <c r="AB98">
        <v>3.0000000000000001E-3</v>
      </c>
      <c r="AC98" t="s">
        <v>67</v>
      </c>
    </row>
    <row r="99" spans="22:29" x14ac:dyDescent="0.3">
      <c r="V99">
        <v>12</v>
      </c>
      <c r="W99">
        <v>5</v>
      </c>
      <c r="X99">
        <v>3</v>
      </c>
      <c r="Y99">
        <v>8</v>
      </c>
      <c r="Z99" s="3">
        <v>1.8109999999999999</v>
      </c>
      <c r="AA99">
        <v>2.8E-3</v>
      </c>
      <c r="AB99">
        <v>5.1000000000000004E-3</v>
      </c>
      <c r="AC99" t="s">
        <v>74</v>
      </c>
    </row>
    <row r="100" spans="22:29" x14ac:dyDescent="0.3">
      <c r="V100">
        <v>12</v>
      </c>
      <c r="W100">
        <v>6</v>
      </c>
      <c r="X100">
        <v>0</v>
      </c>
      <c r="Y100">
        <v>4</v>
      </c>
      <c r="Z100">
        <v>0</v>
      </c>
      <c r="AA100">
        <v>1.4E-3</v>
      </c>
      <c r="AB100">
        <v>0</v>
      </c>
      <c r="AC100" t="s">
        <v>36</v>
      </c>
    </row>
    <row r="101" spans="22:29" x14ac:dyDescent="0.3">
      <c r="V101">
        <v>12</v>
      </c>
      <c r="W101">
        <v>6</v>
      </c>
      <c r="X101">
        <v>2</v>
      </c>
      <c r="Y101">
        <v>4</v>
      </c>
      <c r="Z101" s="3">
        <v>1</v>
      </c>
      <c r="AA101">
        <v>1.4E-3</v>
      </c>
      <c r="AB101">
        <v>1.4E-3</v>
      </c>
      <c r="AC101" t="s">
        <v>53</v>
      </c>
    </row>
    <row r="102" spans="22:29" x14ac:dyDescent="0.3">
      <c r="V102">
        <v>12</v>
      </c>
      <c r="W102">
        <v>6</v>
      </c>
      <c r="X102">
        <v>3</v>
      </c>
      <c r="Y102">
        <v>8</v>
      </c>
      <c r="Z102">
        <v>0.95399999999999996</v>
      </c>
      <c r="AA102">
        <v>2.8E-3</v>
      </c>
      <c r="AB102">
        <v>2.7000000000000001E-3</v>
      </c>
      <c r="AC102" t="s">
        <v>75</v>
      </c>
    </row>
    <row r="103" spans="22:29" x14ac:dyDescent="0.3">
      <c r="V103">
        <v>12</v>
      </c>
      <c r="W103">
        <v>7</v>
      </c>
      <c r="X103">
        <v>3</v>
      </c>
      <c r="Y103">
        <v>16</v>
      </c>
      <c r="Z103">
        <v>0.98899999999999999</v>
      </c>
      <c r="AA103">
        <v>5.5999999999999999E-3</v>
      </c>
      <c r="AB103">
        <v>5.4999999999999997E-3</v>
      </c>
      <c r="AC103" t="s">
        <v>76</v>
      </c>
    </row>
    <row r="104" spans="22:29" x14ac:dyDescent="0.3">
      <c r="V104">
        <v>13</v>
      </c>
      <c r="W104">
        <v>1</v>
      </c>
      <c r="X104">
        <v>2</v>
      </c>
      <c r="Y104">
        <v>8</v>
      </c>
      <c r="Z104">
        <v>0.95399999999999996</v>
      </c>
      <c r="AA104">
        <v>2.8E-3</v>
      </c>
      <c r="AB104">
        <v>2.7000000000000001E-3</v>
      </c>
      <c r="AC104" t="s">
        <v>69</v>
      </c>
    </row>
    <row r="105" spans="22:29" x14ac:dyDescent="0.3">
      <c r="V105">
        <v>13</v>
      </c>
      <c r="W105">
        <v>1</v>
      </c>
      <c r="X105">
        <v>3</v>
      </c>
      <c r="Y105">
        <v>8</v>
      </c>
      <c r="Z105">
        <v>0</v>
      </c>
      <c r="AA105">
        <v>2.8E-3</v>
      </c>
      <c r="AB105">
        <v>0</v>
      </c>
      <c r="AC105" t="s">
        <v>72</v>
      </c>
    </row>
    <row r="106" spans="22:29" x14ac:dyDescent="0.3">
      <c r="V106">
        <v>13</v>
      </c>
      <c r="W106">
        <v>2</v>
      </c>
      <c r="X106">
        <v>0</v>
      </c>
      <c r="Y106">
        <v>4</v>
      </c>
      <c r="Z106">
        <v>0.81100000000000005</v>
      </c>
      <c r="AA106">
        <v>1.4E-3</v>
      </c>
      <c r="AB106">
        <v>1.1000000000000001E-3</v>
      </c>
      <c r="AC106" t="s">
        <v>57</v>
      </c>
    </row>
    <row r="107" spans="22:29" x14ac:dyDescent="0.3">
      <c r="V107">
        <v>13</v>
      </c>
      <c r="W107">
        <v>2</v>
      </c>
      <c r="X107">
        <v>2</v>
      </c>
      <c r="Y107">
        <v>4</v>
      </c>
      <c r="Z107">
        <v>0.81100000000000005</v>
      </c>
      <c r="AA107">
        <v>1.4E-3</v>
      </c>
      <c r="AB107">
        <v>1.1000000000000001E-3</v>
      </c>
      <c r="AC107" t="s">
        <v>68</v>
      </c>
    </row>
    <row r="108" spans="22:29" x14ac:dyDescent="0.3">
      <c r="V108">
        <v>13</v>
      </c>
      <c r="W108">
        <v>2</v>
      </c>
      <c r="X108">
        <v>3</v>
      </c>
      <c r="Y108">
        <v>8</v>
      </c>
      <c r="Z108" s="3">
        <v>1.75</v>
      </c>
      <c r="AA108">
        <v>2.8E-3</v>
      </c>
      <c r="AB108">
        <v>4.8999999999999998E-3</v>
      </c>
      <c r="AC108" t="s">
        <v>77</v>
      </c>
    </row>
    <row r="109" spans="22:29" x14ac:dyDescent="0.3">
      <c r="V109">
        <v>13</v>
      </c>
      <c r="W109">
        <v>3</v>
      </c>
      <c r="X109">
        <v>2</v>
      </c>
      <c r="Y109">
        <v>8</v>
      </c>
      <c r="Z109" s="3">
        <v>1</v>
      </c>
      <c r="AA109">
        <v>2.8E-3</v>
      </c>
      <c r="AB109">
        <v>2.8E-3</v>
      </c>
      <c r="AC109" t="s">
        <v>71</v>
      </c>
    </row>
    <row r="110" spans="22:29" x14ac:dyDescent="0.3">
      <c r="V110">
        <v>13</v>
      </c>
      <c r="W110">
        <v>3</v>
      </c>
      <c r="X110">
        <v>3</v>
      </c>
      <c r="Y110">
        <v>8</v>
      </c>
      <c r="Z110">
        <v>0.54400000000000004</v>
      </c>
      <c r="AA110">
        <v>2.8E-3</v>
      </c>
      <c r="AB110">
        <v>1.5E-3</v>
      </c>
      <c r="AC110" t="s">
        <v>78</v>
      </c>
    </row>
    <row r="111" spans="22:29" x14ac:dyDescent="0.3">
      <c r="V111">
        <v>13</v>
      </c>
      <c r="W111">
        <v>4</v>
      </c>
      <c r="X111">
        <v>0</v>
      </c>
      <c r="Y111">
        <v>4</v>
      </c>
      <c r="Z111">
        <v>0</v>
      </c>
      <c r="AA111">
        <v>1.4E-3</v>
      </c>
      <c r="AB111">
        <v>0</v>
      </c>
      <c r="AC111" t="s">
        <v>36</v>
      </c>
    </row>
    <row r="112" spans="22:29" x14ac:dyDescent="0.3">
      <c r="V112">
        <v>13</v>
      </c>
      <c r="W112">
        <v>4</v>
      </c>
      <c r="X112">
        <v>1</v>
      </c>
      <c r="Y112">
        <v>4</v>
      </c>
      <c r="Z112">
        <v>0</v>
      </c>
      <c r="AA112">
        <v>1.4E-3</v>
      </c>
      <c r="AB112">
        <v>0</v>
      </c>
      <c r="AC112" t="s">
        <v>36</v>
      </c>
    </row>
    <row r="113" spans="22:29" x14ac:dyDescent="0.3">
      <c r="V113">
        <v>13</v>
      </c>
      <c r="W113">
        <v>4</v>
      </c>
      <c r="X113">
        <v>2</v>
      </c>
      <c r="Y113">
        <v>4</v>
      </c>
      <c r="Z113">
        <v>0</v>
      </c>
      <c r="AA113">
        <v>1.4E-3</v>
      </c>
      <c r="AB113">
        <v>0</v>
      </c>
      <c r="AC113" t="s">
        <v>72</v>
      </c>
    </row>
    <row r="114" spans="22:29" x14ac:dyDescent="0.3">
      <c r="V114">
        <v>13</v>
      </c>
      <c r="W114">
        <v>4</v>
      </c>
      <c r="X114">
        <v>3</v>
      </c>
      <c r="Y114">
        <v>8</v>
      </c>
      <c r="Z114" s="3">
        <v>1</v>
      </c>
      <c r="AA114">
        <v>2.8E-3</v>
      </c>
      <c r="AB114">
        <v>2.8E-3</v>
      </c>
      <c r="AC114" t="s">
        <v>71</v>
      </c>
    </row>
    <row r="115" spans="22:29" x14ac:dyDescent="0.3">
      <c r="V115">
        <v>13</v>
      </c>
      <c r="W115">
        <v>5</v>
      </c>
      <c r="X115">
        <v>2</v>
      </c>
      <c r="Y115">
        <v>12</v>
      </c>
      <c r="Z115" s="3">
        <v>1.8879999999999999</v>
      </c>
      <c r="AA115">
        <v>4.1999999999999997E-3</v>
      </c>
      <c r="AB115">
        <v>7.9000000000000008E-3</v>
      </c>
      <c r="AC115" t="s">
        <v>151</v>
      </c>
    </row>
    <row r="116" spans="22:29" x14ac:dyDescent="0.3">
      <c r="V116">
        <v>13</v>
      </c>
      <c r="W116">
        <v>5</v>
      </c>
      <c r="X116">
        <v>3</v>
      </c>
      <c r="Y116">
        <v>8</v>
      </c>
      <c r="Z116" s="3">
        <v>1.2989999999999999</v>
      </c>
      <c r="AA116">
        <v>2.8E-3</v>
      </c>
      <c r="AB116">
        <v>3.5999999999999999E-3</v>
      </c>
      <c r="AC116" t="s">
        <v>79</v>
      </c>
    </row>
    <row r="117" spans="22:29" x14ac:dyDescent="0.3">
      <c r="V117">
        <v>13</v>
      </c>
      <c r="W117">
        <v>6</v>
      </c>
      <c r="X117">
        <v>0</v>
      </c>
      <c r="Y117">
        <v>4</v>
      </c>
      <c r="Z117">
        <v>0</v>
      </c>
      <c r="AA117">
        <v>1.4E-3</v>
      </c>
      <c r="AB117">
        <v>0</v>
      </c>
      <c r="AC117" t="s">
        <v>36</v>
      </c>
    </row>
    <row r="118" spans="22:29" x14ac:dyDescent="0.3">
      <c r="V118">
        <v>13</v>
      </c>
      <c r="W118">
        <v>6</v>
      </c>
      <c r="X118">
        <v>2</v>
      </c>
      <c r="Y118">
        <v>4</v>
      </c>
      <c r="Z118">
        <v>0.81100000000000005</v>
      </c>
      <c r="AA118">
        <v>1.4E-3</v>
      </c>
      <c r="AB118">
        <v>1.1000000000000001E-3</v>
      </c>
      <c r="AC118" t="s">
        <v>59</v>
      </c>
    </row>
    <row r="119" spans="22:29" x14ac:dyDescent="0.3">
      <c r="V119">
        <v>13</v>
      </c>
      <c r="W119">
        <v>6</v>
      </c>
      <c r="X119">
        <v>3</v>
      </c>
      <c r="Y119">
        <v>8</v>
      </c>
      <c r="Z119">
        <v>0</v>
      </c>
      <c r="AA119">
        <v>2.8E-3</v>
      </c>
      <c r="AB119">
        <v>0</v>
      </c>
      <c r="AC119" t="s">
        <v>72</v>
      </c>
    </row>
    <row r="120" spans="22:29" x14ac:dyDescent="0.3">
      <c r="V120">
        <v>13</v>
      </c>
      <c r="W120">
        <v>7</v>
      </c>
      <c r="X120">
        <v>2</v>
      </c>
      <c r="Y120">
        <v>4</v>
      </c>
      <c r="Z120">
        <v>0</v>
      </c>
      <c r="AA120">
        <v>1.4E-3</v>
      </c>
      <c r="AB120">
        <v>0</v>
      </c>
      <c r="AC120" t="s">
        <v>65</v>
      </c>
    </row>
    <row r="121" spans="22:29" x14ac:dyDescent="0.3">
      <c r="V121">
        <v>13</v>
      </c>
      <c r="W121">
        <v>7</v>
      </c>
      <c r="X121">
        <v>3</v>
      </c>
      <c r="Y121">
        <v>12</v>
      </c>
      <c r="Z121">
        <v>0</v>
      </c>
      <c r="AA121">
        <v>4.1999999999999997E-3</v>
      </c>
      <c r="AB121">
        <v>0</v>
      </c>
      <c r="AC121" t="s">
        <v>72</v>
      </c>
    </row>
    <row r="122" spans="22:29" x14ac:dyDescent="0.3">
      <c r="V122">
        <v>14</v>
      </c>
      <c r="W122">
        <v>1</v>
      </c>
      <c r="X122">
        <v>1</v>
      </c>
      <c r="Y122">
        <v>4</v>
      </c>
      <c r="Z122">
        <v>0</v>
      </c>
      <c r="AA122">
        <v>1.4E-3</v>
      </c>
      <c r="AB122">
        <v>0</v>
      </c>
      <c r="AC122" t="s">
        <v>65</v>
      </c>
    </row>
    <row r="123" spans="22:29" x14ac:dyDescent="0.3">
      <c r="V123">
        <v>14</v>
      </c>
      <c r="W123">
        <v>1</v>
      </c>
      <c r="X123">
        <v>2</v>
      </c>
      <c r="Y123">
        <v>12</v>
      </c>
      <c r="Z123">
        <v>0.65</v>
      </c>
      <c r="AA123">
        <v>4.1999999999999997E-3</v>
      </c>
      <c r="AB123">
        <v>2.7000000000000001E-3</v>
      </c>
      <c r="AC123" t="s">
        <v>82</v>
      </c>
    </row>
    <row r="124" spans="22:29" x14ac:dyDescent="0.3">
      <c r="V124">
        <v>14</v>
      </c>
      <c r="W124">
        <v>2</v>
      </c>
      <c r="X124">
        <v>1</v>
      </c>
      <c r="Y124">
        <v>8</v>
      </c>
      <c r="Z124" s="3">
        <v>1.2989999999999999</v>
      </c>
      <c r="AA124">
        <v>2.8E-3</v>
      </c>
      <c r="AB124">
        <v>3.5999999999999999E-3</v>
      </c>
      <c r="AC124" t="s">
        <v>79</v>
      </c>
    </row>
    <row r="125" spans="22:29" x14ac:dyDescent="0.3">
      <c r="V125">
        <v>14</v>
      </c>
      <c r="W125">
        <v>2</v>
      </c>
      <c r="X125">
        <v>2</v>
      </c>
      <c r="Y125">
        <v>4</v>
      </c>
      <c r="Z125">
        <v>0</v>
      </c>
      <c r="AA125">
        <v>1.4E-3</v>
      </c>
      <c r="AB125">
        <v>0</v>
      </c>
      <c r="AC125" t="s">
        <v>72</v>
      </c>
    </row>
    <row r="126" spans="22:29" x14ac:dyDescent="0.3">
      <c r="V126">
        <v>14</v>
      </c>
      <c r="W126">
        <v>2</v>
      </c>
      <c r="X126">
        <v>3</v>
      </c>
      <c r="Y126">
        <v>4</v>
      </c>
      <c r="Z126" s="3">
        <v>1.5</v>
      </c>
      <c r="AA126">
        <v>1.4E-3</v>
      </c>
      <c r="AB126">
        <v>2.0999999999999999E-3</v>
      </c>
      <c r="AC126" t="s">
        <v>85</v>
      </c>
    </row>
    <row r="127" spans="22:29" x14ac:dyDescent="0.3">
      <c r="V127">
        <v>14</v>
      </c>
      <c r="W127">
        <v>3</v>
      </c>
      <c r="X127">
        <v>1</v>
      </c>
      <c r="Y127">
        <v>8</v>
      </c>
      <c r="Z127">
        <v>0.54400000000000004</v>
      </c>
      <c r="AA127">
        <v>2.8E-3</v>
      </c>
      <c r="AB127">
        <v>1.5E-3</v>
      </c>
      <c r="AC127" t="s">
        <v>62</v>
      </c>
    </row>
    <row r="128" spans="22:29" x14ac:dyDescent="0.3">
      <c r="V128">
        <v>14</v>
      </c>
      <c r="W128">
        <v>3</v>
      </c>
      <c r="X128">
        <v>2</v>
      </c>
      <c r="Y128">
        <v>4</v>
      </c>
      <c r="Z128">
        <v>0</v>
      </c>
      <c r="AA128">
        <v>1.4E-3</v>
      </c>
      <c r="AB128">
        <v>0</v>
      </c>
      <c r="AC128" t="s">
        <v>72</v>
      </c>
    </row>
    <row r="129" spans="22:29" x14ac:dyDescent="0.3">
      <c r="V129">
        <v>14</v>
      </c>
      <c r="W129">
        <v>3</v>
      </c>
      <c r="X129">
        <v>3</v>
      </c>
      <c r="Y129">
        <v>4</v>
      </c>
      <c r="Z129" s="3">
        <v>1</v>
      </c>
      <c r="AA129">
        <v>1.4E-3</v>
      </c>
      <c r="AB129">
        <v>1.4E-3</v>
      </c>
      <c r="AC129" t="s">
        <v>71</v>
      </c>
    </row>
    <row r="130" spans="22:29" x14ac:dyDescent="0.3">
      <c r="V130">
        <v>14</v>
      </c>
      <c r="W130">
        <v>4</v>
      </c>
      <c r="X130">
        <v>1</v>
      </c>
      <c r="Y130">
        <v>12</v>
      </c>
      <c r="Z130" s="3">
        <v>1.5509999999999999</v>
      </c>
      <c r="AA130">
        <v>4.1999999999999997E-3</v>
      </c>
      <c r="AB130">
        <v>6.4999999999999997E-3</v>
      </c>
      <c r="AC130" t="s">
        <v>80</v>
      </c>
    </row>
    <row r="131" spans="22:29" x14ac:dyDescent="0.3">
      <c r="V131">
        <v>14</v>
      </c>
      <c r="W131">
        <v>4</v>
      </c>
      <c r="X131">
        <v>2</v>
      </c>
      <c r="Y131">
        <v>8</v>
      </c>
      <c r="Z131" s="3">
        <v>1.9059999999999999</v>
      </c>
      <c r="AA131">
        <v>2.8E-3</v>
      </c>
      <c r="AB131">
        <v>5.3E-3</v>
      </c>
      <c r="AC131" t="s">
        <v>83</v>
      </c>
    </row>
    <row r="132" spans="22:29" x14ac:dyDescent="0.3">
      <c r="V132">
        <v>14</v>
      </c>
      <c r="W132">
        <v>5</v>
      </c>
      <c r="X132">
        <v>1</v>
      </c>
      <c r="Y132">
        <v>4</v>
      </c>
      <c r="Z132">
        <v>0.81100000000000005</v>
      </c>
      <c r="AA132">
        <v>1.4E-3</v>
      </c>
      <c r="AB132">
        <v>1.1000000000000001E-3</v>
      </c>
      <c r="AC132" t="s">
        <v>81</v>
      </c>
    </row>
    <row r="133" spans="22:29" x14ac:dyDescent="0.3">
      <c r="V133">
        <v>14</v>
      </c>
      <c r="W133">
        <v>5</v>
      </c>
      <c r="X133">
        <v>2</v>
      </c>
      <c r="Y133">
        <v>16</v>
      </c>
      <c r="Z133" s="3">
        <v>1.796</v>
      </c>
      <c r="AA133">
        <v>5.5999999999999999E-3</v>
      </c>
      <c r="AB133">
        <v>1.01E-2</v>
      </c>
      <c r="AC133" t="s">
        <v>84</v>
      </c>
    </row>
    <row r="134" spans="22:29" x14ac:dyDescent="0.3">
      <c r="V134">
        <v>14</v>
      </c>
      <c r="W134">
        <v>6</v>
      </c>
      <c r="X134">
        <v>1</v>
      </c>
      <c r="Y134">
        <v>4</v>
      </c>
      <c r="Z134">
        <v>0</v>
      </c>
      <c r="AA134">
        <v>1.4E-3</v>
      </c>
      <c r="AB134">
        <v>0</v>
      </c>
      <c r="AC134" t="s">
        <v>36</v>
      </c>
    </row>
    <row r="135" spans="22:29" x14ac:dyDescent="0.3">
      <c r="V135">
        <v>14</v>
      </c>
      <c r="W135">
        <v>6</v>
      </c>
      <c r="X135">
        <v>2</v>
      </c>
      <c r="Y135">
        <v>8</v>
      </c>
      <c r="Z135">
        <v>0.95399999999999996</v>
      </c>
      <c r="AA135">
        <v>2.8E-3</v>
      </c>
      <c r="AB135">
        <v>2.7000000000000001E-3</v>
      </c>
      <c r="AC135" t="s">
        <v>75</v>
      </c>
    </row>
    <row r="136" spans="22:29" x14ac:dyDescent="0.3">
      <c r="V136">
        <v>14</v>
      </c>
      <c r="W136">
        <v>6</v>
      </c>
      <c r="X136">
        <v>3</v>
      </c>
      <c r="Y136">
        <v>4</v>
      </c>
      <c r="Z136">
        <v>0</v>
      </c>
      <c r="AA136">
        <v>1.4E-3</v>
      </c>
      <c r="AB136">
        <v>0</v>
      </c>
      <c r="AC136" t="s">
        <v>72</v>
      </c>
    </row>
    <row r="137" spans="22:29" x14ac:dyDescent="0.3">
      <c r="V137">
        <v>14</v>
      </c>
      <c r="W137">
        <v>7</v>
      </c>
      <c r="X137">
        <v>2</v>
      </c>
      <c r="Y137">
        <v>16</v>
      </c>
      <c r="Z137">
        <v>0.81100000000000005</v>
      </c>
      <c r="AA137">
        <v>5.5999999999999999E-3</v>
      </c>
      <c r="AB137">
        <v>4.4999999999999997E-3</v>
      </c>
      <c r="AC137" t="s">
        <v>81</v>
      </c>
    </row>
    <row r="138" spans="22:29" x14ac:dyDescent="0.3">
      <c r="V138">
        <v>15</v>
      </c>
      <c r="W138">
        <v>1</v>
      </c>
      <c r="X138">
        <v>1</v>
      </c>
      <c r="Y138">
        <v>8</v>
      </c>
      <c r="Z138" s="3">
        <v>1.5</v>
      </c>
      <c r="AA138">
        <v>2.8E-3</v>
      </c>
      <c r="AB138">
        <v>4.1999999999999997E-3</v>
      </c>
      <c r="AC138" t="s">
        <v>88</v>
      </c>
    </row>
    <row r="139" spans="22:29" x14ac:dyDescent="0.3">
      <c r="V139">
        <v>15</v>
      </c>
      <c r="W139">
        <v>1</v>
      </c>
      <c r="X139">
        <v>2</v>
      </c>
      <c r="Y139">
        <v>8</v>
      </c>
      <c r="Z139">
        <v>0.95399999999999996</v>
      </c>
      <c r="AA139">
        <v>2.8E-3</v>
      </c>
      <c r="AB139">
        <v>2.7000000000000001E-3</v>
      </c>
      <c r="AC139" t="s">
        <v>69</v>
      </c>
    </row>
    <row r="140" spans="22:29" x14ac:dyDescent="0.3">
      <c r="V140">
        <v>15</v>
      </c>
      <c r="W140">
        <v>2</v>
      </c>
      <c r="X140">
        <v>0</v>
      </c>
      <c r="Y140">
        <v>4</v>
      </c>
      <c r="Z140">
        <v>0</v>
      </c>
      <c r="AA140">
        <v>1.4E-3</v>
      </c>
      <c r="AB140">
        <v>0</v>
      </c>
      <c r="AC140" t="s">
        <v>36</v>
      </c>
    </row>
    <row r="141" spans="22:29" x14ac:dyDescent="0.3">
      <c r="V141">
        <v>15</v>
      </c>
      <c r="W141">
        <v>2</v>
      </c>
      <c r="X141">
        <v>1</v>
      </c>
      <c r="Y141">
        <v>4</v>
      </c>
      <c r="Z141" s="3">
        <v>1</v>
      </c>
      <c r="AA141">
        <v>1.4E-3</v>
      </c>
      <c r="AB141">
        <v>1.4E-3</v>
      </c>
      <c r="AC141" t="s">
        <v>53</v>
      </c>
    </row>
    <row r="142" spans="22:29" x14ac:dyDescent="0.3">
      <c r="V142">
        <v>15</v>
      </c>
      <c r="W142">
        <v>2</v>
      </c>
      <c r="X142">
        <v>2</v>
      </c>
      <c r="Y142">
        <v>8</v>
      </c>
      <c r="Z142" s="3">
        <v>1.2989999999999999</v>
      </c>
      <c r="AA142">
        <v>2.8E-3</v>
      </c>
      <c r="AB142">
        <v>3.5999999999999999E-3</v>
      </c>
      <c r="AC142" t="s">
        <v>90</v>
      </c>
    </row>
    <row r="143" spans="22:29" x14ac:dyDescent="0.3">
      <c r="V143">
        <v>15</v>
      </c>
      <c r="W143">
        <v>3</v>
      </c>
      <c r="X143">
        <v>0</v>
      </c>
      <c r="Y143">
        <v>8</v>
      </c>
      <c r="Z143" s="3">
        <v>1.2989999999999999</v>
      </c>
      <c r="AA143">
        <v>2.8E-3</v>
      </c>
      <c r="AB143">
        <v>3.5999999999999999E-3</v>
      </c>
      <c r="AC143" t="s">
        <v>86</v>
      </c>
    </row>
    <row r="144" spans="22:29" x14ac:dyDescent="0.3">
      <c r="V144">
        <v>15</v>
      </c>
      <c r="W144">
        <v>3</v>
      </c>
      <c r="X144">
        <v>2</v>
      </c>
      <c r="Y144">
        <v>8</v>
      </c>
      <c r="Z144">
        <v>0.81100000000000005</v>
      </c>
      <c r="AA144">
        <v>2.8E-3</v>
      </c>
      <c r="AB144">
        <v>2.3E-3</v>
      </c>
      <c r="AC144" t="s">
        <v>68</v>
      </c>
    </row>
    <row r="145" spans="22:29" x14ac:dyDescent="0.3">
      <c r="V145">
        <v>15</v>
      </c>
      <c r="W145">
        <v>4</v>
      </c>
      <c r="X145">
        <v>0</v>
      </c>
      <c r="Y145">
        <v>8</v>
      </c>
      <c r="Z145" s="3">
        <v>1.2989999999999999</v>
      </c>
      <c r="AA145">
        <v>2.8E-3</v>
      </c>
      <c r="AB145">
        <v>3.5999999999999999E-3</v>
      </c>
      <c r="AC145" t="s">
        <v>87</v>
      </c>
    </row>
    <row r="146" spans="22:29" x14ac:dyDescent="0.3">
      <c r="V146">
        <v>15</v>
      </c>
      <c r="W146">
        <v>4</v>
      </c>
      <c r="X146">
        <v>1</v>
      </c>
      <c r="Y146">
        <v>4</v>
      </c>
      <c r="Z146" s="3">
        <v>1</v>
      </c>
      <c r="AA146">
        <v>1.4E-3</v>
      </c>
      <c r="AB146">
        <v>1.4E-3</v>
      </c>
      <c r="AC146" t="s">
        <v>53</v>
      </c>
    </row>
    <row r="147" spans="22:29" x14ac:dyDescent="0.3">
      <c r="V147">
        <v>15</v>
      </c>
      <c r="W147">
        <v>4</v>
      </c>
      <c r="X147">
        <v>2</v>
      </c>
      <c r="Y147">
        <v>8</v>
      </c>
      <c r="Z147" s="3">
        <v>1.2989999999999999</v>
      </c>
      <c r="AA147">
        <v>2.8E-3</v>
      </c>
      <c r="AB147">
        <v>3.5999999999999999E-3</v>
      </c>
      <c r="AC147" t="s">
        <v>91</v>
      </c>
    </row>
    <row r="148" spans="22:29" x14ac:dyDescent="0.3">
      <c r="V148">
        <v>15</v>
      </c>
      <c r="W148">
        <v>5</v>
      </c>
      <c r="X148">
        <v>0</v>
      </c>
      <c r="Y148">
        <v>8</v>
      </c>
      <c r="Z148" s="3">
        <v>1.2989999999999999</v>
      </c>
      <c r="AA148">
        <v>2.8E-3</v>
      </c>
      <c r="AB148">
        <v>3.5999999999999999E-3</v>
      </c>
      <c r="AC148" t="s">
        <v>79</v>
      </c>
    </row>
    <row r="149" spans="22:29" x14ac:dyDescent="0.3">
      <c r="V149">
        <v>15</v>
      </c>
      <c r="W149">
        <v>5</v>
      </c>
      <c r="X149">
        <v>1</v>
      </c>
      <c r="Y149">
        <v>8</v>
      </c>
      <c r="Z149" s="3">
        <v>1.9059999999999999</v>
      </c>
      <c r="AA149">
        <v>2.8E-3</v>
      </c>
      <c r="AB149">
        <v>5.3E-3</v>
      </c>
      <c r="AC149" t="s">
        <v>89</v>
      </c>
    </row>
    <row r="150" spans="22:29" x14ac:dyDescent="0.3">
      <c r="V150">
        <v>15</v>
      </c>
      <c r="W150">
        <v>5</v>
      </c>
      <c r="X150">
        <v>2</v>
      </c>
      <c r="Y150">
        <v>4</v>
      </c>
      <c r="Z150" s="3">
        <v>1</v>
      </c>
      <c r="AA150">
        <v>1.4E-3</v>
      </c>
      <c r="AB150">
        <v>1.4E-3</v>
      </c>
      <c r="AC150" t="s">
        <v>71</v>
      </c>
    </row>
    <row r="151" spans="22:29" x14ac:dyDescent="0.3">
      <c r="V151">
        <v>15</v>
      </c>
      <c r="W151">
        <v>6</v>
      </c>
      <c r="X151">
        <v>2</v>
      </c>
      <c r="Y151">
        <v>16</v>
      </c>
      <c r="Z151" s="3">
        <v>1.7030000000000001</v>
      </c>
      <c r="AA151">
        <v>5.5999999999999999E-3</v>
      </c>
      <c r="AB151">
        <v>9.4999999999999998E-3</v>
      </c>
      <c r="AC151" t="s">
        <v>92</v>
      </c>
    </row>
    <row r="152" spans="22:29" x14ac:dyDescent="0.3">
      <c r="V152">
        <v>15</v>
      </c>
      <c r="W152">
        <v>7</v>
      </c>
      <c r="X152">
        <v>2</v>
      </c>
      <c r="Y152">
        <v>16</v>
      </c>
      <c r="Z152">
        <v>0.81100000000000005</v>
      </c>
      <c r="AA152">
        <v>5.5999999999999999E-3</v>
      </c>
      <c r="AB152">
        <v>4.4999999999999997E-3</v>
      </c>
      <c r="AC152" t="s">
        <v>68</v>
      </c>
    </row>
    <row r="153" spans="22:29" x14ac:dyDescent="0.3">
      <c r="V153">
        <v>16</v>
      </c>
      <c r="W153">
        <v>1</v>
      </c>
      <c r="X153">
        <v>1</v>
      </c>
      <c r="Y153">
        <v>12</v>
      </c>
      <c r="Z153" s="3">
        <v>1.5509999999999999</v>
      </c>
      <c r="AA153">
        <v>4.1999999999999997E-3</v>
      </c>
      <c r="AB153">
        <v>6.4999999999999997E-3</v>
      </c>
      <c r="AC153" t="s">
        <v>152</v>
      </c>
    </row>
    <row r="154" spans="22:29" x14ac:dyDescent="0.3">
      <c r="V154">
        <v>16</v>
      </c>
      <c r="W154">
        <v>1</v>
      </c>
      <c r="X154">
        <v>2</v>
      </c>
      <c r="Y154">
        <v>4</v>
      </c>
      <c r="Z154">
        <v>0</v>
      </c>
      <c r="AA154">
        <v>1.4E-3</v>
      </c>
      <c r="AB154">
        <v>0</v>
      </c>
      <c r="AC154" t="s">
        <v>65</v>
      </c>
    </row>
    <row r="155" spans="22:29" x14ac:dyDescent="0.3">
      <c r="V155">
        <v>16</v>
      </c>
      <c r="W155">
        <v>2</v>
      </c>
      <c r="X155">
        <v>0</v>
      </c>
      <c r="Y155">
        <v>8</v>
      </c>
      <c r="Z155">
        <v>0.95399999999999996</v>
      </c>
      <c r="AA155">
        <v>2.8E-3</v>
      </c>
      <c r="AB155">
        <v>2.7000000000000001E-3</v>
      </c>
      <c r="AC155" t="s">
        <v>93</v>
      </c>
    </row>
    <row r="156" spans="22:29" x14ac:dyDescent="0.3">
      <c r="V156">
        <v>16</v>
      </c>
      <c r="W156">
        <v>2</v>
      </c>
      <c r="X156">
        <v>1</v>
      </c>
      <c r="Y156">
        <v>4</v>
      </c>
      <c r="Z156">
        <v>0</v>
      </c>
      <c r="AA156">
        <v>1.4E-3</v>
      </c>
      <c r="AB156">
        <v>0</v>
      </c>
      <c r="AC156" t="s">
        <v>65</v>
      </c>
    </row>
    <row r="157" spans="22:29" x14ac:dyDescent="0.3">
      <c r="V157">
        <v>16</v>
      </c>
      <c r="W157">
        <v>2</v>
      </c>
      <c r="X157">
        <v>2</v>
      </c>
      <c r="Y157">
        <v>4</v>
      </c>
      <c r="Z157" s="3">
        <v>1.5</v>
      </c>
      <c r="AA157">
        <v>1.4E-3</v>
      </c>
      <c r="AB157">
        <v>2.0999999999999999E-3</v>
      </c>
      <c r="AC157" t="s">
        <v>88</v>
      </c>
    </row>
    <row r="158" spans="22:29" x14ac:dyDescent="0.3">
      <c r="V158">
        <v>16</v>
      </c>
      <c r="W158">
        <v>3</v>
      </c>
      <c r="X158">
        <v>0</v>
      </c>
      <c r="Y158">
        <v>8</v>
      </c>
      <c r="Z158" s="3">
        <v>1</v>
      </c>
      <c r="AA158">
        <v>2.8E-3</v>
      </c>
      <c r="AB158">
        <v>2.8E-3</v>
      </c>
      <c r="AC158" t="s">
        <v>53</v>
      </c>
    </row>
    <row r="159" spans="22:29" x14ac:dyDescent="0.3">
      <c r="V159">
        <v>16</v>
      </c>
      <c r="W159">
        <v>3</v>
      </c>
      <c r="X159">
        <v>2</v>
      </c>
      <c r="Y159">
        <v>8</v>
      </c>
      <c r="Z159">
        <v>0</v>
      </c>
      <c r="AA159">
        <v>2.8E-3</v>
      </c>
      <c r="AB159">
        <v>0</v>
      </c>
      <c r="AC159" t="s">
        <v>65</v>
      </c>
    </row>
    <row r="160" spans="22:29" x14ac:dyDescent="0.3">
      <c r="V160">
        <v>16</v>
      </c>
      <c r="W160">
        <v>4</v>
      </c>
      <c r="X160">
        <v>0</v>
      </c>
      <c r="Y160">
        <v>4</v>
      </c>
      <c r="Z160">
        <v>0</v>
      </c>
      <c r="AA160">
        <v>1.4E-3</v>
      </c>
      <c r="AB160">
        <v>0</v>
      </c>
      <c r="AC160" t="s">
        <v>36</v>
      </c>
    </row>
    <row r="161" spans="22:29" x14ac:dyDescent="0.3">
      <c r="V161">
        <v>16</v>
      </c>
      <c r="W161">
        <v>4</v>
      </c>
      <c r="X161">
        <v>1</v>
      </c>
      <c r="Y161">
        <v>12</v>
      </c>
      <c r="Z161" s="3">
        <v>1.4830000000000001</v>
      </c>
      <c r="AA161">
        <v>4.1999999999999997E-3</v>
      </c>
      <c r="AB161">
        <v>6.1999999999999998E-3</v>
      </c>
      <c r="AC161" t="s">
        <v>95</v>
      </c>
    </row>
    <row r="162" spans="22:29" x14ac:dyDescent="0.3">
      <c r="V162">
        <v>16</v>
      </c>
      <c r="W162">
        <v>4</v>
      </c>
      <c r="X162">
        <v>2</v>
      </c>
      <c r="Y162">
        <v>4</v>
      </c>
      <c r="Z162">
        <v>0</v>
      </c>
      <c r="AA162">
        <v>1.4E-3</v>
      </c>
      <c r="AB162">
        <v>0</v>
      </c>
      <c r="AC162" t="s">
        <v>65</v>
      </c>
    </row>
    <row r="163" spans="22:29" x14ac:dyDescent="0.3">
      <c r="V163">
        <v>16</v>
      </c>
      <c r="W163">
        <v>5</v>
      </c>
      <c r="X163">
        <v>0</v>
      </c>
      <c r="Y163">
        <v>8</v>
      </c>
      <c r="Z163" s="3">
        <v>1.5609999999999999</v>
      </c>
      <c r="AA163">
        <v>2.8E-3</v>
      </c>
      <c r="AB163">
        <v>4.4000000000000003E-3</v>
      </c>
      <c r="AC163" t="s">
        <v>94</v>
      </c>
    </row>
    <row r="164" spans="22:29" x14ac:dyDescent="0.3">
      <c r="V164">
        <v>16</v>
      </c>
      <c r="W164">
        <v>5</v>
      </c>
      <c r="X164">
        <v>1</v>
      </c>
      <c r="Y164">
        <v>8</v>
      </c>
      <c r="Z164" s="3">
        <v>1.2989999999999999</v>
      </c>
      <c r="AA164">
        <v>2.8E-3</v>
      </c>
      <c r="AB164">
        <v>3.5999999999999999E-3</v>
      </c>
      <c r="AC164" t="s">
        <v>87</v>
      </c>
    </row>
    <row r="165" spans="22:29" x14ac:dyDescent="0.3">
      <c r="V165">
        <v>16</v>
      </c>
      <c r="W165">
        <v>5</v>
      </c>
      <c r="X165">
        <v>2</v>
      </c>
      <c r="Y165">
        <v>4</v>
      </c>
      <c r="Z165">
        <v>0</v>
      </c>
      <c r="AA165">
        <v>1.4E-3</v>
      </c>
      <c r="AB165">
        <v>0</v>
      </c>
      <c r="AC165" t="s">
        <v>65</v>
      </c>
    </row>
    <row r="166" spans="22:29" x14ac:dyDescent="0.3">
      <c r="V166">
        <v>16</v>
      </c>
      <c r="W166">
        <v>6</v>
      </c>
      <c r="X166">
        <v>1</v>
      </c>
      <c r="Y166">
        <v>12</v>
      </c>
      <c r="Z166">
        <v>0.81699999999999995</v>
      </c>
      <c r="AA166">
        <v>4.1999999999999997E-3</v>
      </c>
      <c r="AB166">
        <v>3.3999999999999998E-3</v>
      </c>
      <c r="AC166" t="s">
        <v>96</v>
      </c>
    </row>
    <row r="167" spans="22:29" x14ac:dyDescent="0.3">
      <c r="V167">
        <v>16</v>
      </c>
      <c r="W167">
        <v>6</v>
      </c>
      <c r="X167">
        <v>2</v>
      </c>
      <c r="Y167">
        <v>4</v>
      </c>
      <c r="Z167">
        <v>0.81100000000000005</v>
      </c>
      <c r="AA167">
        <v>1.4E-3</v>
      </c>
      <c r="AB167">
        <v>1.1000000000000001E-3</v>
      </c>
      <c r="AC167" t="s">
        <v>68</v>
      </c>
    </row>
    <row r="168" spans="22:29" x14ac:dyDescent="0.3">
      <c r="V168">
        <v>16</v>
      </c>
      <c r="W168">
        <v>7</v>
      </c>
      <c r="X168">
        <v>1</v>
      </c>
      <c r="Y168">
        <v>12</v>
      </c>
      <c r="Z168">
        <v>0</v>
      </c>
      <c r="AA168">
        <v>4.1999999999999997E-3</v>
      </c>
      <c r="AB168">
        <v>0</v>
      </c>
      <c r="AC168" t="s">
        <v>65</v>
      </c>
    </row>
    <row r="169" spans="22:29" x14ac:dyDescent="0.3">
      <c r="V169">
        <v>16</v>
      </c>
      <c r="W169">
        <v>7</v>
      </c>
      <c r="X169">
        <v>2</v>
      </c>
      <c r="Y169">
        <v>4</v>
      </c>
      <c r="Z169">
        <v>0</v>
      </c>
      <c r="AA169">
        <v>1.4E-3</v>
      </c>
      <c r="AB169">
        <v>0</v>
      </c>
      <c r="AC169" t="s">
        <v>65</v>
      </c>
    </row>
    <row r="170" spans="22:29" x14ac:dyDescent="0.3">
      <c r="V170">
        <v>17</v>
      </c>
      <c r="W170">
        <v>1</v>
      </c>
      <c r="X170">
        <v>0</v>
      </c>
      <c r="Y170">
        <v>4</v>
      </c>
      <c r="Z170" s="3">
        <v>1.5</v>
      </c>
      <c r="AA170">
        <v>1.4E-3</v>
      </c>
      <c r="AB170">
        <v>2.0999999999999999E-3</v>
      </c>
      <c r="AC170" t="s">
        <v>153</v>
      </c>
    </row>
    <row r="171" spans="22:29" x14ac:dyDescent="0.3">
      <c r="V171">
        <v>17</v>
      </c>
      <c r="W171">
        <v>1</v>
      </c>
      <c r="X171">
        <v>1</v>
      </c>
      <c r="Y171">
        <v>12</v>
      </c>
      <c r="Z171">
        <v>0.98</v>
      </c>
      <c r="AA171">
        <v>4.1999999999999997E-3</v>
      </c>
      <c r="AB171">
        <v>4.1000000000000003E-3</v>
      </c>
      <c r="AC171" t="s">
        <v>101</v>
      </c>
    </row>
    <row r="172" spans="22:29" x14ac:dyDescent="0.3">
      <c r="V172">
        <v>17</v>
      </c>
      <c r="W172">
        <v>2</v>
      </c>
      <c r="X172">
        <v>0</v>
      </c>
      <c r="Y172">
        <v>8</v>
      </c>
      <c r="Z172">
        <v>0</v>
      </c>
      <c r="AA172">
        <v>2.8E-3</v>
      </c>
      <c r="AB172">
        <v>0</v>
      </c>
      <c r="AC172" t="s">
        <v>36</v>
      </c>
    </row>
    <row r="173" spans="22:29" x14ac:dyDescent="0.3">
      <c r="V173">
        <v>17</v>
      </c>
      <c r="W173">
        <v>2</v>
      </c>
      <c r="X173">
        <v>1</v>
      </c>
      <c r="Y173">
        <v>8</v>
      </c>
      <c r="Z173">
        <v>0.81100000000000005</v>
      </c>
      <c r="AA173">
        <v>2.8E-3</v>
      </c>
      <c r="AB173">
        <v>2.3E-3</v>
      </c>
      <c r="AC173" t="s">
        <v>59</v>
      </c>
    </row>
    <row r="174" spans="22:29" x14ac:dyDescent="0.3">
      <c r="V174">
        <v>17</v>
      </c>
      <c r="W174">
        <v>3</v>
      </c>
      <c r="X174">
        <v>0</v>
      </c>
      <c r="Y174">
        <v>4</v>
      </c>
      <c r="Z174">
        <v>0</v>
      </c>
      <c r="AA174">
        <v>1.4E-3</v>
      </c>
      <c r="AB174">
        <v>0</v>
      </c>
      <c r="AC174" t="s">
        <v>36</v>
      </c>
    </row>
    <row r="175" spans="22:29" x14ac:dyDescent="0.3">
      <c r="V175">
        <v>17</v>
      </c>
      <c r="W175">
        <v>3</v>
      </c>
      <c r="X175">
        <v>1</v>
      </c>
      <c r="Y175">
        <v>12</v>
      </c>
      <c r="Z175" s="3">
        <v>1.5549999999999999</v>
      </c>
      <c r="AA175">
        <v>4.1999999999999997E-3</v>
      </c>
      <c r="AB175">
        <v>6.4999999999999997E-3</v>
      </c>
      <c r="AC175" t="s">
        <v>102</v>
      </c>
    </row>
    <row r="176" spans="22:29" x14ac:dyDescent="0.3">
      <c r="V176">
        <v>17</v>
      </c>
      <c r="W176">
        <v>4</v>
      </c>
      <c r="X176">
        <v>0</v>
      </c>
      <c r="Y176">
        <v>8</v>
      </c>
      <c r="Z176">
        <v>0.81100000000000005</v>
      </c>
      <c r="AA176">
        <v>2.8E-3</v>
      </c>
      <c r="AB176">
        <v>2.3E-3</v>
      </c>
      <c r="AC176" t="s">
        <v>57</v>
      </c>
    </row>
    <row r="177" spans="22:29" x14ac:dyDescent="0.3">
      <c r="V177">
        <v>17</v>
      </c>
      <c r="W177">
        <v>4</v>
      </c>
      <c r="X177">
        <v>1</v>
      </c>
      <c r="Y177">
        <v>12</v>
      </c>
      <c r="Z177" s="3">
        <v>1.5549999999999999</v>
      </c>
      <c r="AA177">
        <v>4.1999999999999997E-3</v>
      </c>
      <c r="AB177">
        <v>6.4999999999999997E-3</v>
      </c>
      <c r="AC177" t="s">
        <v>103</v>
      </c>
    </row>
    <row r="178" spans="22:29" x14ac:dyDescent="0.3">
      <c r="V178">
        <v>17</v>
      </c>
      <c r="W178">
        <v>5</v>
      </c>
      <c r="X178">
        <v>0</v>
      </c>
      <c r="Y178">
        <v>12</v>
      </c>
      <c r="Z178" s="3">
        <v>1.0409999999999999</v>
      </c>
      <c r="AA178">
        <v>4.1999999999999997E-3</v>
      </c>
      <c r="AB178">
        <v>4.4000000000000003E-3</v>
      </c>
      <c r="AC178" t="s">
        <v>100</v>
      </c>
    </row>
    <row r="179" spans="22:29" x14ac:dyDescent="0.3">
      <c r="V179">
        <v>17</v>
      </c>
      <c r="W179">
        <v>5</v>
      </c>
      <c r="X179">
        <v>1</v>
      </c>
      <c r="Y179">
        <v>8</v>
      </c>
      <c r="Z179">
        <v>0.81100000000000005</v>
      </c>
      <c r="AA179">
        <v>2.8E-3</v>
      </c>
      <c r="AB179">
        <v>2.3E-3</v>
      </c>
      <c r="AC179" t="s">
        <v>59</v>
      </c>
    </row>
    <row r="180" spans="22:29" x14ac:dyDescent="0.3">
      <c r="V180">
        <v>17</v>
      </c>
      <c r="W180">
        <v>6</v>
      </c>
      <c r="X180">
        <v>1</v>
      </c>
      <c r="Y180">
        <v>16</v>
      </c>
      <c r="Z180">
        <v>0.95399999999999996</v>
      </c>
      <c r="AA180">
        <v>5.5999999999999999E-3</v>
      </c>
      <c r="AB180">
        <v>5.3E-3</v>
      </c>
      <c r="AC180" t="s">
        <v>61</v>
      </c>
    </row>
    <row r="181" spans="22:29" x14ac:dyDescent="0.3">
      <c r="V181">
        <v>17</v>
      </c>
      <c r="W181">
        <v>7</v>
      </c>
      <c r="X181">
        <v>1</v>
      </c>
      <c r="Y181">
        <v>16</v>
      </c>
      <c r="Z181" s="3">
        <v>1.272</v>
      </c>
      <c r="AA181">
        <v>5.5999999999999999E-3</v>
      </c>
      <c r="AB181">
        <v>7.1000000000000004E-3</v>
      </c>
      <c r="AC181" t="s">
        <v>104</v>
      </c>
    </row>
    <row r="182" spans="22:29" x14ac:dyDescent="0.3">
      <c r="V182">
        <v>18</v>
      </c>
      <c r="W182">
        <v>1</v>
      </c>
      <c r="X182">
        <v>0</v>
      </c>
      <c r="Y182">
        <v>16</v>
      </c>
      <c r="Z182">
        <v>0.98899999999999999</v>
      </c>
      <c r="AA182">
        <v>5.5999999999999999E-3</v>
      </c>
      <c r="AB182">
        <v>5.4999999999999997E-3</v>
      </c>
      <c r="AC182" t="s">
        <v>105</v>
      </c>
    </row>
    <row r="183" spans="22:29" x14ac:dyDescent="0.3">
      <c r="V183">
        <v>18</v>
      </c>
      <c r="W183">
        <v>2</v>
      </c>
      <c r="X183">
        <v>0</v>
      </c>
      <c r="Y183">
        <v>16</v>
      </c>
      <c r="Z183" s="3">
        <v>1.272</v>
      </c>
      <c r="AA183">
        <v>5.5999999999999999E-3</v>
      </c>
      <c r="AB183">
        <v>7.1000000000000004E-3</v>
      </c>
      <c r="AC183" t="s">
        <v>106</v>
      </c>
    </row>
    <row r="184" spans="22:29" x14ac:dyDescent="0.3">
      <c r="V184">
        <v>18</v>
      </c>
      <c r="W184">
        <v>3</v>
      </c>
      <c r="X184">
        <v>0</v>
      </c>
      <c r="Y184">
        <v>16</v>
      </c>
      <c r="Z184">
        <v>0.98899999999999999</v>
      </c>
      <c r="AA184">
        <v>5.5999999999999999E-3</v>
      </c>
      <c r="AB184">
        <v>5.4999999999999997E-3</v>
      </c>
      <c r="AC184" t="s">
        <v>107</v>
      </c>
    </row>
    <row r="185" spans="22:29" x14ac:dyDescent="0.3">
      <c r="V185">
        <v>18</v>
      </c>
      <c r="W185">
        <v>4</v>
      </c>
      <c r="X185">
        <v>0</v>
      </c>
      <c r="Y185">
        <v>20</v>
      </c>
      <c r="Z185" s="3">
        <v>1.337</v>
      </c>
      <c r="AA185">
        <v>6.8999999999999999E-3</v>
      </c>
      <c r="AB185">
        <v>9.1999999999999998E-3</v>
      </c>
      <c r="AC185" t="s">
        <v>108</v>
      </c>
    </row>
    <row r="186" spans="22:29" x14ac:dyDescent="0.3">
      <c r="V186">
        <v>18</v>
      </c>
      <c r="W186">
        <v>5</v>
      </c>
      <c r="X186">
        <v>0</v>
      </c>
      <c r="Y186">
        <v>20</v>
      </c>
      <c r="Z186" s="3">
        <v>1.4059999999999999</v>
      </c>
      <c r="AA186">
        <v>6.8999999999999999E-3</v>
      </c>
      <c r="AB186">
        <v>9.7000000000000003E-3</v>
      </c>
      <c r="AC186" t="s">
        <v>109</v>
      </c>
    </row>
    <row r="187" spans="22:29" x14ac:dyDescent="0.3">
      <c r="V187">
        <v>18</v>
      </c>
      <c r="W187">
        <v>6</v>
      </c>
      <c r="X187">
        <v>0</v>
      </c>
      <c r="Y187">
        <v>12</v>
      </c>
      <c r="Z187">
        <v>0.65</v>
      </c>
      <c r="AA187">
        <v>4.1999999999999997E-3</v>
      </c>
      <c r="AB187">
        <v>2.7000000000000001E-3</v>
      </c>
      <c r="AC187" t="s">
        <v>110</v>
      </c>
    </row>
    <row r="188" spans="22:29" x14ac:dyDescent="0.3">
      <c r="V188">
        <v>18</v>
      </c>
      <c r="W188">
        <v>6</v>
      </c>
      <c r="X188">
        <v>1</v>
      </c>
      <c r="Y188">
        <v>4</v>
      </c>
      <c r="Z188" s="3">
        <v>1</v>
      </c>
      <c r="AA188">
        <v>1.4E-3</v>
      </c>
      <c r="AB188">
        <v>1.4E-3</v>
      </c>
      <c r="AC188" t="s">
        <v>53</v>
      </c>
    </row>
    <row r="189" spans="22:29" x14ac:dyDescent="0.3">
      <c r="V189">
        <v>18</v>
      </c>
      <c r="W189">
        <v>7</v>
      </c>
      <c r="X189">
        <v>0</v>
      </c>
      <c r="Y189">
        <v>16</v>
      </c>
      <c r="Z189">
        <v>0.69599999999999995</v>
      </c>
      <c r="AA189">
        <v>5.5999999999999999E-3</v>
      </c>
      <c r="AB189">
        <v>3.8999999999999998E-3</v>
      </c>
      <c r="AC189" t="s">
        <v>111</v>
      </c>
    </row>
    <row r="190" spans="22:29" x14ac:dyDescent="0.3">
      <c r="V190">
        <v>19</v>
      </c>
      <c r="W190">
        <v>1</v>
      </c>
      <c r="X190">
        <v>0</v>
      </c>
      <c r="Y190">
        <v>16</v>
      </c>
      <c r="Z190" s="3">
        <v>1.0609999999999999</v>
      </c>
      <c r="AA190">
        <v>5.5999999999999999E-3</v>
      </c>
      <c r="AB190">
        <v>5.8999999999999999E-3</v>
      </c>
      <c r="AC190" t="s">
        <v>112</v>
      </c>
    </row>
    <row r="191" spans="22:29" x14ac:dyDescent="0.3">
      <c r="V191">
        <v>19</v>
      </c>
      <c r="W191">
        <v>2</v>
      </c>
      <c r="X191">
        <v>0</v>
      </c>
      <c r="Y191">
        <v>16</v>
      </c>
      <c r="Z191" s="3">
        <v>1.1220000000000001</v>
      </c>
      <c r="AA191">
        <v>5.5999999999999999E-3</v>
      </c>
      <c r="AB191">
        <v>6.3E-3</v>
      </c>
      <c r="AC191" t="s">
        <v>113</v>
      </c>
    </row>
    <row r="192" spans="22:29" x14ac:dyDescent="0.3">
      <c r="V192">
        <v>19</v>
      </c>
      <c r="W192">
        <v>3</v>
      </c>
      <c r="X192">
        <v>0</v>
      </c>
      <c r="Y192">
        <v>16</v>
      </c>
      <c r="Z192">
        <v>0.33700000000000002</v>
      </c>
      <c r="AA192">
        <v>5.5999999999999999E-3</v>
      </c>
      <c r="AB192">
        <v>1.9E-3</v>
      </c>
      <c r="AC192" t="s">
        <v>114</v>
      </c>
    </row>
    <row r="193" spans="22:29" x14ac:dyDescent="0.3">
      <c r="V193">
        <v>19</v>
      </c>
      <c r="W193">
        <v>4</v>
      </c>
      <c r="X193">
        <v>0</v>
      </c>
      <c r="Y193">
        <v>20</v>
      </c>
      <c r="Z193" s="3">
        <v>1.141</v>
      </c>
      <c r="AA193">
        <v>6.8999999999999999E-3</v>
      </c>
      <c r="AB193">
        <v>7.9000000000000008E-3</v>
      </c>
      <c r="AC193" t="s">
        <v>115</v>
      </c>
    </row>
    <row r="194" spans="22:29" x14ac:dyDescent="0.3">
      <c r="V194">
        <v>19</v>
      </c>
      <c r="W194">
        <v>5</v>
      </c>
      <c r="X194">
        <v>0</v>
      </c>
      <c r="Y194">
        <v>20</v>
      </c>
      <c r="Z194">
        <v>0.93400000000000005</v>
      </c>
      <c r="AA194">
        <v>6.8999999999999999E-3</v>
      </c>
      <c r="AB194">
        <v>6.4000000000000003E-3</v>
      </c>
      <c r="AC194" t="s">
        <v>116</v>
      </c>
    </row>
    <row r="195" spans="22:29" x14ac:dyDescent="0.3">
      <c r="V195">
        <v>19</v>
      </c>
      <c r="W195">
        <v>6</v>
      </c>
      <c r="X195">
        <v>0</v>
      </c>
      <c r="Y195">
        <v>16</v>
      </c>
      <c r="Z195" s="3">
        <v>1.1990000000000001</v>
      </c>
      <c r="AA195">
        <v>5.5999999999999999E-3</v>
      </c>
      <c r="AB195">
        <v>6.7000000000000002E-3</v>
      </c>
      <c r="AC195" t="s">
        <v>117</v>
      </c>
    </row>
    <row r="196" spans="22:29" x14ac:dyDescent="0.3">
      <c r="V196">
        <v>19</v>
      </c>
      <c r="W196">
        <v>7</v>
      </c>
      <c r="X196">
        <v>0</v>
      </c>
      <c r="Y196">
        <v>16</v>
      </c>
      <c r="Z196">
        <v>0.86799999999999999</v>
      </c>
      <c r="AA196">
        <v>5.5999999999999999E-3</v>
      </c>
      <c r="AB196">
        <v>4.8999999999999998E-3</v>
      </c>
      <c r="AC196" t="s">
        <v>118</v>
      </c>
    </row>
    <row r="197" spans="22:29" x14ac:dyDescent="0.3">
      <c r="V197">
        <v>20</v>
      </c>
      <c r="W197">
        <v>1</v>
      </c>
      <c r="X197">
        <v>0</v>
      </c>
      <c r="Y197">
        <v>16</v>
      </c>
      <c r="Z197">
        <v>0.81100000000000005</v>
      </c>
      <c r="AA197">
        <v>5.5999999999999999E-3</v>
      </c>
      <c r="AB197">
        <v>4.4999999999999997E-3</v>
      </c>
      <c r="AC197" t="s">
        <v>35</v>
      </c>
    </row>
    <row r="198" spans="22:29" x14ac:dyDescent="0.3">
      <c r="V198">
        <v>20</v>
      </c>
      <c r="W198">
        <v>2</v>
      </c>
      <c r="X198">
        <v>0</v>
      </c>
      <c r="Y198">
        <v>16</v>
      </c>
      <c r="Z198">
        <v>0.95399999999999996</v>
      </c>
      <c r="AA198">
        <v>5.5999999999999999E-3</v>
      </c>
      <c r="AB198">
        <v>5.3E-3</v>
      </c>
      <c r="AC198" t="s">
        <v>44</v>
      </c>
    </row>
    <row r="199" spans="22:29" x14ac:dyDescent="0.3">
      <c r="V199">
        <v>20</v>
      </c>
      <c r="W199">
        <v>3</v>
      </c>
      <c r="X199">
        <v>0</v>
      </c>
      <c r="Y199">
        <v>16</v>
      </c>
      <c r="Z199">
        <v>0.89600000000000002</v>
      </c>
      <c r="AA199">
        <v>5.5999999999999999E-3</v>
      </c>
      <c r="AB199">
        <v>5.0000000000000001E-3</v>
      </c>
      <c r="AC199" t="s">
        <v>119</v>
      </c>
    </row>
    <row r="200" spans="22:29" x14ac:dyDescent="0.3">
      <c r="V200">
        <v>20</v>
      </c>
      <c r="W200">
        <v>4</v>
      </c>
      <c r="X200">
        <v>0</v>
      </c>
      <c r="Y200">
        <v>20</v>
      </c>
      <c r="Z200">
        <v>0.46899999999999997</v>
      </c>
      <c r="AA200">
        <v>6.8999999999999999E-3</v>
      </c>
      <c r="AB200">
        <v>3.2000000000000002E-3</v>
      </c>
      <c r="AC200" t="s">
        <v>120</v>
      </c>
    </row>
    <row r="201" spans="22:29" x14ac:dyDescent="0.3">
      <c r="V201">
        <v>20</v>
      </c>
      <c r="W201">
        <v>5</v>
      </c>
      <c r="X201">
        <v>0</v>
      </c>
      <c r="Y201">
        <v>20</v>
      </c>
      <c r="Z201">
        <v>0.72199999999999998</v>
      </c>
      <c r="AA201">
        <v>6.8999999999999999E-3</v>
      </c>
      <c r="AB201">
        <v>5.0000000000000001E-3</v>
      </c>
      <c r="AC201" t="s">
        <v>121</v>
      </c>
    </row>
    <row r="202" spans="22:29" x14ac:dyDescent="0.3">
      <c r="V202">
        <v>20</v>
      </c>
      <c r="W202">
        <v>6</v>
      </c>
      <c r="X202">
        <v>0</v>
      </c>
      <c r="Y202">
        <v>16</v>
      </c>
      <c r="Z202">
        <v>0.95399999999999996</v>
      </c>
      <c r="AA202">
        <v>5.5999999999999999E-3</v>
      </c>
      <c r="AB202">
        <v>5.3E-3</v>
      </c>
      <c r="AC202" t="s">
        <v>44</v>
      </c>
    </row>
    <row r="203" spans="22:29" x14ac:dyDescent="0.3">
      <c r="V203">
        <v>20</v>
      </c>
      <c r="W203">
        <v>7</v>
      </c>
      <c r="X203">
        <v>0</v>
      </c>
      <c r="Y203">
        <v>16</v>
      </c>
      <c r="Z203">
        <v>0.81100000000000005</v>
      </c>
      <c r="AA203">
        <v>5.5999999999999999E-3</v>
      </c>
      <c r="AB203">
        <v>4.4999999999999997E-3</v>
      </c>
      <c r="AC203" t="s">
        <v>35</v>
      </c>
    </row>
    <row r="204" spans="22:29" x14ac:dyDescent="0.3">
      <c r="V204">
        <v>21</v>
      </c>
      <c r="W204">
        <v>1</v>
      </c>
      <c r="X204">
        <v>0</v>
      </c>
      <c r="Y204">
        <v>16</v>
      </c>
      <c r="Z204">
        <v>0</v>
      </c>
      <c r="AA204">
        <v>5.5999999999999999E-3</v>
      </c>
      <c r="AB204">
        <v>0</v>
      </c>
      <c r="AC204" t="s">
        <v>12</v>
      </c>
    </row>
    <row r="205" spans="22:29" x14ac:dyDescent="0.3">
      <c r="V205">
        <v>21</v>
      </c>
      <c r="W205">
        <v>2</v>
      </c>
      <c r="X205">
        <v>0</v>
      </c>
      <c r="Y205">
        <v>16</v>
      </c>
      <c r="Z205">
        <v>0</v>
      </c>
      <c r="AA205">
        <v>5.5999999999999999E-3</v>
      </c>
      <c r="AB205">
        <v>0</v>
      </c>
      <c r="AC205" t="s">
        <v>12</v>
      </c>
    </row>
    <row r="206" spans="22:29" x14ac:dyDescent="0.3">
      <c r="V206">
        <v>21</v>
      </c>
      <c r="W206">
        <v>3</v>
      </c>
      <c r="X206">
        <v>0</v>
      </c>
      <c r="Y206">
        <v>16</v>
      </c>
      <c r="Z206">
        <v>0</v>
      </c>
      <c r="AA206">
        <v>5.5999999999999999E-3</v>
      </c>
      <c r="AB206">
        <v>0</v>
      </c>
      <c r="AC206" t="s">
        <v>12</v>
      </c>
    </row>
    <row r="207" spans="22:29" x14ac:dyDescent="0.3">
      <c r="V207">
        <v>21</v>
      </c>
      <c r="W207">
        <v>4</v>
      </c>
      <c r="X207">
        <v>0</v>
      </c>
      <c r="Y207">
        <v>20</v>
      </c>
      <c r="Z207">
        <v>0</v>
      </c>
      <c r="AA207">
        <v>6.8999999999999999E-3</v>
      </c>
      <c r="AB207">
        <v>0</v>
      </c>
      <c r="AC207" t="s">
        <v>12</v>
      </c>
    </row>
    <row r="208" spans="22:29" x14ac:dyDescent="0.3">
      <c r="V208">
        <v>21</v>
      </c>
      <c r="W208">
        <v>5</v>
      </c>
      <c r="X208">
        <v>0</v>
      </c>
      <c r="Y208">
        <v>20</v>
      </c>
      <c r="Z208">
        <v>0</v>
      </c>
      <c r="AA208">
        <v>6.8999999999999999E-3</v>
      </c>
      <c r="AB208">
        <v>0</v>
      </c>
      <c r="AC208" t="s">
        <v>12</v>
      </c>
    </row>
    <row r="209" spans="22:29" x14ac:dyDescent="0.3">
      <c r="V209">
        <v>21</v>
      </c>
      <c r="W209">
        <v>6</v>
      </c>
      <c r="X209">
        <v>0</v>
      </c>
      <c r="Y209">
        <v>16</v>
      </c>
      <c r="Z209">
        <v>0</v>
      </c>
      <c r="AA209">
        <v>5.5999999999999999E-3</v>
      </c>
      <c r="AB209">
        <v>0</v>
      </c>
      <c r="AC209" t="s">
        <v>12</v>
      </c>
    </row>
    <row r="210" spans="22:29" x14ac:dyDescent="0.3">
      <c r="V210">
        <v>21</v>
      </c>
      <c r="W210">
        <v>7</v>
      </c>
      <c r="X210">
        <v>0</v>
      </c>
      <c r="Y210">
        <v>16</v>
      </c>
      <c r="Z210">
        <v>0</v>
      </c>
      <c r="AA210">
        <v>5.5999999999999999E-3</v>
      </c>
      <c r="AB210">
        <v>0</v>
      </c>
      <c r="AC210" t="s">
        <v>12</v>
      </c>
    </row>
    <row r="211" spans="22:29" x14ac:dyDescent="0.3">
      <c r="V211">
        <v>22</v>
      </c>
      <c r="W211">
        <v>1</v>
      </c>
      <c r="X211">
        <v>0</v>
      </c>
      <c r="Y211">
        <v>16</v>
      </c>
      <c r="Z211">
        <v>0</v>
      </c>
      <c r="AA211">
        <v>5.5999999999999999E-3</v>
      </c>
      <c r="AB211">
        <v>0</v>
      </c>
      <c r="AC211" t="s">
        <v>12</v>
      </c>
    </row>
    <row r="212" spans="22:29" x14ac:dyDescent="0.3">
      <c r="V212">
        <v>22</v>
      </c>
      <c r="W212">
        <v>2</v>
      </c>
      <c r="X212">
        <v>0</v>
      </c>
      <c r="Y212">
        <v>16</v>
      </c>
      <c r="Z212">
        <v>0</v>
      </c>
      <c r="AA212">
        <v>5.5999999999999999E-3</v>
      </c>
      <c r="AB212">
        <v>0</v>
      </c>
      <c r="AC212" t="s">
        <v>12</v>
      </c>
    </row>
    <row r="213" spans="22:29" x14ac:dyDescent="0.3">
      <c r="V213">
        <v>22</v>
      </c>
      <c r="W213">
        <v>3</v>
      </c>
      <c r="X213">
        <v>0</v>
      </c>
      <c r="Y213">
        <v>16</v>
      </c>
      <c r="Z213">
        <v>0</v>
      </c>
      <c r="AA213">
        <v>5.5999999999999999E-3</v>
      </c>
      <c r="AB213">
        <v>0</v>
      </c>
      <c r="AC213" t="s">
        <v>12</v>
      </c>
    </row>
    <row r="214" spans="22:29" x14ac:dyDescent="0.3">
      <c r="V214">
        <v>22</v>
      </c>
      <c r="W214">
        <v>4</v>
      </c>
      <c r="X214">
        <v>0</v>
      </c>
      <c r="Y214">
        <v>20</v>
      </c>
      <c r="Z214">
        <v>0</v>
      </c>
      <c r="AA214">
        <v>6.8999999999999999E-3</v>
      </c>
      <c r="AB214">
        <v>0</v>
      </c>
      <c r="AC214" t="s">
        <v>12</v>
      </c>
    </row>
    <row r="215" spans="22:29" x14ac:dyDescent="0.3">
      <c r="V215">
        <v>22</v>
      </c>
      <c r="W215">
        <v>5</v>
      </c>
      <c r="X215">
        <v>0</v>
      </c>
      <c r="Y215">
        <v>20</v>
      </c>
      <c r="Z215">
        <v>0</v>
      </c>
      <c r="AA215">
        <v>6.8999999999999999E-3</v>
      </c>
      <c r="AB215">
        <v>0</v>
      </c>
      <c r="AC215" t="s">
        <v>12</v>
      </c>
    </row>
    <row r="216" spans="22:29" x14ac:dyDescent="0.3">
      <c r="V216">
        <v>22</v>
      </c>
      <c r="W216">
        <v>6</v>
      </c>
      <c r="X216">
        <v>0</v>
      </c>
      <c r="Y216">
        <v>16</v>
      </c>
      <c r="Z216">
        <v>0</v>
      </c>
      <c r="AA216">
        <v>5.5999999999999999E-3</v>
      </c>
      <c r="AB216">
        <v>0</v>
      </c>
      <c r="AC216" t="s">
        <v>12</v>
      </c>
    </row>
    <row r="217" spans="22:29" x14ac:dyDescent="0.3">
      <c r="V217">
        <v>22</v>
      </c>
      <c r="W217">
        <v>7</v>
      </c>
      <c r="X217">
        <v>0</v>
      </c>
      <c r="Y217">
        <v>16</v>
      </c>
      <c r="Z217">
        <v>0</v>
      </c>
      <c r="AA217">
        <v>5.5999999999999999E-3</v>
      </c>
      <c r="AB217">
        <v>0</v>
      </c>
      <c r="AC217" t="s">
        <v>12</v>
      </c>
    </row>
    <row r="218" spans="22:29" x14ac:dyDescent="0.3">
      <c r="V218">
        <v>23</v>
      </c>
      <c r="W218">
        <v>1</v>
      </c>
      <c r="X218">
        <v>0</v>
      </c>
      <c r="Y218">
        <v>16</v>
      </c>
      <c r="Z218">
        <v>0</v>
      </c>
      <c r="AA218">
        <v>5.5999999999999999E-3</v>
      </c>
      <c r="AB218">
        <v>0</v>
      </c>
      <c r="AC218" t="s">
        <v>12</v>
      </c>
    </row>
    <row r="219" spans="22:29" x14ac:dyDescent="0.3">
      <c r="V219">
        <v>23</v>
      </c>
      <c r="W219">
        <v>2</v>
      </c>
      <c r="X219">
        <v>0</v>
      </c>
      <c r="Y219">
        <v>16</v>
      </c>
      <c r="Z219">
        <v>0</v>
      </c>
      <c r="AA219">
        <v>5.5999999999999999E-3</v>
      </c>
      <c r="AB219">
        <v>0</v>
      </c>
      <c r="AC219" t="s">
        <v>12</v>
      </c>
    </row>
    <row r="220" spans="22:29" x14ac:dyDescent="0.3">
      <c r="V220">
        <v>23</v>
      </c>
      <c r="W220">
        <v>3</v>
      </c>
      <c r="X220">
        <v>0</v>
      </c>
      <c r="Y220">
        <v>16</v>
      </c>
      <c r="Z220">
        <v>0</v>
      </c>
      <c r="AA220">
        <v>5.5999999999999999E-3</v>
      </c>
      <c r="AB220">
        <v>0</v>
      </c>
      <c r="AC220" t="s">
        <v>12</v>
      </c>
    </row>
    <row r="221" spans="22:29" x14ac:dyDescent="0.3">
      <c r="V221">
        <v>23</v>
      </c>
      <c r="W221">
        <v>4</v>
      </c>
      <c r="X221">
        <v>0</v>
      </c>
      <c r="Y221">
        <v>20</v>
      </c>
      <c r="Z221">
        <v>0</v>
      </c>
      <c r="AA221">
        <v>6.8999999999999999E-3</v>
      </c>
      <c r="AB221">
        <v>0</v>
      </c>
      <c r="AC221" t="s">
        <v>12</v>
      </c>
    </row>
    <row r="222" spans="22:29" x14ac:dyDescent="0.3">
      <c r="V222">
        <v>23</v>
      </c>
      <c r="W222">
        <v>5</v>
      </c>
      <c r="X222">
        <v>0</v>
      </c>
      <c r="Y222">
        <v>20</v>
      </c>
      <c r="Z222">
        <v>0</v>
      </c>
      <c r="AA222">
        <v>6.8999999999999999E-3</v>
      </c>
      <c r="AB222">
        <v>0</v>
      </c>
      <c r="AC222" t="s">
        <v>12</v>
      </c>
    </row>
    <row r="223" spans="22:29" x14ac:dyDescent="0.3">
      <c r="V223">
        <v>23</v>
      </c>
      <c r="W223">
        <v>6</v>
      </c>
      <c r="X223">
        <v>0</v>
      </c>
      <c r="Y223">
        <v>16</v>
      </c>
      <c r="Z223">
        <v>0</v>
      </c>
      <c r="AA223">
        <v>5.5999999999999999E-3</v>
      </c>
      <c r="AB223">
        <v>0</v>
      </c>
      <c r="AC223" t="s">
        <v>12</v>
      </c>
    </row>
    <row r="224" spans="22:29" x14ac:dyDescent="0.3">
      <c r="V224">
        <v>23</v>
      </c>
      <c r="W224">
        <v>7</v>
      </c>
      <c r="X224">
        <v>0</v>
      </c>
      <c r="Y224">
        <v>16</v>
      </c>
      <c r="Z224">
        <v>0</v>
      </c>
      <c r="AA224">
        <v>5.5999999999999999E-3</v>
      </c>
      <c r="AB224">
        <v>0</v>
      </c>
      <c r="AC224" t="s">
        <v>12</v>
      </c>
    </row>
    <row r="225" spans="25:28" x14ac:dyDescent="0.3">
      <c r="Y225" s="1">
        <f>SUM(Y4:Y224)</f>
        <v>2880</v>
      </c>
      <c r="Z225" s="1"/>
      <c r="AA225" s="1">
        <f>SUM(AA4:AA224)</f>
        <v>1.004400000000002</v>
      </c>
      <c r="AB225" s="1">
        <f>SUM(AB4:AB224)</f>
        <v>0.49090000000000023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4F11-5C20-4E68-9874-BB9886210FBF}">
  <dimension ref="A1:Z51"/>
  <sheetViews>
    <sheetView workbookViewId="0">
      <selection activeCell="P27" sqref="P27"/>
    </sheetView>
  </sheetViews>
  <sheetFormatPr defaultRowHeight="14.4" x14ac:dyDescent="0.3"/>
  <cols>
    <col min="3" max="3" width="8.88671875" style="1"/>
    <col min="4" max="4" width="13.33203125" bestFit="1" customWidth="1"/>
    <col min="12" max="12" width="12" style="1" bestFit="1" customWidth="1"/>
    <col min="13" max="13" width="13.33203125" bestFit="1" customWidth="1"/>
    <col min="16" max="16" width="16.77734375" customWidth="1"/>
    <col min="22" max="22" width="11" style="1" bestFit="1" customWidth="1"/>
  </cols>
  <sheetData>
    <row r="1" spans="1:26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J1" t="s">
        <v>0</v>
      </c>
      <c r="K1" t="s">
        <v>1</v>
      </c>
      <c r="L1" s="1" t="s">
        <v>2</v>
      </c>
      <c r="M1" t="s">
        <v>3</v>
      </c>
      <c r="N1" t="s">
        <v>4</v>
      </c>
      <c r="P1" s="1" t="s">
        <v>11</v>
      </c>
      <c r="S1" t="s">
        <v>0</v>
      </c>
      <c r="T1" t="s">
        <v>8</v>
      </c>
      <c r="U1" t="s">
        <v>1</v>
      </c>
      <c r="V1" s="1" t="s">
        <v>2</v>
      </c>
      <c r="W1" t="s">
        <v>3</v>
      </c>
      <c r="X1" t="s">
        <v>4</v>
      </c>
      <c r="Z1" s="1" t="s">
        <v>11</v>
      </c>
    </row>
    <row r="2" spans="1:26" x14ac:dyDescent="0.3">
      <c r="A2">
        <v>0</v>
      </c>
      <c r="B2">
        <v>0</v>
      </c>
      <c r="C2" s="1">
        <v>0</v>
      </c>
      <c r="E2">
        <v>244</v>
      </c>
      <c r="J2">
        <v>0</v>
      </c>
      <c r="K2">
        <v>0</v>
      </c>
      <c r="L2" s="1">
        <v>0</v>
      </c>
      <c r="N2">
        <v>88</v>
      </c>
      <c r="S2">
        <v>0</v>
      </c>
      <c r="T2">
        <v>0</v>
      </c>
      <c r="U2">
        <v>0</v>
      </c>
      <c r="V2" s="1">
        <v>0</v>
      </c>
      <c r="X2">
        <v>88</v>
      </c>
    </row>
    <row r="3" spans="1:26" x14ac:dyDescent="0.3">
      <c r="A3">
        <v>1</v>
      </c>
      <c r="B3">
        <v>0</v>
      </c>
      <c r="C3" s="1">
        <v>0</v>
      </c>
      <c r="E3">
        <v>244</v>
      </c>
      <c r="J3">
        <v>1</v>
      </c>
      <c r="K3">
        <v>0</v>
      </c>
      <c r="L3" s="1">
        <v>0</v>
      </c>
      <c r="N3">
        <v>88</v>
      </c>
      <c r="S3">
        <v>1</v>
      </c>
      <c r="T3">
        <v>0</v>
      </c>
      <c r="U3">
        <v>0</v>
      </c>
      <c r="V3" s="1">
        <v>0</v>
      </c>
      <c r="X3">
        <v>88</v>
      </c>
    </row>
    <row r="4" spans="1:26" x14ac:dyDescent="0.3">
      <c r="A4">
        <v>2</v>
      </c>
      <c r="B4">
        <v>0</v>
      </c>
      <c r="C4" s="1">
        <v>0</v>
      </c>
      <c r="E4">
        <v>244</v>
      </c>
      <c r="J4">
        <v>2</v>
      </c>
      <c r="K4">
        <v>0</v>
      </c>
      <c r="L4" s="1">
        <v>0</v>
      </c>
      <c r="N4">
        <v>88</v>
      </c>
      <c r="S4">
        <v>2</v>
      </c>
      <c r="T4">
        <v>0</v>
      </c>
      <c r="U4">
        <v>0</v>
      </c>
      <c r="V4" s="1">
        <v>0</v>
      </c>
      <c r="X4">
        <v>88</v>
      </c>
    </row>
    <row r="5" spans="1:26" x14ac:dyDescent="0.3">
      <c r="A5">
        <v>3</v>
      </c>
      <c r="B5">
        <v>0</v>
      </c>
      <c r="C5" s="1">
        <v>0</v>
      </c>
      <c r="E5">
        <v>244</v>
      </c>
      <c r="J5">
        <v>3</v>
      </c>
      <c r="K5">
        <v>0</v>
      </c>
      <c r="L5" s="1">
        <v>0</v>
      </c>
      <c r="N5">
        <v>88</v>
      </c>
      <c r="S5">
        <v>3</v>
      </c>
      <c r="T5">
        <v>0</v>
      </c>
      <c r="U5">
        <v>0</v>
      </c>
      <c r="V5" s="1">
        <v>0</v>
      </c>
      <c r="X5">
        <v>88</v>
      </c>
    </row>
    <row r="6" spans="1:26" x14ac:dyDescent="0.3">
      <c r="A6">
        <v>4</v>
      </c>
      <c r="B6">
        <v>0</v>
      </c>
      <c r="C6" s="1">
        <v>0</v>
      </c>
      <c r="E6">
        <v>244</v>
      </c>
      <c r="J6">
        <v>4</v>
      </c>
      <c r="K6">
        <v>0</v>
      </c>
      <c r="L6" s="1">
        <v>0</v>
      </c>
      <c r="N6">
        <v>88</v>
      </c>
      <c r="S6">
        <v>4</v>
      </c>
      <c r="T6">
        <v>0</v>
      </c>
      <c r="U6">
        <v>0</v>
      </c>
      <c r="V6" s="1">
        <v>0</v>
      </c>
      <c r="X6">
        <v>88</v>
      </c>
    </row>
    <row r="7" spans="1:26" x14ac:dyDescent="0.3">
      <c r="A7">
        <v>5</v>
      </c>
      <c r="B7">
        <v>1</v>
      </c>
      <c r="C7" s="1">
        <v>19</v>
      </c>
      <c r="D7">
        <v>15.5884572772651</v>
      </c>
      <c r="E7">
        <v>244</v>
      </c>
      <c r="J7">
        <v>5</v>
      </c>
      <c r="K7">
        <v>0</v>
      </c>
      <c r="L7" s="1">
        <v>0</v>
      </c>
      <c r="N7">
        <v>88</v>
      </c>
      <c r="S7">
        <v>5</v>
      </c>
      <c r="T7">
        <v>0</v>
      </c>
      <c r="U7">
        <v>0</v>
      </c>
      <c r="V7" s="1">
        <v>0</v>
      </c>
      <c r="X7">
        <v>88</v>
      </c>
    </row>
    <row r="8" spans="1:26" x14ac:dyDescent="0.3">
      <c r="A8">
        <v>6</v>
      </c>
      <c r="B8">
        <v>663</v>
      </c>
      <c r="C8" s="1">
        <v>705</v>
      </c>
      <c r="D8">
        <v>1.0633679068959001</v>
      </c>
      <c r="E8">
        <v>244</v>
      </c>
      <c r="J8">
        <v>6</v>
      </c>
      <c r="K8">
        <v>914</v>
      </c>
      <c r="L8" s="1">
        <v>706</v>
      </c>
      <c r="M8">
        <v>0.77309975143130005</v>
      </c>
      <c r="N8">
        <v>88</v>
      </c>
      <c r="P8">
        <f>L8*N8</f>
        <v>62128</v>
      </c>
      <c r="S8">
        <v>6</v>
      </c>
      <c r="T8">
        <v>0</v>
      </c>
      <c r="U8">
        <v>750</v>
      </c>
      <c r="V8" s="1">
        <v>804</v>
      </c>
      <c r="W8">
        <v>1.0723805294763999</v>
      </c>
      <c r="X8">
        <v>32</v>
      </c>
      <c r="Z8">
        <f>V8*X8</f>
        <v>25728</v>
      </c>
    </row>
    <row r="9" spans="1:26" x14ac:dyDescent="0.3">
      <c r="A9">
        <v>7</v>
      </c>
      <c r="B9">
        <v>3253</v>
      </c>
      <c r="C9" s="1">
        <v>2121</v>
      </c>
      <c r="D9">
        <v>0.65184450708749997</v>
      </c>
      <c r="E9">
        <v>244</v>
      </c>
      <c r="J9">
        <v>7</v>
      </c>
      <c r="K9">
        <v>3999</v>
      </c>
      <c r="L9" s="1">
        <v>2080</v>
      </c>
      <c r="M9">
        <v>0.52022064212600005</v>
      </c>
      <c r="N9">
        <v>88</v>
      </c>
      <c r="P9">
        <f t="shared" ref="P9:P25" si="0">L9*N9</f>
        <v>183040</v>
      </c>
      <c r="S9">
        <v>6</v>
      </c>
      <c r="T9">
        <v>1</v>
      </c>
      <c r="U9">
        <v>1007</v>
      </c>
      <c r="V9" s="1">
        <v>625</v>
      </c>
      <c r="W9">
        <v>0.62031403136700003</v>
      </c>
      <c r="X9">
        <v>56</v>
      </c>
      <c r="Z9">
        <f t="shared" ref="Z9:Z47" si="1">V9*X9</f>
        <v>35000</v>
      </c>
    </row>
    <row r="10" spans="1:26" x14ac:dyDescent="0.3">
      <c r="A10">
        <v>8</v>
      </c>
      <c r="B10">
        <v>8454</v>
      </c>
      <c r="C10" s="1">
        <v>4579</v>
      </c>
      <c r="D10">
        <v>0.54164768424050003</v>
      </c>
      <c r="E10">
        <v>244</v>
      </c>
      <c r="J10">
        <v>8</v>
      </c>
      <c r="K10">
        <v>10353</v>
      </c>
      <c r="L10" s="1">
        <v>3820</v>
      </c>
      <c r="M10">
        <v>0.36895884114010002</v>
      </c>
      <c r="N10">
        <v>88</v>
      </c>
      <c r="P10">
        <f t="shared" si="0"/>
        <v>336160</v>
      </c>
      <c r="S10">
        <v>7</v>
      </c>
      <c r="T10">
        <v>0</v>
      </c>
      <c r="U10">
        <v>2175</v>
      </c>
      <c r="V10" s="1">
        <v>1805</v>
      </c>
      <c r="W10">
        <v>0.82973858038040005</v>
      </c>
      <c r="X10">
        <v>16</v>
      </c>
      <c r="Z10">
        <f t="shared" si="1"/>
        <v>28880</v>
      </c>
    </row>
    <row r="11" spans="1:26" x14ac:dyDescent="0.3">
      <c r="A11">
        <v>9</v>
      </c>
      <c r="B11">
        <v>15020</v>
      </c>
      <c r="C11" s="1">
        <v>7475</v>
      </c>
      <c r="D11">
        <v>0.49769693745850002</v>
      </c>
      <c r="E11">
        <v>244</v>
      </c>
      <c r="J11">
        <v>9</v>
      </c>
      <c r="K11">
        <v>16868</v>
      </c>
      <c r="L11" s="1">
        <v>6408</v>
      </c>
      <c r="M11">
        <v>0.37987494713850001</v>
      </c>
      <c r="N11">
        <v>88</v>
      </c>
      <c r="P11">
        <f t="shared" si="0"/>
        <v>563904</v>
      </c>
      <c r="S11">
        <v>7</v>
      </c>
      <c r="T11">
        <v>1</v>
      </c>
      <c r="U11">
        <v>4404</v>
      </c>
      <c r="V11" s="1">
        <v>1914</v>
      </c>
      <c r="W11">
        <v>0.43450956017839998</v>
      </c>
      <c r="X11">
        <v>72</v>
      </c>
      <c r="Z11">
        <f t="shared" si="1"/>
        <v>137808</v>
      </c>
    </row>
    <row r="12" spans="1:26" x14ac:dyDescent="0.3">
      <c r="A12">
        <v>10</v>
      </c>
      <c r="B12">
        <v>21138</v>
      </c>
      <c r="C12" s="1">
        <v>10190</v>
      </c>
      <c r="D12">
        <v>0.48209524576520002</v>
      </c>
      <c r="E12">
        <v>244</v>
      </c>
      <c r="J12">
        <v>10</v>
      </c>
      <c r="K12">
        <v>23369</v>
      </c>
      <c r="L12" s="1">
        <v>8148</v>
      </c>
      <c r="M12">
        <v>0.34865559448220002</v>
      </c>
      <c r="N12">
        <v>88</v>
      </c>
      <c r="P12">
        <f t="shared" si="0"/>
        <v>717024</v>
      </c>
      <c r="S12">
        <v>8</v>
      </c>
      <c r="T12">
        <v>0</v>
      </c>
      <c r="U12">
        <v>1650</v>
      </c>
      <c r="V12" s="1">
        <v>1566</v>
      </c>
      <c r="W12">
        <v>0.94911877353730001</v>
      </c>
      <c r="X12">
        <v>4</v>
      </c>
      <c r="Z12">
        <f t="shared" si="1"/>
        <v>6264</v>
      </c>
    </row>
    <row r="13" spans="1:26" x14ac:dyDescent="0.3">
      <c r="A13">
        <v>11</v>
      </c>
      <c r="B13">
        <v>25659</v>
      </c>
      <c r="C13" s="1">
        <v>12419</v>
      </c>
      <c r="D13">
        <v>0.48401949643019998</v>
      </c>
      <c r="E13">
        <v>244</v>
      </c>
      <c r="J13">
        <v>11</v>
      </c>
      <c r="K13">
        <v>26461</v>
      </c>
      <c r="L13" s="2">
        <v>11108</v>
      </c>
      <c r="M13">
        <v>0.4198002878464</v>
      </c>
      <c r="N13">
        <v>88</v>
      </c>
      <c r="P13">
        <f t="shared" si="0"/>
        <v>977504</v>
      </c>
      <c r="S13">
        <v>8</v>
      </c>
      <c r="T13">
        <v>1</v>
      </c>
      <c r="U13">
        <v>8663</v>
      </c>
      <c r="V13" s="1">
        <v>3419</v>
      </c>
      <c r="W13">
        <v>0.394652320976</v>
      </c>
      <c r="X13">
        <v>32</v>
      </c>
      <c r="Z13">
        <f t="shared" si="1"/>
        <v>109408</v>
      </c>
    </row>
    <row r="14" spans="1:26" x14ac:dyDescent="0.3">
      <c r="A14">
        <v>12</v>
      </c>
      <c r="B14">
        <v>29234</v>
      </c>
      <c r="C14" s="1">
        <v>13475</v>
      </c>
      <c r="D14">
        <v>0.46092000692680002</v>
      </c>
      <c r="E14">
        <v>244</v>
      </c>
      <c r="J14">
        <v>12</v>
      </c>
      <c r="K14">
        <v>31650</v>
      </c>
      <c r="L14" s="2">
        <v>11134</v>
      </c>
      <c r="M14">
        <v>0.35178347115530001</v>
      </c>
      <c r="N14">
        <v>88</v>
      </c>
      <c r="P14">
        <f t="shared" si="0"/>
        <v>979792</v>
      </c>
      <c r="S14">
        <v>8</v>
      </c>
      <c r="T14">
        <v>2</v>
      </c>
      <c r="U14">
        <v>12063</v>
      </c>
      <c r="V14" s="1">
        <v>2608</v>
      </c>
      <c r="W14">
        <v>0.21621265065039999</v>
      </c>
      <c r="X14">
        <v>52</v>
      </c>
      <c r="Z14">
        <f t="shared" si="1"/>
        <v>135616</v>
      </c>
    </row>
    <row r="15" spans="1:26" x14ac:dyDescent="0.3">
      <c r="A15">
        <v>13</v>
      </c>
      <c r="B15">
        <v>30397</v>
      </c>
      <c r="C15" s="1">
        <v>14263</v>
      </c>
      <c r="D15">
        <v>0.46923275808359999</v>
      </c>
      <c r="E15">
        <v>244</v>
      </c>
      <c r="J15">
        <v>13</v>
      </c>
      <c r="K15">
        <v>32366</v>
      </c>
      <c r="L15" s="2">
        <v>12014</v>
      </c>
      <c r="M15">
        <v>0.37118795616330003</v>
      </c>
      <c r="N15">
        <v>88</v>
      </c>
      <c r="P15">
        <f t="shared" si="0"/>
        <v>1057232</v>
      </c>
      <c r="S15">
        <v>9</v>
      </c>
      <c r="T15">
        <v>1</v>
      </c>
      <c r="U15">
        <v>10763</v>
      </c>
      <c r="V15" s="1">
        <v>5531</v>
      </c>
      <c r="W15">
        <v>0.51393826650039998</v>
      </c>
      <c r="X15">
        <v>24</v>
      </c>
      <c r="Z15">
        <f t="shared" si="1"/>
        <v>132744</v>
      </c>
    </row>
    <row r="16" spans="1:26" x14ac:dyDescent="0.3">
      <c r="A16">
        <v>14</v>
      </c>
      <c r="B16">
        <v>29560</v>
      </c>
      <c r="C16" s="1">
        <v>14087</v>
      </c>
      <c r="D16">
        <v>0.47654913261839998</v>
      </c>
      <c r="E16">
        <v>244</v>
      </c>
      <c r="J16">
        <v>14</v>
      </c>
      <c r="K16">
        <v>33678</v>
      </c>
      <c r="L16" s="2">
        <v>10555</v>
      </c>
      <c r="M16">
        <v>0.31339503533989999</v>
      </c>
      <c r="N16">
        <v>88</v>
      </c>
      <c r="P16">
        <f t="shared" si="0"/>
        <v>928840</v>
      </c>
      <c r="S16">
        <v>9</v>
      </c>
      <c r="T16">
        <v>2</v>
      </c>
      <c r="U16">
        <v>19158</v>
      </c>
      <c r="V16" s="1">
        <v>5076</v>
      </c>
      <c r="W16">
        <v>0.26493841601130003</v>
      </c>
      <c r="X16">
        <v>64</v>
      </c>
      <c r="Z16">
        <f t="shared" si="1"/>
        <v>324864</v>
      </c>
    </row>
    <row r="17" spans="1:26" x14ac:dyDescent="0.3">
      <c r="A17">
        <v>15</v>
      </c>
      <c r="B17">
        <v>26037</v>
      </c>
      <c r="C17" s="1">
        <v>13027</v>
      </c>
      <c r="D17">
        <v>0.50032589168240005</v>
      </c>
      <c r="E17">
        <v>244</v>
      </c>
      <c r="J17">
        <v>15</v>
      </c>
      <c r="K17">
        <v>28728</v>
      </c>
      <c r="L17" s="2">
        <v>11029</v>
      </c>
      <c r="M17">
        <v>0.38390930378720001</v>
      </c>
      <c r="N17">
        <v>88</v>
      </c>
      <c r="P17">
        <f t="shared" si="0"/>
        <v>970552</v>
      </c>
      <c r="S17">
        <v>10</v>
      </c>
      <c r="T17">
        <v>0</v>
      </c>
      <c r="U17">
        <v>16425</v>
      </c>
      <c r="V17" s="1">
        <v>7752</v>
      </c>
      <c r="W17">
        <v>0.47195707334120002</v>
      </c>
      <c r="X17">
        <v>4</v>
      </c>
      <c r="Z17">
        <f t="shared" si="1"/>
        <v>31008</v>
      </c>
    </row>
    <row r="18" spans="1:26" x14ac:dyDescent="0.3">
      <c r="A18">
        <v>16</v>
      </c>
      <c r="B18">
        <v>22323</v>
      </c>
      <c r="C18" s="1">
        <v>12460</v>
      </c>
      <c r="D18">
        <v>0.55815181862050001</v>
      </c>
      <c r="E18">
        <v>244</v>
      </c>
      <c r="J18">
        <v>16</v>
      </c>
      <c r="K18">
        <v>26253</v>
      </c>
      <c r="L18" s="2">
        <v>10064</v>
      </c>
      <c r="M18">
        <v>0.38333807949900001</v>
      </c>
      <c r="N18">
        <v>88</v>
      </c>
      <c r="P18">
        <f t="shared" si="0"/>
        <v>885632</v>
      </c>
      <c r="Q18">
        <f>+R3</f>
        <v>0</v>
      </c>
      <c r="S18">
        <v>10</v>
      </c>
      <c r="T18">
        <v>1</v>
      </c>
      <c r="U18">
        <v>11738</v>
      </c>
      <c r="V18" s="1">
        <v>3808</v>
      </c>
      <c r="W18">
        <v>0.32441883162910001</v>
      </c>
      <c r="X18">
        <v>16</v>
      </c>
      <c r="Z18">
        <f t="shared" si="1"/>
        <v>60928</v>
      </c>
    </row>
    <row r="19" spans="1:26" x14ac:dyDescent="0.3">
      <c r="A19">
        <v>17</v>
      </c>
      <c r="B19">
        <v>18258</v>
      </c>
      <c r="C19" s="1">
        <v>9618</v>
      </c>
      <c r="D19">
        <v>0.52675759503029995</v>
      </c>
      <c r="E19">
        <v>244</v>
      </c>
      <c r="J19">
        <v>17</v>
      </c>
      <c r="K19">
        <v>22425</v>
      </c>
      <c r="L19" s="1">
        <v>7835</v>
      </c>
      <c r="M19">
        <v>0.34939102310980003</v>
      </c>
      <c r="N19">
        <v>88</v>
      </c>
      <c r="P19">
        <f t="shared" si="0"/>
        <v>689480</v>
      </c>
      <c r="S19">
        <v>10</v>
      </c>
      <c r="T19">
        <v>2</v>
      </c>
      <c r="U19">
        <v>23750</v>
      </c>
      <c r="V19" s="1">
        <v>8019</v>
      </c>
      <c r="W19">
        <v>0.33765690925210001</v>
      </c>
      <c r="X19">
        <v>24</v>
      </c>
      <c r="Z19">
        <f t="shared" si="1"/>
        <v>192456</v>
      </c>
    </row>
    <row r="20" spans="1:26" x14ac:dyDescent="0.3">
      <c r="A20">
        <v>18</v>
      </c>
      <c r="B20">
        <v>11841</v>
      </c>
      <c r="C20" s="1">
        <v>7219</v>
      </c>
      <c r="D20">
        <v>0.60967573837910005</v>
      </c>
      <c r="E20">
        <v>244</v>
      </c>
      <c r="J20">
        <v>18</v>
      </c>
      <c r="K20">
        <v>14165</v>
      </c>
      <c r="L20" s="1">
        <v>6883</v>
      </c>
      <c r="M20">
        <v>0.48593428594159999</v>
      </c>
      <c r="N20">
        <v>88</v>
      </c>
      <c r="P20">
        <f t="shared" si="0"/>
        <v>605704</v>
      </c>
      <c r="S20">
        <v>10</v>
      </c>
      <c r="T20">
        <v>3</v>
      </c>
      <c r="U20">
        <v>28023</v>
      </c>
      <c r="V20" s="1">
        <v>3412</v>
      </c>
      <c r="W20">
        <v>0.1217702612261</v>
      </c>
      <c r="X20">
        <v>44</v>
      </c>
      <c r="Z20">
        <f t="shared" si="1"/>
        <v>150128</v>
      </c>
    </row>
    <row r="21" spans="1:26" x14ac:dyDescent="0.3">
      <c r="A21">
        <v>19</v>
      </c>
      <c r="B21">
        <v>5639</v>
      </c>
      <c r="C21" s="1">
        <v>4132</v>
      </c>
      <c r="D21">
        <v>0.7328142693952</v>
      </c>
      <c r="E21">
        <v>244</v>
      </c>
      <c r="J21">
        <v>19</v>
      </c>
      <c r="K21">
        <v>7330</v>
      </c>
      <c r="L21" s="1">
        <v>4230</v>
      </c>
      <c r="M21">
        <v>0.57705542989610004</v>
      </c>
      <c r="N21">
        <v>88</v>
      </c>
      <c r="P21">
        <f t="shared" si="0"/>
        <v>372240</v>
      </c>
      <c r="S21">
        <v>11</v>
      </c>
      <c r="T21">
        <v>1</v>
      </c>
      <c r="U21">
        <v>9375</v>
      </c>
      <c r="V21" s="1">
        <v>2533</v>
      </c>
      <c r="W21">
        <v>0.27022953206490002</v>
      </c>
      <c r="X21">
        <v>16</v>
      </c>
      <c r="Z21">
        <f t="shared" si="1"/>
        <v>40528</v>
      </c>
    </row>
    <row r="22" spans="1:26" x14ac:dyDescent="0.3">
      <c r="A22">
        <v>20</v>
      </c>
      <c r="B22">
        <v>1234</v>
      </c>
      <c r="C22" s="1">
        <v>1395</v>
      </c>
      <c r="D22">
        <v>1.1301757322467001</v>
      </c>
      <c r="E22">
        <v>244</v>
      </c>
      <c r="J22">
        <v>20</v>
      </c>
      <c r="K22">
        <v>1817</v>
      </c>
      <c r="L22" s="1">
        <v>1667</v>
      </c>
      <c r="M22">
        <v>0.91735248139390002</v>
      </c>
      <c r="N22">
        <v>88</v>
      </c>
      <c r="P22">
        <f t="shared" si="0"/>
        <v>146696</v>
      </c>
      <c r="S22">
        <v>11</v>
      </c>
      <c r="T22">
        <v>2</v>
      </c>
      <c r="U22">
        <v>19050</v>
      </c>
      <c r="V22" s="2">
        <v>12739</v>
      </c>
      <c r="W22">
        <v>0.66870438984489999</v>
      </c>
      <c r="X22">
        <v>12</v>
      </c>
      <c r="Z22">
        <f t="shared" si="1"/>
        <v>152868</v>
      </c>
    </row>
    <row r="23" spans="1:26" x14ac:dyDescent="0.3">
      <c r="A23">
        <v>21</v>
      </c>
      <c r="B23">
        <v>33</v>
      </c>
      <c r="C23" s="1">
        <v>121</v>
      </c>
      <c r="D23">
        <v>3.6595516452912</v>
      </c>
      <c r="E23">
        <v>244</v>
      </c>
      <c r="J23">
        <v>21</v>
      </c>
      <c r="K23">
        <v>58</v>
      </c>
      <c r="L23" s="1">
        <v>149</v>
      </c>
      <c r="M23">
        <v>2.5714697640706001</v>
      </c>
      <c r="N23">
        <v>88</v>
      </c>
      <c r="P23">
        <f t="shared" si="0"/>
        <v>13112</v>
      </c>
      <c r="S23">
        <v>11</v>
      </c>
      <c r="T23">
        <v>3</v>
      </c>
      <c r="U23">
        <v>32500</v>
      </c>
      <c r="V23" s="1">
        <v>4638</v>
      </c>
      <c r="W23">
        <v>0.1427208140715</v>
      </c>
      <c r="X23">
        <v>60</v>
      </c>
      <c r="Z23">
        <f t="shared" si="1"/>
        <v>278280</v>
      </c>
    </row>
    <row r="24" spans="1:26" x14ac:dyDescent="0.3">
      <c r="A24">
        <v>22</v>
      </c>
      <c r="B24">
        <v>0</v>
      </c>
      <c r="C24" s="1">
        <v>0</v>
      </c>
      <c r="E24">
        <v>244</v>
      </c>
      <c r="J24">
        <v>22</v>
      </c>
      <c r="K24">
        <v>0</v>
      </c>
      <c r="L24" s="1">
        <v>0</v>
      </c>
      <c r="N24">
        <v>88</v>
      </c>
      <c r="P24">
        <f t="shared" si="0"/>
        <v>0</v>
      </c>
      <c r="S24">
        <v>12</v>
      </c>
      <c r="T24">
        <v>1</v>
      </c>
      <c r="U24">
        <v>10675</v>
      </c>
      <c r="V24" s="1">
        <v>6768</v>
      </c>
      <c r="W24">
        <v>0.63397735392679999</v>
      </c>
      <c r="X24">
        <v>12</v>
      </c>
      <c r="Z24">
        <f t="shared" si="1"/>
        <v>81216</v>
      </c>
    </row>
    <row r="25" spans="1:26" x14ac:dyDescent="0.3">
      <c r="A25">
        <v>23</v>
      </c>
      <c r="B25">
        <v>0</v>
      </c>
      <c r="C25" s="1">
        <v>0</v>
      </c>
      <c r="E25">
        <v>244</v>
      </c>
      <c r="J25">
        <v>23</v>
      </c>
      <c r="K25">
        <v>0</v>
      </c>
      <c r="L25" s="1">
        <v>0</v>
      </c>
      <c r="N25">
        <v>88</v>
      </c>
      <c r="P25">
        <f t="shared" si="0"/>
        <v>0</v>
      </c>
      <c r="S25">
        <v>12</v>
      </c>
      <c r="T25">
        <v>2</v>
      </c>
      <c r="U25">
        <v>22688</v>
      </c>
      <c r="V25" s="1">
        <v>9599</v>
      </c>
      <c r="W25">
        <v>0.42308561110990001</v>
      </c>
      <c r="X25">
        <v>8</v>
      </c>
      <c r="Z25">
        <f t="shared" si="1"/>
        <v>76792</v>
      </c>
    </row>
    <row r="26" spans="1:26" x14ac:dyDescent="0.3">
      <c r="S26">
        <v>12</v>
      </c>
      <c r="T26">
        <v>3</v>
      </c>
      <c r="U26">
        <v>36406</v>
      </c>
      <c r="V26" s="1">
        <v>5639</v>
      </c>
      <c r="W26">
        <v>0.1548865274714</v>
      </c>
      <c r="X26">
        <v>68</v>
      </c>
      <c r="Z26">
        <f t="shared" si="1"/>
        <v>383452</v>
      </c>
    </row>
    <row r="27" spans="1:26" x14ac:dyDescent="0.3">
      <c r="A27" t="s">
        <v>5</v>
      </c>
      <c r="C27" s="1">
        <f>AVERAGE(C2:C26)</f>
        <v>5304.375</v>
      </c>
      <c r="I27" t="s">
        <v>9</v>
      </c>
      <c r="L27" s="1">
        <f>AVERAGE(L2:L26)</f>
        <v>4492.916666666667</v>
      </c>
      <c r="N27">
        <f>SUM(N2:N26)</f>
        <v>2112</v>
      </c>
      <c r="P27">
        <f>SUM(P2:P26)</f>
        <v>9489040</v>
      </c>
      <c r="S27">
        <v>13</v>
      </c>
      <c r="T27">
        <v>1</v>
      </c>
      <c r="U27">
        <v>6075</v>
      </c>
      <c r="V27" s="1">
        <v>1188</v>
      </c>
      <c r="W27">
        <v>0.19559233972539999</v>
      </c>
      <c r="X27">
        <v>8</v>
      </c>
      <c r="Z27">
        <f t="shared" si="1"/>
        <v>9504</v>
      </c>
    </row>
    <row r="28" spans="1:26" x14ac:dyDescent="0.3">
      <c r="S28">
        <v>13</v>
      </c>
      <c r="T28">
        <v>2</v>
      </c>
      <c r="U28">
        <v>32925</v>
      </c>
      <c r="V28" s="1">
        <v>4654</v>
      </c>
      <c r="W28">
        <v>0.1413586012219</v>
      </c>
      <c r="X28">
        <v>4</v>
      </c>
      <c r="Z28">
        <f t="shared" si="1"/>
        <v>18616</v>
      </c>
    </row>
    <row r="29" spans="1:26" x14ac:dyDescent="0.3">
      <c r="S29">
        <v>13</v>
      </c>
      <c r="T29">
        <v>3</v>
      </c>
      <c r="U29">
        <v>35104</v>
      </c>
      <c r="V29" s="1">
        <v>9250</v>
      </c>
      <c r="W29">
        <v>0.26349986404510001</v>
      </c>
      <c r="X29">
        <v>76</v>
      </c>
      <c r="Z29">
        <f t="shared" si="1"/>
        <v>703000</v>
      </c>
    </row>
    <row r="30" spans="1:26" x14ac:dyDescent="0.3">
      <c r="A30" t="s">
        <v>6</v>
      </c>
      <c r="J30" t="s">
        <v>10</v>
      </c>
      <c r="S30">
        <v>14</v>
      </c>
      <c r="T30">
        <v>1</v>
      </c>
      <c r="U30">
        <v>28245</v>
      </c>
      <c r="V30" s="2">
        <v>10930</v>
      </c>
      <c r="W30">
        <v>0.38696235889570002</v>
      </c>
      <c r="X30">
        <v>20</v>
      </c>
      <c r="Z30">
        <f t="shared" si="1"/>
        <v>218600</v>
      </c>
    </row>
    <row r="31" spans="1:26" x14ac:dyDescent="0.3">
      <c r="S31">
        <v>14</v>
      </c>
      <c r="T31">
        <v>2</v>
      </c>
      <c r="U31">
        <v>27425</v>
      </c>
      <c r="V31" s="2">
        <v>12342</v>
      </c>
      <c r="W31">
        <v>0.4500375560896</v>
      </c>
      <c r="X31">
        <v>12</v>
      </c>
      <c r="Z31">
        <f t="shared" si="1"/>
        <v>148104</v>
      </c>
    </row>
    <row r="32" spans="1:26" x14ac:dyDescent="0.3">
      <c r="S32">
        <v>14</v>
      </c>
      <c r="T32">
        <v>3</v>
      </c>
      <c r="U32">
        <v>36959</v>
      </c>
      <c r="V32" s="1">
        <v>8371</v>
      </c>
      <c r="W32">
        <v>0.22648287577779999</v>
      </c>
      <c r="X32">
        <v>56</v>
      </c>
      <c r="Z32">
        <f t="shared" si="1"/>
        <v>468776</v>
      </c>
    </row>
    <row r="33" spans="19:26" x14ac:dyDescent="0.3">
      <c r="S33">
        <v>15</v>
      </c>
      <c r="T33">
        <v>1</v>
      </c>
      <c r="U33">
        <v>16631</v>
      </c>
      <c r="V33" s="1">
        <v>7515</v>
      </c>
      <c r="W33">
        <v>0.45185789637719997</v>
      </c>
      <c r="X33">
        <v>32</v>
      </c>
      <c r="Z33">
        <f t="shared" si="1"/>
        <v>240480</v>
      </c>
    </row>
    <row r="34" spans="19:26" x14ac:dyDescent="0.3">
      <c r="S34">
        <v>15</v>
      </c>
      <c r="T34">
        <v>2</v>
      </c>
      <c r="U34">
        <v>35842</v>
      </c>
      <c r="V34" s="1">
        <v>3177</v>
      </c>
      <c r="W34">
        <v>8.86359060295E-2</v>
      </c>
      <c r="X34">
        <v>36</v>
      </c>
      <c r="Z34">
        <f t="shared" si="1"/>
        <v>114372</v>
      </c>
    </row>
    <row r="35" spans="19:26" x14ac:dyDescent="0.3">
      <c r="S35">
        <v>15</v>
      </c>
      <c r="T35">
        <v>3</v>
      </c>
      <c r="U35">
        <v>35280</v>
      </c>
      <c r="V35" s="1">
        <v>7652</v>
      </c>
      <c r="W35">
        <v>0.21688508197840001</v>
      </c>
      <c r="X35">
        <v>20</v>
      </c>
      <c r="Z35">
        <f t="shared" si="1"/>
        <v>153040</v>
      </c>
    </row>
    <row r="36" spans="19:26" x14ac:dyDescent="0.3">
      <c r="S36">
        <v>16</v>
      </c>
      <c r="T36">
        <v>1</v>
      </c>
      <c r="U36">
        <v>18463</v>
      </c>
      <c r="V36" s="1">
        <v>9964</v>
      </c>
      <c r="W36">
        <v>0.53967781565609996</v>
      </c>
      <c r="X36">
        <v>24</v>
      </c>
      <c r="Z36">
        <f t="shared" si="1"/>
        <v>239136</v>
      </c>
    </row>
    <row r="37" spans="19:26" x14ac:dyDescent="0.3">
      <c r="S37">
        <v>16</v>
      </c>
      <c r="T37">
        <v>2</v>
      </c>
      <c r="U37">
        <v>29175</v>
      </c>
      <c r="V37" s="1">
        <v>8411</v>
      </c>
      <c r="W37">
        <v>0.28827901498120001</v>
      </c>
      <c r="X37">
        <v>64</v>
      </c>
      <c r="Z37">
        <f t="shared" si="1"/>
        <v>538304</v>
      </c>
    </row>
    <row r="38" spans="19:26" x14ac:dyDescent="0.3">
      <c r="S38">
        <v>17</v>
      </c>
      <c r="T38">
        <v>0</v>
      </c>
      <c r="U38">
        <v>11325</v>
      </c>
      <c r="V38" s="1">
        <v>4628</v>
      </c>
      <c r="W38">
        <v>0.40861517485830001</v>
      </c>
      <c r="X38">
        <v>16</v>
      </c>
      <c r="Z38">
        <f t="shared" si="1"/>
        <v>74048</v>
      </c>
    </row>
    <row r="39" spans="19:26" x14ac:dyDescent="0.3">
      <c r="S39">
        <v>17</v>
      </c>
      <c r="T39">
        <v>1</v>
      </c>
      <c r="U39">
        <v>24558</v>
      </c>
      <c r="V39" s="1">
        <v>6194</v>
      </c>
      <c r="W39">
        <v>0.25222811538720002</v>
      </c>
      <c r="X39">
        <v>64</v>
      </c>
      <c r="Z39">
        <f t="shared" si="1"/>
        <v>396416</v>
      </c>
    </row>
    <row r="40" spans="19:26" x14ac:dyDescent="0.3">
      <c r="S40">
        <v>17</v>
      </c>
      <c r="T40">
        <v>2</v>
      </c>
      <c r="U40">
        <v>27563</v>
      </c>
      <c r="V40" s="1">
        <v>4037</v>
      </c>
      <c r="W40">
        <v>0.1464782402507</v>
      </c>
      <c r="X40">
        <v>8</v>
      </c>
      <c r="Z40">
        <f t="shared" si="1"/>
        <v>32296</v>
      </c>
    </row>
    <row r="41" spans="19:26" x14ac:dyDescent="0.3">
      <c r="S41">
        <v>18</v>
      </c>
      <c r="T41">
        <v>0</v>
      </c>
      <c r="U41">
        <v>7018</v>
      </c>
      <c r="V41" s="1">
        <v>4524</v>
      </c>
      <c r="W41">
        <v>0.6447069929914</v>
      </c>
      <c r="X41">
        <v>28</v>
      </c>
      <c r="Z41">
        <f t="shared" si="1"/>
        <v>126672</v>
      </c>
    </row>
    <row r="42" spans="19:26" x14ac:dyDescent="0.3">
      <c r="S42">
        <v>18</v>
      </c>
      <c r="T42">
        <v>1</v>
      </c>
      <c r="U42">
        <v>17500</v>
      </c>
      <c r="V42" s="1">
        <v>4997</v>
      </c>
      <c r="W42">
        <v>0.28556567563700003</v>
      </c>
      <c r="X42">
        <v>60</v>
      </c>
      <c r="Z42">
        <f t="shared" si="1"/>
        <v>299820</v>
      </c>
    </row>
    <row r="43" spans="19:26" x14ac:dyDescent="0.3">
      <c r="S43">
        <v>19</v>
      </c>
      <c r="T43">
        <v>0</v>
      </c>
      <c r="U43">
        <v>7330</v>
      </c>
      <c r="V43" s="1">
        <v>4230</v>
      </c>
      <c r="W43">
        <v>0.57705542989610004</v>
      </c>
      <c r="X43">
        <v>88</v>
      </c>
      <c r="Z43">
        <f t="shared" si="1"/>
        <v>372240</v>
      </c>
    </row>
    <row r="44" spans="19:26" x14ac:dyDescent="0.3">
      <c r="S44">
        <v>20</v>
      </c>
      <c r="T44">
        <v>0</v>
      </c>
      <c r="U44">
        <v>1817</v>
      </c>
      <c r="V44" s="1">
        <v>1667</v>
      </c>
      <c r="W44">
        <v>0.91735248139390002</v>
      </c>
      <c r="X44">
        <v>88</v>
      </c>
      <c r="Z44">
        <f t="shared" si="1"/>
        <v>146696</v>
      </c>
    </row>
    <row r="45" spans="19:26" x14ac:dyDescent="0.3">
      <c r="S45">
        <v>21</v>
      </c>
      <c r="T45">
        <v>0</v>
      </c>
      <c r="U45">
        <v>58</v>
      </c>
      <c r="V45" s="1">
        <v>149</v>
      </c>
      <c r="W45">
        <v>2.5714697640706001</v>
      </c>
      <c r="X45">
        <v>88</v>
      </c>
      <c r="Z45">
        <f t="shared" si="1"/>
        <v>13112</v>
      </c>
    </row>
    <row r="46" spans="19:26" x14ac:dyDescent="0.3">
      <c r="S46">
        <v>22</v>
      </c>
      <c r="T46">
        <v>0</v>
      </c>
      <c r="U46">
        <v>0</v>
      </c>
      <c r="V46" s="1">
        <v>0</v>
      </c>
      <c r="X46">
        <v>88</v>
      </c>
      <c r="Z46">
        <f t="shared" si="1"/>
        <v>0</v>
      </c>
    </row>
    <row r="47" spans="19:26" x14ac:dyDescent="0.3">
      <c r="S47">
        <v>23</v>
      </c>
      <c r="T47">
        <v>0</v>
      </c>
      <c r="U47">
        <v>0</v>
      </c>
      <c r="V47" s="1">
        <v>0</v>
      </c>
      <c r="X47">
        <v>88</v>
      </c>
      <c r="Z47">
        <f t="shared" si="1"/>
        <v>0</v>
      </c>
    </row>
    <row r="49" spans="19:26" x14ac:dyDescent="0.3">
      <c r="V49" s="1">
        <f>Z49/X49</f>
        <v>3171.0227272727275</v>
      </c>
      <c r="X49">
        <f>SUM(X2:X48)</f>
        <v>2112</v>
      </c>
      <c r="Z49">
        <f>SUM(Z2:Z48)</f>
        <v>6697200</v>
      </c>
    </row>
    <row r="51" spans="19:26" x14ac:dyDescent="0.3">
      <c r="S51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GLASS</dc:creator>
  <cp:lastModifiedBy>Philippe GLASS</cp:lastModifiedBy>
  <dcterms:created xsi:type="dcterms:W3CDTF">2022-07-22T13:43:24Z</dcterms:created>
  <dcterms:modified xsi:type="dcterms:W3CDTF">2022-08-11T16:04:35Z</dcterms:modified>
</cp:coreProperties>
</file>