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Results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<sst xmlns="http://schemas.openxmlformats.org/spreadsheetml/2006/main" count="56" uniqueCount="56">
  <si>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name</t>
  </si>
  <si>
    <t xml:space="preserve">n</t>
  </si>
  <si>
    <t xml:space="preserve">s</t>
  </si>
  <si>
    <t xml:space="preserve">H0</t>
  </si>
  <si>
    <t xml:space="preserve">len_moy</t>
  </si>
  <si>
    <t xml:space="preserve">Hl</t>
  </si>
  <si>
    <t xml:space="preserve">CVl</t>
  </si>
  <si>
    <t xml:space="preserve">t</t>
  </si>
  <si>
    <t xml:space="preserve">N</t>
  </si>
  <si>
    <t xml:space="preserve">S</t>
  </si>
  <si>
    <t xml:space="preserve">p</t>
  </si>
  <si>
    <t xml:space="preserve">Ncycl</t>
  </si>
  <si>
    <t xml:space="preserve">alpha</t>
  </si>
  <si>
    <t xml:space="preserve">beta</t>
  </si>
  <si>
    <t xml:space="preserve">gamma</t>
  </si>
  <si>
    <t xml:space="preserve">Dc</t>
  </si>
  <si>
    <t xml:space="preserve">Theta</t>
  </si>
  <si>
    <t xml:space="preserve">kmoy</t>
  </si>
  <si>
    <t xml:space="preserve">CVk</t>
  </si>
  <si>
    <t xml:space="preserve">rk</t>
  </si>
  <si>
    <t xml:space="preserve">SPL</t>
  </si>
  <si>
    <t xml:space="preserve">CPD</t>
  </si>
  <si>
    <t xml:space="preserve">AgenAllwedd</t>
  </si>
  <si>
    <t xml:space="preserve">ArphidiaRobinet</t>
  </si>
  <si>
    <t xml:space="preserve">Arrestelia</t>
  </si>
  <si>
    <t xml:space="preserve">BlueSpring ( projected 2D maps)</t>
  </si>
  <si>
    <t xml:space="preserve">Ceberi</t>
  </si>
  <si>
    <t xml:space="preserve">CharentaisHeche</t>
  </si>
  <si>
    <t xml:space="preserve">ClydachGorge_Caf1</t>
  </si>
  <si>
    <t xml:space="preserve">ClydachGorge_Ogof_Capel</t>
  </si>
  <si>
    <t xml:space="preserve">Crevice (2D) ( projected 2D maps)</t>
  </si>
  <si>
    <t xml:space="preserve">Crossroads ( projected 2D maps)</t>
  </si>
  <si>
    <t xml:space="preserve">DarenCilau</t>
  </si>
  <si>
    <t xml:space="preserve">EglwysFaen</t>
  </si>
  <si>
    <t xml:space="preserve">FoussoubieEvent</t>
  </si>
  <si>
    <t xml:space="preserve">FoussoubieGoule</t>
  </si>
  <si>
    <t xml:space="preserve">GenieBraque</t>
  </si>
  <si>
    <t xml:space="preserve">GrottesDuRoy</t>
  </si>
  <si>
    <t xml:space="preserve">HanSurLesse</t>
  </si>
  <si>
    <t xml:space="preserve">Krubera</t>
  </si>
  <si>
    <t xml:space="preserve">Lechuguilla</t>
  </si>
  <si>
    <t xml:space="preserve">Llangattwg</t>
  </si>
  <si>
    <t xml:space="preserve">MammuthHoehle</t>
  </si>
  <si>
    <t xml:space="preserve">Monachou</t>
  </si>
  <si>
    <t xml:space="preserve">OjoDelAgua</t>
  </si>
  <si>
    <t xml:space="preserve">OxBelHa</t>
  </si>
  <si>
    <t xml:space="preserve">PicDuJer</t>
  </si>
  <si>
    <t xml:space="preserve">Ratasse</t>
  </si>
  <si>
    <t xml:space="preserve">SaintMarcel</t>
  </si>
  <si>
    <t xml:space="preserve">Sakany</t>
  </si>
  <si>
    <t xml:space="preserve">Shuanghe</t>
  </si>
  <si>
    <t xml:space="preserve">SiebenHengsteFull  = Large Part</t>
  </si>
  <si>
    <t xml:space="preserve">SiebenHengstePart1 = Up part</t>
  </si>
  <si>
    <t xml:space="preserve">SiebenHengstePart2 = SP1</t>
  </si>
  <si>
    <t xml:space="preserve">SiebenHengstePart3 = SP2</t>
  </si>
  <si>
    <t xml:space="preserve">Wakulla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</si>
</sst>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%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Codes_OpenSource/Karstnet_dev_CHYNRepo/karstnet-dev/notebooks/NewStatistics_resultMai2021_EntropyCorrec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vecDonneespreserv"/>
      <sheetName val="Extraits_Karstnet"/>
    </sheetNames>
    <sheetDataSet>
      <sheetData sheetId="0"/>
      <sheetData sheetId="1">
        <row r="2">
          <cell r="H2">
            <v>0.963913231985327</v>
          </cell>
        </row>
        <row r="3">
          <cell r="H3">
            <v>0.917956685231402</v>
          </cell>
        </row>
        <row r="4">
          <cell r="H4">
            <v>0.906843909559602</v>
          </cell>
        </row>
        <row r="6">
          <cell r="H6">
            <v>0.97170725722511</v>
          </cell>
        </row>
        <row r="7">
          <cell r="H7">
            <v>0.986140468491458</v>
          </cell>
        </row>
        <row r="8">
          <cell r="H8">
            <v>0.745735397443094</v>
          </cell>
        </row>
        <row r="9">
          <cell r="H9">
            <v>0.892290374282281</v>
          </cell>
        </row>
        <row r="12">
          <cell r="H12">
            <v>0.921220823592846</v>
          </cell>
        </row>
        <row r="13">
          <cell r="H13">
            <v>0.947477930121547</v>
          </cell>
        </row>
        <row r="14">
          <cell r="H14">
            <v>0.927512016331787</v>
          </cell>
        </row>
        <row r="15">
          <cell r="H15">
            <v>0.986993095682572</v>
          </cell>
        </row>
        <row r="16">
          <cell r="H16">
            <v>0.88432458256039</v>
          </cell>
        </row>
        <row r="17">
          <cell r="H17">
            <v>0.980899341674258</v>
          </cell>
        </row>
        <row r="18">
          <cell r="H18">
            <v>0.975647217666306</v>
          </cell>
        </row>
        <row r="19">
          <cell r="H19">
            <v>0.996162800726384</v>
          </cell>
        </row>
        <row r="20">
          <cell r="H20">
            <v>0.995909580623213</v>
          </cell>
        </row>
        <row r="21">
          <cell r="H21">
            <v>0.953875209902381</v>
          </cell>
        </row>
        <row r="22">
          <cell r="H22">
            <v>0.995860139505259</v>
          </cell>
        </row>
        <row r="23">
          <cell r="H23">
            <v>0.983761208714696</v>
          </cell>
        </row>
        <row r="24">
          <cell r="H24">
            <v>0.963940701609222</v>
          </cell>
        </row>
        <row r="25">
          <cell r="H25">
            <v>0.996993697194805</v>
          </cell>
        </row>
        <row r="26">
          <cell r="H26">
            <v>0.932711117024929</v>
          </cell>
        </row>
        <row r="27">
          <cell r="H27">
            <v>0.98604301406962</v>
          </cell>
        </row>
        <row r="28">
          <cell r="H28">
            <v>0.992471282419934</v>
          </cell>
        </row>
        <row r="29">
          <cell r="H29">
            <v>0.992400449477028</v>
          </cell>
        </row>
        <row r="30">
          <cell r="H30">
            <v>0.987796201869331</v>
          </cell>
        </row>
        <row r="31">
          <cell r="H31">
            <v>0.987847892107264</v>
          </cell>
        </row>
        <row r="32">
          <cell r="H32">
            <v>0.978121497276936</v>
          </cell>
        </row>
        <row r="33">
          <cell r="H33">
            <v>0.991310008331249</v>
          </cell>
        </row>
        <row r="34">
          <cell r="H34">
            <v>0.990985520428886</v>
          </cell>
        </row>
        <row r="35">
          <cell r="H35">
            <v>0.982446816135673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29.9"/>
    <col collapsed="false" customWidth="true" hidden="false" outlineLevel="0" max="7" min="7" style="2" width="11.4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5" hidden="false" customHeight="false" outlineLevel="0" collapsed="false">
      <c r="A2" s="6" t="s">
        <v>22</v>
      </c>
      <c r="B2" s="6" t="n">
        <v>1874</v>
      </c>
      <c r="C2" s="6" t="n">
        <v>1893</v>
      </c>
      <c r="D2" s="7" t="n">
        <f aca="false">[1]Extraits_Karstnet!H2</f>
        <v>0.963913231985327</v>
      </c>
      <c r="E2" s="2" t="n">
        <v>113.416010426091</v>
      </c>
      <c r="F2" s="2" t="n">
        <v>0.293998748341636</v>
      </c>
      <c r="G2" s="8" t="n">
        <v>1.89213462302246</v>
      </c>
      <c r="H2" s="2" t="n">
        <v>1.53543364161743</v>
      </c>
      <c r="I2" s="6" t="n">
        <v>129</v>
      </c>
      <c r="J2" s="6" t="n">
        <v>148</v>
      </c>
      <c r="K2" s="2" t="n">
        <v>1</v>
      </c>
      <c r="L2" s="2" t="n">
        <v>20</v>
      </c>
      <c r="M2" s="9" t="n">
        <v>0.00791</v>
      </c>
      <c r="N2" s="6" t="n">
        <v>1.15</v>
      </c>
      <c r="O2" s="9" t="n">
        <v>0.03885</v>
      </c>
      <c r="P2" s="6" t="n">
        <v>31.82</v>
      </c>
      <c r="Q2" s="9" t="n">
        <v>0.0057</v>
      </c>
      <c r="R2" s="2" t="n">
        <v>2.29457364341085</v>
      </c>
      <c r="S2" s="8" t="n">
        <v>0.500480560241547</v>
      </c>
      <c r="T2" s="2" t="n">
        <v>-0.323792486583184</v>
      </c>
      <c r="U2" s="2" t="n">
        <v>11.1667877906977</v>
      </c>
      <c r="V2" s="2" t="n">
        <v>0.543872262549212</v>
      </c>
      <c r="W2" s="6"/>
    </row>
    <row r="3" customFormat="false" ht="15" hidden="false" customHeight="false" outlineLevel="0" collapsed="false">
      <c r="A3" s="6" t="s">
        <v>23</v>
      </c>
      <c r="B3" s="6" t="n">
        <v>1461</v>
      </c>
      <c r="C3" s="6" t="n">
        <v>1477</v>
      </c>
      <c r="D3" s="7" t="n">
        <f aca="false">[1]Extraits_Karstnet!H3</f>
        <v>0.917956685231402</v>
      </c>
      <c r="E3" s="2" t="n">
        <v>70.7304793722886</v>
      </c>
      <c r="F3" s="2" t="n">
        <v>0.542796028939667</v>
      </c>
      <c r="G3" s="8" t="n">
        <v>1.08809815822345</v>
      </c>
      <c r="H3" s="2" t="n">
        <v>1.42031491046126</v>
      </c>
      <c r="I3" s="6" t="n">
        <v>180</v>
      </c>
      <c r="J3" s="6" t="n">
        <v>196</v>
      </c>
      <c r="K3" s="2" t="n">
        <v>2</v>
      </c>
      <c r="L3" s="2" t="n">
        <v>18</v>
      </c>
      <c r="M3" s="9" t="n">
        <v>0.00507</v>
      </c>
      <c r="N3" s="6" t="n">
        <v>1.09</v>
      </c>
      <c r="O3" s="9" t="n">
        <v>0.0367</v>
      </c>
      <c r="P3" s="6" t="n">
        <v>19.95</v>
      </c>
      <c r="Q3" s="9" t="n">
        <v>0.00402</v>
      </c>
      <c r="R3" s="2" t="n">
        <v>2.17777777777778</v>
      </c>
      <c r="S3" s="8" t="n">
        <v>0.49057556805873</v>
      </c>
      <c r="T3" s="2" t="n">
        <v>-0.258569232160622</v>
      </c>
      <c r="U3" s="2" t="n">
        <v>13.1445072190835</v>
      </c>
      <c r="V3" s="2" t="n">
        <v>0.447985709321168</v>
      </c>
      <c r="W3" s="6"/>
    </row>
    <row r="4" customFormat="false" ht="15" hidden="false" customHeight="false" outlineLevel="0" collapsed="false">
      <c r="A4" s="6" t="s">
        <v>24</v>
      </c>
      <c r="B4" s="6" t="n">
        <v>6257</v>
      </c>
      <c r="C4" s="6" t="n">
        <v>6268</v>
      </c>
      <c r="D4" s="7" t="n">
        <f aca="false">[1]Extraits_Karstnet!H4</f>
        <v>0.906843909559602</v>
      </c>
      <c r="E4" s="2" t="n">
        <v>69.7361089974158</v>
      </c>
      <c r="F4" s="2" t="n">
        <v>0.212431214296546</v>
      </c>
      <c r="G4" s="8" t="n">
        <v>1.4924678102476</v>
      </c>
      <c r="H4" s="2" t="n">
        <v>1.34781872624868</v>
      </c>
      <c r="I4" s="6" t="n">
        <v>879</v>
      </c>
      <c r="J4" s="6" t="n">
        <v>890</v>
      </c>
      <c r="K4" s="2" t="n">
        <v>3</v>
      </c>
      <c r="L4" s="2" t="n">
        <v>14</v>
      </c>
      <c r="M4" s="9" t="n">
        <v>0.0008</v>
      </c>
      <c r="N4" s="6" t="n">
        <v>1.01</v>
      </c>
      <c r="O4" s="9" t="n">
        <v>0.03383</v>
      </c>
      <c r="P4" s="6" t="n">
        <v>3.52</v>
      </c>
      <c r="Q4" s="9" t="n">
        <v>0.00083</v>
      </c>
      <c r="R4" s="2" t="n">
        <v>2.02502844141069</v>
      </c>
      <c r="S4" s="8" t="n">
        <v>0.57137808528796</v>
      </c>
      <c r="T4" s="2" t="n">
        <v>-0.232398648964737</v>
      </c>
      <c r="U4" s="2" t="n">
        <v>29.1565314840705</v>
      </c>
      <c r="V4" s="2" t="n">
        <v>0.498175779679314</v>
      </c>
      <c r="W4" s="6"/>
    </row>
    <row r="5" customFormat="false" ht="15" hidden="false" customHeight="false" outlineLevel="0" collapsed="false">
      <c r="A5" s="6" t="s">
        <v>25</v>
      </c>
      <c r="B5" s="6" t="n">
        <v>7235</v>
      </c>
      <c r="C5" s="6" t="n">
        <v>7261</v>
      </c>
      <c r="D5" s="10"/>
      <c r="E5" s="10"/>
      <c r="F5" s="10"/>
      <c r="G5" s="10"/>
      <c r="H5" s="10"/>
      <c r="I5" s="6" t="n">
        <v>477</v>
      </c>
      <c r="J5" s="6" t="n">
        <v>503</v>
      </c>
      <c r="K5" s="2" t="n">
        <v>1</v>
      </c>
      <c r="L5" s="2" t="n">
        <v>27</v>
      </c>
      <c r="M5" s="9" t="n">
        <v>0.00285</v>
      </c>
      <c r="N5" s="6" t="n">
        <v>1.05</v>
      </c>
      <c r="O5" s="9" t="n">
        <v>0.0353</v>
      </c>
      <c r="P5" s="6" t="n">
        <v>11.93</v>
      </c>
      <c r="Q5" s="9" t="n">
        <v>0.002</v>
      </c>
      <c r="R5" s="2" t="n">
        <v>2.10901467505241</v>
      </c>
      <c r="S5" s="8" t="n">
        <v>0.471323217319927</v>
      </c>
      <c r="T5" s="2" t="n">
        <v>-0.272930582938528</v>
      </c>
      <c r="U5" s="2" t="n">
        <v>26.9006835438578</v>
      </c>
      <c r="V5" s="2" t="n">
        <v>0.458222648192403</v>
      </c>
      <c r="W5" s="6"/>
    </row>
    <row r="6" customFormat="false" ht="15" hidden="false" customHeight="false" outlineLevel="0" collapsed="false">
      <c r="A6" s="6" t="s">
        <v>26</v>
      </c>
      <c r="B6" s="6" t="n">
        <v>881</v>
      </c>
      <c r="C6" s="6" t="n">
        <v>886</v>
      </c>
      <c r="D6" s="7" t="n">
        <f aca="false">[1]Extraits_Karstnet!H6</f>
        <v>0.97170725722511</v>
      </c>
      <c r="E6" s="2" t="n">
        <v>55.6125424867488</v>
      </c>
      <c r="F6" s="2" t="n">
        <v>0.393379862860614</v>
      </c>
      <c r="G6" s="8" t="n">
        <v>1.35076388541201</v>
      </c>
      <c r="H6" s="2" t="n">
        <v>1.26763984174765</v>
      </c>
      <c r="I6" s="6" t="n">
        <v>132</v>
      </c>
      <c r="J6" s="6" t="n">
        <v>137</v>
      </c>
      <c r="K6" s="2" t="n">
        <v>4</v>
      </c>
      <c r="L6" s="2" t="n">
        <v>9</v>
      </c>
      <c r="M6" s="9" t="n">
        <v>0.00347</v>
      </c>
      <c r="N6" s="6" t="n">
        <v>1.04</v>
      </c>
      <c r="O6" s="9" t="n">
        <v>0.03513</v>
      </c>
      <c r="P6" s="6" t="n">
        <v>11.33</v>
      </c>
      <c r="Q6" s="9" t="n">
        <v>0.00328</v>
      </c>
      <c r="R6" s="2" t="n">
        <v>2.07575757575758</v>
      </c>
      <c r="S6" s="8" t="n">
        <v>0.514202126127774</v>
      </c>
      <c r="T6" s="2" t="n">
        <v>-0.368487858719647</v>
      </c>
      <c r="U6" s="2" t="n">
        <v>7.19892245435723</v>
      </c>
      <c r="V6" s="2" t="n">
        <v>0.298409183614009</v>
      </c>
      <c r="W6" s="6"/>
    </row>
    <row r="7" customFormat="false" ht="15" hidden="false" customHeight="false" outlineLevel="0" collapsed="false">
      <c r="A7" s="6" t="s">
        <v>27</v>
      </c>
      <c r="B7" s="6" t="n">
        <v>1985</v>
      </c>
      <c r="C7" s="6" t="n">
        <v>2013</v>
      </c>
      <c r="D7" s="7" t="n">
        <f aca="false">[1]Extraits_Karstnet!H7</f>
        <v>0.986140468491458</v>
      </c>
      <c r="E7" s="2" t="n">
        <v>50.840930018602</v>
      </c>
      <c r="F7" s="2" t="n">
        <v>0.101221187515145</v>
      </c>
      <c r="G7" s="8" t="n">
        <v>2.55980566828244</v>
      </c>
      <c r="H7" s="2" t="n">
        <v>1.24654243636717</v>
      </c>
      <c r="I7" s="6" t="n">
        <v>260</v>
      </c>
      <c r="J7" s="6" t="n">
        <v>288</v>
      </c>
      <c r="K7" s="2" t="n">
        <v>1</v>
      </c>
      <c r="L7" s="2" t="n">
        <v>29</v>
      </c>
      <c r="M7" s="9" t="n">
        <v>0.00563</v>
      </c>
      <c r="N7" s="6" t="n">
        <v>1.11</v>
      </c>
      <c r="O7" s="9" t="n">
        <v>0.03721</v>
      </c>
      <c r="P7" s="6" t="n">
        <v>22.94</v>
      </c>
      <c r="Q7" s="9" t="n">
        <v>0.00517</v>
      </c>
      <c r="R7" s="2" t="n">
        <v>2.21538461538462</v>
      </c>
      <c r="S7" s="8" t="n">
        <v>0.459111860407716</v>
      </c>
      <c r="T7" s="2" t="n">
        <v>-0.30755971435607</v>
      </c>
      <c r="U7" s="2" t="n">
        <v>25.3991386991387</v>
      </c>
      <c r="V7" s="2" t="n">
        <v>0.431650162457381</v>
      </c>
      <c r="W7" s="6"/>
    </row>
    <row r="8" customFormat="false" ht="15" hidden="false" customHeight="false" outlineLevel="0" collapsed="false">
      <c r="A8" s="6" t="s">
        <v>28</v>
      </c>
      <c r="B8" s="6" t="n">
        <v>230</v>
      </c>
      <c r="C8" s="6" t="n">
        <v>229</v>
      </c>
      <c r="D8" s="7" t="n">
        <f aca="false">[1]Extraits_Karstnet!H8</f>
        <v>0.745735397443094</v>
      </c>
      <c r="E8" s="2" t="n">
        <v>331.73526133772</v>
      </c>
      <c r="F8" s="2" t="n">
        <v>0.501063759255421</v>
      </c>
      <c r="G8" s="8" t="n">
        <v>1.56928993227339</v>
      </c>
      <c r="H8" s="2" t="n">
        <v>1.18349700007027</v>
      </c>
      <c r="I8" s="6" t="n">
        <v>8</v>
      </c>
      <c r="J8" s="6" t="n">
        <v>7</v>
      </c>
      <c r="K8" s="2" t="n">
        <v>1</v>
      </c>
      <c r="L8" s="2" t="n">
        <v>0</v>
      </c>
      <c r="M8" s="9" t="n">
        <v>0</v>
      </c>
      <c r="N8" s="6" t="n">
        <v>0.88</v>
      </c>
      <c r="O8" s="9" t="n">
        <v>0.03889</v>
      </c>
      <c r="P8" s="6" t="n">
        <v>3.21</v>
      </c>
      <c r="Q8" s="9" t="n">
        <v>0</v>
      </c>
      <c r="R8" s="2" t="n">
        <v>1.75</v>
      </c>
      <c r="S8" s="8" t="n">
        <v>0.591484765150589</v>
      </c>
      <c r="T8" s="2" t="n">
        <v>-0.555555555555556</v>
      </c>
      <c r="U8" s="2" t="n">
        <v>2.32142857142857</v>
      </c>
      <c r="V8" s="2" t="n">
        <v>0.564625850340136</v>
      </c>
      <c r="W8" s="6"/>
    </row>
    <row r="9" customFormat="false" ht="15" hidden="false" customHeight="false" outlineLevel="0" collapsed="false">
      <c r="A9" s="6" t="s">
        <v>29</v>
      </c>
      <c r="B9" s="6" t="n">
        <v>145</v>
      </c>
      <c r="C9" s="6" t="n">
        <v>146</v>
      </c>
      <c r="D9" s="7" t="n">
        <f aca="false">[1]Extraits_Karstnet!H9</f>
        <v>0.892290374282281</v>
      </c>
      <c r="E9" s="2" t="n">
        <v>50.8034243639166</v>
      </c>
      <c r="F9" s="2" t="n">
        <v>0.414945421257549</v>
      </c>
      <c r="G9" s="8" t="n">
        <v>1.57314178921313</v>
      </c>
      <c r="H9" s="2" t="n">
        <v>1.35488877058984</v>
      </c>
      <c r="I9" s="6" t="n">
        <v>19</v>
      </c>
      <c r="J9" s="6" t="n">
        <v>20</v>
      </c>
      <c r="K9" s="2" t="n">
        <v>1</v>
      </c>
      <c r="L9" s="2" t="n">
        <v>2</v>
      </c>
      <c r="M9" s="9" t="n">
        <v>0.00606</v>
      </c>
      <c r="N9" s="6" t="n">
        <v>1.05</v>
      </c>
      <c r="O9" s="9" t="n">
        <v>0.03922</v>
      </c>
      <c r="P9" s="6" t="n">
        <v>23.78</v>
      </c>
      <c r="Q9" s="9" t="n">
        <v>0.00526</v>
      </c>
      <c r="R9" s="2" t="n">
        <v>2.10526315789474</v>
      </c>
      <c r="S9" s="8" t="n">
        <v>0.522613624009172</v>
      </c>
      <c r="T9" s="2" t="n">
        <v>-0.508515815085158</v>
      </c>
      <c r="U9" s="2" t="n">
        <v>3.95321637426901</v>
      </c>
      <c r="V9" s="2" t="n">
        <v>0.4720406681191</v>
      </c>
      <c r="W9" s="6"/>
    </row>
    <row r="10" customFormat="false" ht="15" hidden="false" customHeight="false" outlineLevel="0" collapsed="false">
      <c r="A10" s="6" t="s">
        <v>30</v>
      </c>
      <c r="B10" s="6" t="n">
        <v>4265</v>
      </c>
      <c r="C10" s="6" t="n">
        <v>4274</v>
      </c>
      <c r="D10" s="10"/>
      <c r="E10" s="10"/>
      <c r="F10" s="10"/>
      <c r="G10" s="10"/>
      <c r="H10" s="10"/>
      <c r="I10" s="6" t="n">
        <v>253</v>
      </c>
      <c r="J10" s="6" t="n">
        <v>262</v>
      </c>
      <c r="K10" s="2" t="n">
        <v>1</v>
      </c>
      <c r="L10" s="2" t="n">
        <v>10</v>
      </c>
      <c r="M10" s="9" t="n">
        <v>0.002</v>
      </c>
      <c r="N10" s="6" t="n">
        <v>1.04</v>
      </c>
      <c r="O10" s="9" t="n">
        <v>0.03479</v>
      </c>
      <c r="P10" s="6" t="n">
        <v>8.55</v>
      </c>
      <c r="Q10" s="9" t="n">
        <v>0.00155</v>
      </c>
      <c r="R10" s="2" t="n">
        <v>2.07114624505929</v>
      </c>
      <c r="S10" s="8" t="n">
        <v>0.483513079710573</v>
      </c>
      <c r="T10" s="2" t="n">
        <v>-0.302812994431545</v>
      </c>
      <c r="U10" s="2" t="n">
        <v>19.6563460693896</v>
      </c>
      <c r="V10" s="2" t="n">
        <v>0.554214234018825</v>
      </c>
      <c r="W10" s="6"/>
    </row>
    <row r="11" customFormat="false" ht="15" hidden="false" customHeight="false" outlineLevel="0" collapsed="false">
      <c r="A11" s="6" t="s">
        <v>31</v>
      </c>
      <c r="B11" s="6" t="n">
        <v>6547</v>
      </c>
      <c r="C11" s="6" t="n">
        <v>6606</v>
      </c>
      <c r="D11" s="10"/>
      <c r="E11" s="10"/>
      <c r="F11" s="10"/>
      <c r="G11" s="10"/>
      <c r="H11" s="10"/>
      <c r="I11" s="6" t="n">
        <v>371</v>
      </c>
      <c r="J11" s="6" t="n">
        <v>430</v>
      </c>
      <c r="K11" s="2" t="n">
        <v>1</v>
      </c>
      <c r="L11" s="2" t="n">
        <v>60</v>
      </c>
      <c r="M11" s="9" t="n">
        <v>0.00814</v>
      </c>
      <c r="N11" s="6" t="n">
        <v>1.16</v>
      </c>
      <c r="O11" s="9" t="n">
        <v>0.03884</v>
      </c>
      <c r="P11" s="6" t="n">
        <v>32.92</v>
      </c>
      <c r="Q11" s="9" t="n">
        <v>0.00591</v>
      </c>
      <c r="R11" s="2" t="n">
        <v>2.31805929919138</v>
      </c>
      <c r="S11" s="8" t="n">
        <v>0.417452233798374</v>
      </c>
      <c r="T11" s="2" t="n">
        <v>-0.168385561285204</v>
      </c>
      <c r="U11" s="2" t="n">
        <v>17.3322648794347</v>
      </c>
      <c r="V11" s="2" t="n">
        <v>0.344071145874706</v>
      </c>
      <c r="W11" s="6"/>
    </row>
    <row r="12" customFormat="false" ht="15" hidden="false" customHeight="false" outlineLevel="0" collapsed="false">
      <c r="A12" s="6" t="s">
        <v>32</v>
      </c>
      <c r="B12" s="6" t="n">
        <v>2665</v>
      </c>
      <c r="C12" s="6" t="n">
        <v>2687</v>
      </c>
      <c r="D12" s="7" t="n">
        <f aca="false">[1]Extraits_Karstnet!H12</f>
        <v>0.921220823592846</v>
      </c>
      <c r="E12" s="2" t="n">
        <v>55.6639862600284</v>
      </c>
      <c r="F12" s="2" t="n">
        <v>0.20512264458775</v>
      </c>
      <c r="G12" s="8" t="n">
        <v>1.87375430618529</v>
      </c>
      <c r="H12" s="2" t="n">
        <v>1.2118184092983</v>
      </c>
      <c r="I12" s="6" t="n">
        <v>351</v>
      </c>
      <c r="J12" s="6" t="n">
        <v>373</v>
      </c>
      <c r="K12" s="2" t="n">
        <v>1</v>
      </c>
      <c r="L12" s="2" t="n">
        <v>23</v>
      </c>
      <c r="M12" s="9" t="n">
        <v>0.0033</v>
      </c>
      <c r="N12" s="6" t="n">
        <v>1.06</v>
      </c>
      <c r="O12" s="9" t="n">
        <v>0.03563</v>
      </c>
      <c r="P12" s="6" t="n">
        <v>13.73</v>
      </c>
      <c r="Q12" s="9" t="n">
        <v>0.00219</v>
      </c>
      <c r="R12" s="2" t="n">
        <v>2.12535612535613</v>
      </c>
      <c r="S12" s="8" t="n">
        <v>0.554713448399876</v>
      </c>
      <c r="T12" s="2" t="n">
        <v>-0.255189937995448</v>
      </c>
      <c r="U12" s="2" t="n">
        <v>18.3987952787953</v>
      </c>
      <c r="V12" s="2" t="n">
        <v>0.511423659435118</v>
      </c>
      <c r="W12" s="6"/>
    </row>
    <row r="13" customFormat="false" ht="15" hidden="false" customHeight="false" outlineLevel="0" collapsed="false">
      <c r="A13" s="6" t="s">
        <v>33</v>
      </c>
      <c r="B13" s="6" t="n">
        <v>307</v>
      </c>
      <c r="C13" s="6" t="n">
        <v>308</v>
      </c>
      <c r="D13" s="7" t="n">
        <f aca="false">[1]Extraits_Karstnet!H13</f>
        <v>0.947477930121547</v>
      </c>
      <c r="E13" s="2" t="n">
        <v>15.8065434882509</v>
      </c>
      <c r="F13" s="2" t="n">
        <v>0.574202364212036</v>
      </c>
      <c r="G13" s="8" t="n">
        <v>1.2935561765266</v>
      </c>
      <c r="H13" s="2" t="n">
        <v>1.14350660837372</v>
      </c>
      <c r="I13" s="6" t="n">
        <v>88</v>
      </c>
      <c r="J13" s="6" t="n">
        <v>89</v>
      </c>
      <c r="K13" s="2" t="n">
        <v>1</v>
      </c>
      <c r="L13" s="2" t="n">
        <v>2</v>
      </c>
      <c r="M13" s="9" t="n">
        <v>0.00117</v>
      </c>
      <c r="N13" s="6" t="n">
        <v>1.01</v>
      </c>
      <c r="O13" s="9" t="n">
        <v>0.0345</v>
      </c>
      <c r="P13" s="6" t="n">
        <v>5.25</v>
      </c>
      <c r="Q13" s="9" t="n">
        <v>0.00061</v>
      </c>
      <c r="R13" s="2" t="n">
        <v>2.02272727272727</v>
      </c>
      <c r="S13" s="8" t="n">
        <v>0.59485342436546</v>
      </c>
      <c r="T13" s="2" t="n">
        <v>-0.407082100591716</v>
      </c>
      <c r="U13" s="2" t="n">
        <v>8.68991640543364</v>
      </c>
      <c r="V13" s="2" t="n">
        <v>0.571716948262036</v>
      </c>
      <c r="W13" s="6"/>
    </row>
    <row r="14" customFormat="false" ht="15" hidden="false" customHeight="false" outlineLevel="0" collapsed="false">
      <c r="A14" s="6" t="s">
        <v>34</v>
      </c>
      <c r="B14" s="6" t="n">
        <v>333</v>
      </c>
      <c r="C14" s="6" t="n">
        <v>339</v>
      </c>
      <c r="D14" s="7" t="n">
        <f aca="false">[1]Extraits_Karstnet!H14</f>
        <v>0.927512016331787</v>
      </c>
      <c r="E14" s="2" t="n">
        <v>33.2003091391254</v>
      </c>
      <c r="F14" s="2" t="n">
        <v>0.345706808161752</v>
      </c>
      <c r="G14" s="8" t="n">
        <v>1.61480120424498</v>
      </c>
      <c r="H14" s="2" t="n">
        <v>1.27071233459324</v>
      </c>
      <c r="I14" s="6" t="n">
        <v>75</v>
      </c>
      <c r="J14" s="6" t="n">
        <v>81</v>
      </c>
      <c r="K14" s="2" t="n">
        <v>1</v>
      </c>
      <c r="L14" s="2" t="n">
        <v>7</v>
      </c>
      <c r="M14" s="9" t="n">
        <v>0.00483</v>
      </c>
      <c r="N14" s="6" t="n">
        <v>1.08</v>
      </c>
      <c r="O14" s="9" t="n">
        <v>0.03699</v>
      </c>
      <c r="P14" s="6" t="n">
        <v>19.59</v>
      </c>
      <c r="Q14" s="9" t="n">
        <v>0.0035</v>
      </c>
      <c r="R14" s="2" t="n">
        <v>2.16</v>
      </c>
      <c r="S14" s="8" t="n">
        <v>0.481606590352368</v>
      </c>
      <c r="T14" s="2" t="n">
        <v>-0.283676703645008</v>
      </c>
      <c r="U14" s="2" t="n">
        <v>7.86522522522523</v>
      </c>
      <c r="V14" s="2" t="n">
        <v>0.473543332299348</v>
      </c>
      <c r="W14" s="6"/>
    </row>
    <row r="15" customFormat="false" ht="15" hidden="false" customHeight="false" outlineLevel="0" collapsed="false">
      <c r="A15" s="6" t="s">
        <v>35</v>
      </c>
      <c r="B15" s="6" t="n">
        <v>2326</v>
      </c>
      <c r="C15" s="6" t="n">
        <v>2354</v>
      </c>
      <c r="D15" s="7" t="n">
        <f aca="false">[1]Extraits_Karstnet!H15</f>
        <v>0.986993095682572</v>
      </c>
      <c r="E15" s="2" t="n">
        <v>62.2947313756623</v>
      </c>
      <c r="F15" s="2" t="n">
        <v>0.54267279398541</v>
      </c>
      <c r="G15" s="8" t="n">
        <v>1.4109484687139</v>
      </c>
      <c r="H15" s="2" t="n">
        <v>1.20505898673977</v>
      </c>
      <c r="I15" s="6" t="n">
        <v>302</v>
      </c>
      <c r="J15" s="6" t="n">
        <v>330</v>
      </c>
      <c r="K15" s="2" t="n">
        <v>1</v>
      </c>
      <c r="L15" s="2" t="n">
        <v>29</v>
      </c>
      <c r="M15" s="9" t="n">
        <v>0.00484</v>
      </c>
      <c r="N15" s="6" t="n">
        <v>1.09</v>
      </c>
      <c r="O15" s="9" t="n">
        <v>0.03667</v>
      </c>
      <c r="P15" s="6" t="n">
        <v>19.83</v>
      </c>
      <c r="Q15" s="9" t="n">
        <v>0.00379</v>
      </c>
      <c r="R15" s="2" t="n">
        <v>2.18543046357616</v>
      </c>
      <c r="S15" s="8" t="n">
        <v>0.45955977803592</v>
      </c>
      <c r="T15" s="2" t="n">
        <v>-0.235854067083384</v>
      </c>
      <c r="U15" s="2" t="n">
        <v>25.0711535499769</v>
      </c>
      <c r="V15" s="2" t="n">
        <v>0.43597944099219</v>
      </c>
      <c r="W15" s="6"/>
    </row>
    <row r="16" customFormat="false" ht="15" hidden="false" customHeight="false" outlineLevel="0" collapsed="false">
      <c r="A16" s="6" t="s">
        <v>36</v>
      </c>
      <c r="B16" s="6" t="n">
        <v>164</v>
      </c>
      <c r="C16" s="6" t="n">
        <v>163</v>
      </c>
      <c r="D16" s="7" t="n">
        <f aca="false">[1]Extraits_Karstnet!H16</f>
        <v>0.88432458256039</v>
      </c>
      <c r="E16" s="2" t="n">
        <v>194.029510802205</v>
      </c>
      <c r="F16" s="11" t="n">
        <v>0.667390088693323</v>
      </c>
      <c r="G16" s="8" t="n">
        <v>0.965705077416742</v>
      </c>
      <c r="H16" s="2" t="n">
        <v>1.19817972846393</v>
      </c>
      <c r="I16" s="6" t="n">
        <v>15</v>
      </c>
      <c r="J16" s="6" t="n">
        <v>14</v>
      </c>
      <c r="K16" s="2" t="n">
        <v>1</v>
      </c>
      <c r="L16" s="2" t="n">
        <v>0</v>
      </c>
      <c r="M16" s="9" t="n">
        <v>0</v>
      </c>
      <c r="N16" s="6" t="n">
        <v>0.93</v>
      </c>
      <c r="O16" s="9" t="n">
        <v>0.0359</v>
      </c>
      <c r="P16" s="6" t="n">
        <v>1.24</v>
      </c>
      <c r="Q16" s="9" t="n">
        <v>0</v>
      </c>
      <c r="R16" s="2" t="n">
        <v>1.86666666666667</v>
      </c>
      <c r="S16" s="8" t="n">
        <v>0.602926536290505</v>
      </c>
      <c r="T16" s="2" t="n">
        <v>-0.454545454545455</v>
      </c>
      <c r="U16" s="2" t="n">
        <v>3.37142857142857</v>
      </c>
      <c r="V16" s="2" t="n">
        <v>0.510989010989011</v>
      </c>
      <c r="W16" s="6"/>
    </row>
    <row r="17" customFormat="false" ht="15" hidden="false" customHeight="false" outlineLevel="0" collapsed="false">
      <c r="A17" s="6" t="s">
        <v>37</v>
      </c>
      <c r="B17" s="6" t="n">
        <v>724</v>
      </c>
      <c r="C17" s="6" t="n">
        <v>733</v>
      </c>
      <c r="D17" s="7" t="n">
        <f aca="false">[1]Extraits_Karstnet!H17</f>
        <v>0.980899341674258</v>
      </c>
      <c r="E17" s="2" t="n">
        <v>29.7565660509672</v>
      </c>
      <c r="F17" s="2" t="n">
        <v>0.606924187331504</v>
      </c>
      <c r="G17" s="8" t="n">
        <v>1.09935903147962</v>
      </c>
      <c r="H17" s="2" t="n">
        <v>1.23927719241641</v>
      </c>
      <c r="I17" s="6" t="n">
        <v>124</v>
      </c>
      <c r="J17" s="6" t="n">
        <v>133</v>
      </c>
      <c r="K17" s="2" t="n">
        <v>2</v>
      </c>
      <c r="L17" s="2" t="n">
        <v>11</v>
      </c>
      <c r="M17" s="9" t="n">
        <v>0.00453</v>
      </c>
      <c r="N17" s="6" t="n">
        <v>1.07</v>
      </c>
      <c r="O17" s="9" t="n">
        <v>0.03634</v>
      </c>
      <c r="P17" s="6" t="n">
        <v>17.42</v>
      </c>
      <c r="Q17" s="9" t="n">
        <v>0.00358</v>
      </c>
      <c r="R17" s="2" t="n">
        <v>2.14516129032258</v>
      </c>
      <c r="S17" s="8" t="n">
        <v>0.489075751022246</v>
      </c>
      <c r="T17" s="2" t="n">
        <v>-0.248956594323873</v>
      </c>
      <c r="U17" s="2" t="n">
        <v>11.1899493468409</v>
      </c>
      <c r="V17" s="2" t="n">
        <v>0.314613450012949</v>
      </c>
      <c r="W17" s="6"/>
    </row>
    <row r="18" customFormat="false" ht="15" hidden="false" customHeight="false" outlineLevel="0" collapsed="false">
      <c r="A18" s="6" t="s">
        <v>38</v>
      </c>
      <c r="B18" s="6" t="n">
        <v>1668</v>
      </c>
      <c r="C18" s="6" t="n">
        <v>1705</v>
      </c>
      <c r="D18" s="7" t="n">
        <f aca="false">[1]Extraits_Karstnet!H18</f>
        <v>0.975647217666306</v>
      </c>
      <c r="E18" s="2" t="n">
        <v>62.057584492337</v>
      </c>
      <c r="F18" s="2" t="n">
        <v>0.528431168900403</v>
      </c>
      <c r="G18" s="8" t="n">
        <v>1.25828219220972</v>
      </c>
      <c r="H18" s="2" t="n">
        <v>1.1212868160497</v>
      </c>
      <c r="I18" s="6" t="n">
        <v>130</v>
      </c>
      <c r="J18" s="6" t="n">
        <v>167</v>
      </c>
      <c r="K18" s="2" t="n">
        <v>3</v>
      </c>
      <c r="L18" s="2" t="n">
        <v>40</v>
      </c>
      <c r="M18" s="9" t="n">
        <v>0.0156</v>
      </c>
      <c r="N18" s="6" t="n">
        <v>1.28</v>
      </c>
      <c r="O18" s="9" t="n">
        <v>0.04349</v>
      </c>
      <c r="P18" s="6" t="n">
        <v>60.46</v>
      </c>
      <c r="Q18" s="9" t="n">
        <v>0.0124</v>
      </c>
      <c r="R18" s="2" t="n">
        <v>2.56923076923077</v>
      </c>
      <c r="S18" s="8" t="n">
        <v>0.352616545278351</v>
      </c>
      <c r="T18" s="2" t="n">
        <v>-0.150444444444444</v>
      </c>
      <c r="U18" s="2" t="n">
        <v>7.13568313407023</v>
      </c>
      <c r="V18" s="2" t="n">
        <v>0.196048477154818</v>
      </c>
      <c r="W18" s="6"/>
    </row>
    <row r="19" customFormat="false" ht="15" hidden="false" customHeight="false" outlineLevel="0" collapsed="false">
      <c r="A19" s="6" t="s">
        <v>39</v>
      </c>
      <c r="B19" s="6" t="n">
        <v>2150</v>
      </c>
      <c r="C19" s="6" t="n">
        <v>2157</v>
      </c>
      <c r="D19" s="7" t="n">
        <f aca="false">[1]Extraits_Karstnet!H19</f>
        <v>0.996162800726384</v>
      </c>
      <c r="E19" s="2" t="n">
        <v>55.8356486221916</v>
      </c>
      <c r="F19" s="2" t="n">
        <v>0.32400427763611</v>
      </c>
      <c r="G19" s="8" t="n">
        <v>1.85321990458746</v>
      </c>
      <c r="H19" s="2" t="n">
        <v>1.30231916173252</v>
      </c>
      <c r="I19" s="6" t="n">
        <v>235</v>
      </c>
      <c r="J19" s="6" t="n">
        <v>242</v>
      </c>
      <c r="K19" s="2" t="n">
        <v>1</v>
      </c>
      <c r="L19" s="2" t="n">
        <v>8</v>
      </c>
      <c r="M19" s="9" t="n">
        <v>0.00172</v>
      </c>
      <c r="N19" s="6" t="n">
        <v>1.03</v>
      </c>
      <c r="O19" s="9" t="n">
        <v>0.03462</v>
      </c>
      <c r="P19" s="6" t="n">
        <v>7.46</v>
      </c>
      <c r="Q19" s="9" t="n">
        <v>0.00112</v>
      </c>
      <c r="R19" s="2" t="n">
        <v>2.05957446808511</v>
      </c>
      <c r="S19" s="8" t="n">
        <v>0.587985574411283</v>
      </c>
      <c r="T19" s="2" t="n">
        <v>-0.40144172655546</v>
      </c>
      <c r="U19" s="2" t="n">
        <v>21.4097835970176</v>
      </c>
      <c r="V19" s="2" t="n">
        <v>0.453676818923874</v>
      </c>
      <c r="W19" s="6"/>
    </row>
    <row r="20" customFormat="false" ht="15" hidden="false" customHeight="false" outlineLevel="0" collapsed="false">
      <c r="A20" s="6" t="s">
        <v>40</v>
      </c>
      <c r="B20" s="6" t="n">
        <v>12725</v>
      </c>
      <c r="C20" s="6" t="n">
        <v>13503</v>
      </c>
      <c r="D20" s="7" t="n">
        <f aca="false">[1]Extraits_Karstnet!H20</f>
        <v>0.995909580623213</v>
      </c>
      <c r="E20" s="2" t="n">
        <v>69.2782780811616</v>
      </c>
      <c r="F20" s="2" t="n">
        <v>0.414398086074748</v>
      </c>
      <c r="G20" s="8" t="n">
        <v>0.920493282009729</v>
      </c>
      <c r="H20" s="2" t="n">
        <v>1.25662568172975</v>
      </c>
      <c r="I20" s="6" t="n">
        <v>4187</v>
      </c>
      <c r="J20" s="6" t="n">
        <v>4965</v>
      </c>
      <c r="K20" s="2" t="n">
        <v>1</v>
      </c>
      <c r="L20" s="2" t="n">
        <v>779</v>
      </c>
      <c r="M20" s="9" t="n">
        <v>0.00931</v>
      </c>
      <c r="N20" s="6" t="n">
        <v>1.19</v>
      </c>
      <c r="O20" s="9" t="n">
        <v>0.03955</v>
      </c>
      <c r="P20" s="6" t="n">
        <v>37.63</v>
      </c>
      <c r="Q20" s="9" t="n">
        <v>0.00626</v>
      </c>
      <c r="R20" s="2" t="n">
        <v>2.37162646286124</v>
      </c>
      <c r="S20" s="8" t="n">
        <v>0.520134028871306</v>
      </c>
      <c r="T20" s="2" t="n">
        <v>-0.158280251716027</v>
      </c>
      <c r="U20" s="2" t="n">
        <v>55.7222019421477</v>
      </c>
      <c r="V20" s="2" t="n">
        <v>0.493210571432644</v>
      </c>
      <c r="W20" s="6"/>
    </row>
    <row r="21" customFormat="false" ht="15" hidden="false" customHeight="false" outlineLevel="0" collapsed="false">
      <c r="A21" s="6" t="s">
        <v>41</v>
      </c>
      <c r="B21" s="6" t="n">
        <v>232</v>
      </c>
      <c r="C21" s="6" t="n">
        <v>228</v>
      </c>
      <c r="D21" s="7" t="n">
        <f aca="false">[1]Extraits_Karstnet!H21</f>
        <v>0.953875209902381</v>
      </c>
      <c r="E21" s="2" t="n">
        <v>15.3175075072079</v>
      </c>
      <c r="F21" s="2" t="n">
        <v>0.582080189830876</v>
      </c>
      <c r="G21" s="8" t="n">
        <v>1.14414714756136</v>
      </c>
      <c r="H21" s="2" t="n">
        <v>1.14969146273698</v>
      </c>
      <c r="I21" s="6" t="n">
        <v>67</v>
      </c>
      <c r="J21" s="6" t="n">
        <v>63</v>
      </c>
      <c r="K21" s="2" t="n">
        <v>5</v>
      </c>
      <c r="L21" s="2" t="n">
        <v>1</v>
      </c>
      <c r="M21" s="9" t="n">
        <v>0.00078</v>
      </c>
      <c r="N21" s="6" t="n">
        <v>0.94</v>
      </c>
      <c r="O21" s="9" t="n">
        <v>0.03231</v>
      </c>
      <c r="P21" s="6" t="n">
        <v>-4.3</v>
      </c>
      <c r="Q21" s="9" t="n">
        <v>0.0005</v>
      </c>
      <c r="R21" s="2" t="n">
        <v>1.88059701492537</v>
      </c>
      <c r="S21" s="8" t="n">
        <v>0.596469785473291</v>
      </c>
      <c r="T21" s="2" t="n">
        <v>-0.476089879009026</v>
      </c>
      <c r="U21" s="2" t="n">
        <v>3.96114614095299</v>
      </c>
      <c r="V21" s="2" t="n">
        <v>0.155993501448047</v>
      </c>
      <c r="W21" s="6"/>
    </row>
    <row r="22" customFormat="false" ht="15" hidden="false" customHeight="false" outlineLevel="0" collapsed="false">
      <c r="A22" s="6" t="s">
        <v>42</v>
      </c>
      <c r="B22" s="6" t="n">
        <v>9348</v>
      </c>
      <c r="C22" s="6" t="n">
        <v>9712</v>
      </c>
      <c r="D22" s="7" t="n">
        <f aca="false">[1]Extraits_Karstnet!H22</f>
        <v>0.995860139505259</v>
      </c>
      <c r="E22" s="2" t="n">
        <v>30.5987796516858</v>
      </c>
      <c r="F22" s="2" t="n">
        <v>0.116473556760084</v>
      </c>
      <c r="G22" s="8" t="n">
        <v>1.27493837910314</v>
      </c>
      <c r="H22" s="2" t="n">
        <v>1.41512453140918</v>
      </c>
      <c r="I22" s="6" t="n">
        <v>2168</v>
      </c>
      <c r="J22" s="6" t="n">
        <v>2532</v>
      </c>
      <c r="K22" s="2" t="n">
        <v>25</v>
      </c>
      <c r="L22" s="2" t="n">
        <v>389</v>
      </c>
      <c r="M22" s="9" t="n">
        <v>0.00898</v>
      </c>
      <c r="N22" s="6" t="n">
        <v>1.17</v>
      </c>
      <c r="O22" s="9" t="n">
        <v>0.03897</v>
      </c>
      <c r="P22" s="6" t="n">
        <v>34.87</v>
      </c>
      <c r="Q22" s="9" t="n">
        <v>0.00644</v>
      </c>
      <c r="R22" s="2" t="n">
        <v>2.33579335793358</v>
      </c>
      <c r="S22" s="8" t="n">
        <v>0.535908575251328</v>
      </c>
      <c r="T22" s="2" t="n">
        <v>-0.300169064174595</v>
      </c>
      <c r="U22" s="2" t="n">
        <v>14.423981765225</v>
      </c>
      <c r="V22" s="2" t="n">
        <v>0.0224570620663007</v>
      </c>
      <c r="W22" s="6"/>
    </row>
    <row r="23" customFormat="false" ht="15" hidden="false" customHeight="false" outlineLevel="0" collapsed="false">
      <c r="A23" s="6" t="s">
        <v>43</v>
      </c>
      <c r="B23" s="6" t="n">
        <v>251</v>
      </c>
      <c r="C23" s="6" t="n">
        <v>258</v>
      </c>
      <c r="D23" s="7" t="n">
        <f aca="false">[1]Extraits_Karstnet!H23</f>
        <v>0.983761208714696</v>
      </c>
      <c r="E23" s="2" t="n">
        <v>8.46411557280753</v>
      </c>
      <c r="F23" s="2" t="n">
        <v>0.551023143068766</v>
      </c>
      <c r="G23" s="8" t="n">
        <v>0.903288176675341</v>
      </c>
      <c r="H23" s="2" t="n">
        <v>1.24321607899557</v>
      </c>
      <c r="I23" s="6" t="n">
        <v>80</v>
      </c>
      <c r="J23" s="6" t="n">
        <v>87</v>
      </c>
      <c r="K23" s="2" t="n">
        <v>1</v>
      </c>
      <c r="L23" s="2" t="n">
        <v>8</v>
      </c>
      <c r="M23" s="9" t="n">
        <v>0.00516</v>
      </c>
      <c r="N23" s="6" t="n">
        <v>1.09</v>
      </c>
      <c r="O23" s="9" t="n">
        <v>0.03718</v>
      </c>
      <c r="P23" s="6" t="n">
        <v>20.91</v>
      </c>
      <c r="Q23" s="9" t="n">
        <v>0.00363</v>
      </c>
      <c r="R23" s="2" t="n">
        <v>2.175</v>
      </c>
      <c r="S23" s="8" t="n">
        <v>0.500321411333914</v>
      </c>
      <c r="T23" s="2" t="n">
        <v>-0.249738141553195</v>
      </c>
      <c r="U23" s="2" t="n">
        <v>7.58101265822785</v>
      </c>
      <c r="V23" s="2" t="n">
        <v>0.403962218415031</v>
      </c>
      <c r="W23" s="6"/>
    </row>
    <row r="24" customFormat="false" ht="15" hidden="false" customHeight="false" outlineLevel="0" collapsed="false">
      <c r="A24" s="6" t="s">
        <v>44</v>
      </c>
      <c r="B24" s="6" t="n">
        <v>1292</v>
      </c>
      <c r="C24" s="6" t="n">
        <v>1326</v>
      </c>
      <c r="D24" s="7" t="n">
        <f aca="false">[1]Extraits_Karstnet!H24</f>
        <v>0.963940701609222</v>
      </c>
      <c r="E24" s="2" t="n">
        <v>43.8126597297073</v>
      </c>
      <c r="F24" s="2" t="n">
        <v>0.397681605317491</v>
      </c>
      <c r="G24" s="8" t="n">
        <v>1.42672362285089</v>
      </c>
      <c r="H24" s="2" t="n">
        <v>1.21121038351235</v>
      </c>
      <c r="I24" s="6" t="n">
        <v>258</v>
      </c>
      <c r="J24" s="6" t="n">
        <v>292</v>
      </c>
      <c r="K24" s="2" t="n">
        <v>1</v>
      </c>
      <c r="L24" s="2" t="n">
        <v>35</v>
      </c>
      <c r="M24" s="9" t="n">
        <v>0.00685</v>
      </c>
      <c r="N24" s="6" t="n">
        <v>1.13</v>
      </c>
      <c r="O24" s="9" t="n">
        <v>0.03802</v>
      </c>
      <c r="P24" s="6" t="n">
        <v>27.76</v>
      </c>
      <c r="Q24" s="9" t="n">
        <v>0.0051</v>
      </c>
      <c r="R24" s="2" t="n">
        <v>2.26356589147287</v>
      </c>
      <c r="S24" s="8" t="n">
        <v>0.474179761534854</v>
      </c>
      <c r="T24" s="2" t="n">
        <v>-0.221824367891784</v>
      </c>
      <c r="U24" s="2" t="n">
        <v>19.5746991222514</v>
      </c>
      <c r="V24" s="2" t="n">
        <v>0.377153147616305</v>
      </c>
      <c r="W24" s="6"/>
    </row>
    <row r="25" customFormat="false" ht="15" hidden="false" customHeight="false" outlineLevel="0" collapsed="false">
      <c r="A25" s="6" t="s">
        <v>45</v>
      </c>
      <c r="B25" s="6" t="n">
        <v>10098</v>
      </c>
      <c r="C25" s="6" t="n">
        <v>10098</v>
      </c>
      <c r="D25" s="7" t="n">
        <f aca="false">[1]Extraits_Karstnet!H25</f>
        <v>0.996993697194805</v>
      </c>
      <c r="E25" s="2" t="n">
        <v>170.794231929758</v>
      </c>
      <c r="F25" s="2" t="n">
        <v>0.570009551911229</v>
      </c>
      <c r="G25" s="8" t="n">
        <v>0.940227256795862</v>
      </c>
      <c r="H25" s="2" t="n">
        <v>1.37485260049462</v>
      </c>
      <c r="I25" s="6" t="n">
        <v>838</v>
      </c>
      <c r="J25" s="6" t="n">
        <v>838</v>
      </c>
      <c r="K25" s="2" t="n">
        <v>1</v>
      </c>
      <c r="L25" s="2" t="n">
        <v>1</v>
      </c>
      <c r="M25" s="9" t="n">
        <v>6E-005</v>
      </c>
      <c r="N25" s="6" t="n">
        <v>1</v>
      </c>
      <c r="O25" s="9" t="n">
        <v>0.03341</v>
      </c>
      <c r="P25" s="6" t="n">
        <v>0.89</v>
      </c>
      <c r="Q25" s="9" t="n">
        <v>4E-005</v>
      </c>
      <c r="R25" s="2" t="n">
        <v>2</v>
      </c>
      <c r="S25" s="8" t="n">
        <v>0.517899442687441</v>
      </c>
      <c r="T25" s="2" t="n">
        <v>-0.352055794798097</v>
      </c>
      <c r="U25" s="2" t="n">
        <v>49.41896704619</v>
      </c>
      <c r="V25" s="2" t="n">
        <v>0.535582962669152</v>
      </c>
      <c r="W25" s="6"/>
    </row>
    <row r="26" customFormat="false" ht="15" hidden="false" customHeight="false" outlineLevel="0" collapsed="false">
      <c r="A26" s="6" t="s">
        <v>46</v>
      </c>
      <c r="B26" s="6" t="n">
        <v>292</v>
      </c>
      <c r="C26" s="6" t="n">
        <v>309</v>
      </c>
      <c r="D26" s="7" t="n">
        <f aca="false">[1]Extraits_Karstnet!H26</f>
        <v>0.932711117024929</v>
      </c>
      <c r="E26" s="2" t="n">
        <v>25.5093511660549</v>
      </c>
      <c r="F26" s="2" t="n">
        <v>0.598302178573693</v>
      </c>
      <c r="G26" s="8" t="n">
        <v>1.13555586332081</v>
      </c>
      <c r="H26" s="2" t="n">
        <v>1.20980079239017</v>
      </c>
      <c r="I26" s="6" t="n">
        <v>57</v>
      </c>
      <c r="J26" s="6" t="n">
        <v>74</v>
      </c>
      <c r="K26" s="2" t="n">
        <v>1</v>
      </c>
      <c r="L26" s="2" t="n">
        <v>18</v>
      </c>
      <c r="M26" s="9" t="n">
        <v>0.00213</v>
      </c>
      <c r="N26" s="6" t="n">
        <v>1</v>
      </c>
      <c r="O26" s="9" t="n">
        <v>0.03611</v>
      </c>
      <c r="P26" s="6" t="n">
        <v>7.58</v>
      </c>
      <c r="Q26" s="9" t="n">
        <v>0.00256</v>
      </c>
      <c r="R26" s="2" t="n">
        <v>2</v>
      </c>
      <c r="S26" s="8" t="n">
        <v>0.489897948556636</v>
      </c>
      <c r="T26" s="2" t="n">
        <v>-0.408333333333333</v>
      </c>
      <c r="U26" s="2" t="n">
        <v>5.79692307692308</v>
      </c>
      <c r="V26" s="2" t="n">
        <v>0.371066666666667</v>
      </c>
      <c r="W26" s="6"/>
    </row>
    <row r="27" customFormat="false" ht="15" hidden="false" customHeight="false" outlineLevel="0" collapsed="false">
      <c r="A27" s="6" t="s">
        <v>47</v>
      </c>
      <c r="B27" s="6" t="n">
        <v>692</v>
      </c>
      <c r="C27" s="6" t="n">
        <v>693</v>
      </c>
      <c r="D27" s="7" t="n">
        <f aca="false">[1]Extraits_Karstnet!H27</f>
        <v>0.98604301406962</v>
      </c>
      <c r="E27" s="2" t="n">
        <v>64.2672279978699</v>
      </c>
      <c r="F27" s="2" t="n">
        <v>0.334514397998427</v>
      </c>
      <c r="G27" s="8" t="n">
        <v>1.59571673694521</v>
      </c>
      <c r="H27" s="2" t="n">
        <v>1.41413450303072</v>
      </c>
      <c r="I27" s="6" t="n">
        <v>59</v>
      </c>
      <c r="J27" s="6" t="n">
        <v>60</v>
      </c>
      <c r="K27" s="2" t="n">
        <v>1</v>
      </c>
      <c r="L27" s="2" t="n">
        <v>2</v>
      </c>
      <c r="M27" s="9" t="n">
        <v>0.00177</v>
      </c>
      <c r="N27" s="6" t="n">
        <v>1.02</v>
      </c>
      <c r="O27" s="9" t="n">
        <v>0.03509</v>
      </c>
      <c r="P27" s="6" t="n">
        <v>7.58</v>
      </c>
      <c r="Q27" s="9" t="n">
        <v>0.00113</v>
      </c>
      <c r="R27" s="2" t="n">
        <v>2.03389830508475</v>
      </c>
      <c r="S27" s="8" t="n">
        <v>0.555103024506345</v>
      </c>
      <c r="T27" s="2" t="n">
        <v>-0.395955642530985</v>
      </c>
      <c r="U27" s="2" t="n">
        <v>8.26592635885447</v>
      </c>
      <c r="V27" s="2" t="n">
        <v>0.438951123349396</v>
      </c>
      <c r="W27" s="6"/>
    </row>
    <row r="28" customFormat="false" ht="15" hidden="false" customHeight="false" outlineLevel="0" collapsed="false">
      <c r="A28" s="6" t="s">
        <v>48</v>
      </c>
      <c r="B28" s="6" t="n">
        <v>5506</v>
      </c>
      <c r="C28" s="6" t="n">
        <v>5556</v>
      </c>
      <c r="D28" s="7" t="n">
        <f aca="false">[1]Extraits_Karstnet!H28</f>
        <v>0.992471282419934</v>
      </c>
      <c r="E28" s="2" t="n">
        <v>76.1039253400743</v>
      </c>
      <c r="F28" s="2" t="n">
        <v>0.286587956014913</v>
      </c>
      <c r="G28" s="8" t="n">
        <v>1.77039101330542</v>
      </c>
      <c r="H28" s="2" t="n">
        <v>1.22850006624638</v>
      </c>
      <c r="I28" s="6" t="n">
        <v>713</v>
      </c>
      <c r="J28" s="6" t="n">
        <v>763</v>
      </c>
      <c r="K28" s="2" t="n">
        <v>3</v>
      </c>
      <c r="L28" s="2" t="n">
        <v>53</v>
      </c>
      <c r="M28" s="9" t="n">
        <v>0.00373</v>
      </c>
      <c r="N28" s="6" t="n">
        <v>1.07</v>
      </c>
      <c r="O28" s="9" t="n">
        <v>0.03577</v>
      </c>
      <c r="P28" s="6" t="n">
        <v>15.08</v>
      </c>
      <c r="Q28" s="9" t="n">
        <v>0.00283</v>
      </c>
      <c r="R28" s="2" t="n">
        <v>2.14025245441795</v>
      </c>
      <c r="S28" s="8" t="n">
        <v>0.515285136226359</v>
      </c>
      <c r="T28" s="2" t="n">
        <v>-0.277780232599243</v>
      </c>
      <c r="U28" s="2" t="n">
        <v>21.6690097769724</v>
      </c>
      <c r="V28" s="2" t="n">
        <v>0.227293004347487</v>
      </c>
      <c r="W28" s="6"/>
    </row>
    <row r="29" customFormat="false" ht="15" hidden="false" customHeight="false" outlineLevel="0" collapsed="false">
      <c r="A29" s="6" t="s">
        <v>49</v>
      </c>
      <c r="B29" s="6" t="n">
        <v>1716</v>
      </c>
      <c r="C29" s="6" t="n">
        <v>1784</v>
      </c>
      <c r="D29" s="7" t="n">
        <f aca="false">[1]Extraits_Karstnet!H29</f>
        <v>0.992400449477028</v>
      </c>
      <c r="E29" s="2" t="n">
        <v>20.7059143082688</v>
      </c>
      <c r="F29" s="2" t="n">
        <v>0.377037192946913</v>
      </c>
      <c r="G29" s="8" t="n">
        <v>0.91491869803329</v>
      </c>
      <c r="H29" s="2" t="n">
        <v>1.40093917251555</v>
      </c>
      <c r="I29" s="6" t="n">
        <v>344</v>
      </c>
      <c r="J29" s="6" t="n">
        <v>412</v>
      </c>
      <c r="K29" s="2" t="n">
        <v>1</v>
      </c>
      <c r="L29" s="2" t="n">
        <v>69</v>
      </c>
      <c r="M29" s="9" t="n">
        <v>0.0101</v>
      </c>
      <c r="N29" s="6" t="n">
        <v>1.2</v>
      </c>
      <c r="O29" s="9" t="n">
        <v>0.04016</v>
      </c>
      <c r="P29" s="6" t="n">
        <v>40.68</v>
      </c>
      <c r="Q29" s="9" t="n">
        <v>0.00646</v>
      </c>
      <c r="R29" s="2" t="n">
        <v>2.3953488372093</v>
      </c>
      <c r="S29" s="8" t="n">
        <v>0.470807322486853</v>
      </c>
      <c r="T29" s="2" t="n">
        <v>-0.168030463093938</v>
      </c>
      <c r="U29" s="2" t="n">
        <v>12.6189063665333</v>
      </c>
      <c r="V29" s="2" t="n">
        <v>0.267674074994476</v>
      </c>
      <c r="W29" s="6"/>
    </row>
    <row r="30" customFormat="false" ht="15" hidden="false" customHeight="false" outlineLevel="0" collapsed="false">
      <c r="A30" s="6" t="s">
        <v>50</v>
      </c>
      <c r="B30" s="6" t="n">
        <v>7581</v>
      </c>
      <c r="C30" s="6" t="n">
        <v>7634</v>
      </c>
      <c r="D30" s="7" t="n">
        <f aca="false">[1]Extraits_Karstnet!H30</f>
        <v>0.987796201869331</v>
      </c>
      <c r="E30" s="2" t="n">
        <v>118.700470590579</v>
      </c>
      <c r="F30" s="2" t="n">
        <v>0.310368825726736</v>
      </c>
      <c r="G30" s="8" t="n">
        <v>1.27802221312954</v>
      </c>
      <c r="H30" s="2" t="n">
        <v>1.2197538507187</v>
      </c>
      <c r="I30" s="6" t="n">
        <v>1058</v>
      </c>
      <c r="J30" s="6" t="n">
        <v>1111</v>
      </c>
      <c r="K30" s="2" t="n">
        <v>3</v>
      </c>
      <c r="L30" s="2" t="n">
        <v>56</v>
      </c>
      <c r="M30" s="9" t="n">
        <v>0.00265</v>
      </c>
      <c r="N30" s="6" t="n">
        <v>1.05</v>
      </c>
      <c r="O30" s="9" t="n">
        <v>0.03507</v>
      </c>
      <c r="P30" s="6" t="n">
        <v>10.93</v>
      </c>
      <c r="Q30" s="9" t="n">
        <v>0.00191</v>
      </c>
      <c r="R30" s="2" t="n">
        <v>2.10018903591682</v>
      </c>
      <c r="S30" s="8" t="n">
        <v>0.510155447893312</v>
      </c>
      <c r="T30" s="2" t="n">
        <v>-0.27005228805886</v>
      </c>
      <c r="U30" s="2" t="n">
        <v>25.9682788227862</v>
      </c>
      <c r="V30" s="2" t="n">
        <v>0.268922859142902</v>
      </c>
      <c r="W30" s="6"/>
    </row>
    <row r="31" customFormat="false" ht="15" hidden="false" customHeight="false" outlineLevel="0" collapsed="false">
      <c r="A31" s="6" t="s">
        <v>51</v>
      </c>
      <c r="B31" s="6" t="n">
        <v>15340</v>
      </c>
      <c r="C31" s="6" t="n">
        <v>15570</v>
      </c>
      <c r="D31" s="7" t="n">
        <f aca="false">[1]Extraits_Karstnet!H31</f>
        <v>0.987847892107264</v>
      </c>
      <c r="E31" s="2" t="n">
        <v>36.8283210500462</v>
      </c>
      <c r="F31" s="11" t="n">
        <v>0.070053569373565</v>
      </c>
      <c r="G31" s="8" t="n">
        <v>1.72769465477996</v>
      </c>
      <c r="H31" s="2" t="n">
        <v>1.35768189812392</v>
      </c>
      <c r="I31" s="6" t="n">
        <v>2063</v>
      </c>
      <c r="J31" s="6" t="n">
        <v>2293</v>
      </c>
      <c r="K31" s="2" t="n">
        <v>1</v>
      </c>
      <c r="L31" s="2" t="n">
        <v>231</v>
      </c>
      <c r="M31" s="9" t="n">
        <v>0.00561</v>
      </c>
      <c r="N31" s="6" t="n">
        <v>1.11</v>
      </c>
      <c r="O31" s="9" t="n">
        <v>0.03709</v>
      </c>
      <c r="P31" s="6" t="n">
        <v>22.92</v>
      </c>
      <c r="Q31" s="9" t="n">
        <v>0.00434</v>
      </c>
      <c r="R31" s="2" t="n">
        <v>2.22297624818226</v>
      </c>
      <c r="S31" s="8" t="n">
        <v>0.481198739333499</v>
      </c>
      <c r="T31" s="2" t="n">
        <v>-0.226262748543808</v>
      </c>
      <c r="U31" s="2" t="n">
        <v>47.3589392901489</v>
      </c>
      <c r="V31" s="2" t="n">
        <v>0.455955142704474</v>
      </c>
      <c r="W31" s="6"/>
    </row>
    <row r="32" customFormat="false" ht="15" hidden="false" customHeight="false" outlineLevel="0" collapsed="false">
      <c r="A32" s="6" t="s">
        <v>52</v>
      </c>
      <c r="B32" s="6" t="n">
        <v>753</v>
      </c>
      <c r="C32" s="6" t="n">
        <v>753</v>
      </c>
      <c r="D32" s="7" t="n">
        <f aca="false">[1]Extraits_Karstnet!H32</f>
        <v>0.978121497276936</v>
      </c>
      <c r="E32" s="2" t="n">
        <v>52.4602232737165</v>
      </c>
      <c r="F32" s="2" t="n">
        <v>0.651989437686014</v>
      </c>
      <c r="G32" s="8" t="n">
        <v>1.03990621609514</v>
      </c>
      <c r="H32" s="2" t="n">
        <v>1.36098476510803</v>
      </c>
      <c r="I32" s="6" t="n">
        <v>65</v>
      </c>
      <c r="J32" s="6" t="n">
        <v>65</v>
      </c>
      <c r="K32" s="2" t="n">
        <v>5</v>
      </c>
      <c r="L32" s="2" t="n">
        <v>5</v>
      </c>
      <c r="M32" s="9" t="n">
        <v>0.004</v>
      </c>
      <c r="N32" s="6" t="n">
        <v>1</v>
      </c>
      <c r="O32" s="9" t="n">
        <v>0.03439</v>
      </c>
      <c r="P32" s="6" t="n">
        <v>8.06</v>
      </c>
      <c r="Q32" s="9" t="n">
        <v>0.00324</v>
      </c>
      <c r="R32" s="2" t="n">
        <v>2</v>
      </c>
      <c r="S32" s="8" t="n">
        <v>0.530330085889911</v>
      </c>
      <c r="T32" s="2" t="n">
        <v>-0.342907533383724</v>
      </c>
      <c r="U32" s="2" t="n">
        <v>4.1797668997669</v>
      </c>
      <c r="V32" s="2" t="n">
        <v>0.13520740327381</v>
      </c>
      <c r="W32" s="6"/>
    </row>
    <row r="33" customFormat="false" ht="15" hidden="false" customHeight="false" outlineLevel="0" collapsed="false">
      <c r="A33" s="6" t="s">
        <v>53</v>
      </c>
      <c r="B33" s="6" t="n">
        <v>1881</v>
      </c>
      <c r="C33" s="6" t="n">
        <v>1915</v>
      </c>
      <c r="D33" s="7" t="n">
        <f aca="false">[1]Extraits_Karstnet!H33</f>
        <v>0.991310008331249</v>
      </c>
      <c r="E33" s="2" t="n">
        <v>26.9718800713897</v>
      </c>
      <c r="F33" s="2" t="n">
        <v>0.450353724158284</v>
      </c>
      <c r="G33" s="8" t="n">
        <v>1.32216759647282</v>
      </c>
      <c r="H33" s="2" t="n">
        <v>1.40357067953831</v>
      </c>
      <c r="I33" s="6" t="n">
        <v>250</v>
      </c>
      <c r="J33" s="6" t="n">
        <v>284</v>
      </c>
      <c r="K33" s="2" t="n">
        <v>1</v>
      </c>
      <c r="L33" s="2" t="n">
        <v>35</v>
      </c>
      <c r="M33" s="9" t="n">
        <v>0.00707</v>
      </c>
      <c r="N33" s="6" t="n">
        <v>1.14</v>
      </c>
      <c r="O33" s="9" t="n">
        <v>0.03817</v>
      </c>
      <c r="P33" s="6" t="n">
        <v>28.64</v>
      </c>
      <c r="Q33" s="9" t="n">
        <v>0.00524</v>
      </c>
      <c r="R33" s="2" t="n">
        <v>2.272</v>
      </c>
      <c r="S33" s="8" t="n">
        <v>0.459600101126495</v>
      </c>
      <c r="T33" s="2" t="n">
        <v>-0.285543608124253</v>
      </c>
      <c r="U33" s="2" t="n">
        <v>15.4986987951807</v>
      </c>
      <c r="V33" s="2" t="n">
        <v>0.492206507942207</v>
      </c>
      <c r="W33" s="6"/>
    </row>
    <row r="34" customFormat="false" ht="15" hidden="false" customHeight="false" outlineLevel="0" collapsed="false">
      <c r="A34" s="6" t="s">
        <v>54</v>
      </c>
      <c r="B34" s="6" t="n">
        <v>1396</v>
      </c>
      <c r="C34" s="6" t="n">
        <v>1418</v>
      </c>
      <c r="D34" s="7" t="n">
        <f aca="false">[1]Extraits_Karstnet!H34</f>
        <v>0.990985520428886</v>
      </c>
      <c r="E34" s="2" t="n">
        <v>39.5215983608502</v>
      </c>
      <c r="F34" s="2" t="n">
        <v>0.532965886919604</v>
      </c>
      <c r="G34" s="8" t="n">
        <v>1.21455537281616</v>
      </c>
      <c r="H34" s="2" t="n">
        <v>1.4285464463135</v>
      </c>
      <c r="I34" s="6" t="n">
        <v>156</v>
      </c>
      <c r="J34" s="6" t="n">
        <v>178</v>
      </c>
      <c r="K34" s="2" t="n">
        <v>1</v>
      </c>
      <c r="L34" s="2" t="n">
        <v>23</v>
      </c>
      <c r="M34" s="9" t="n">
        <v>0.00749</v>
      </c>
      <c r="N34" s="6" t="n">
        <v>1.14</v>
      </c>
      <c r="O34" s="9" t="n">
        <v>0.03853</v>
      </c>
      <c r="P34" s="6" t="n">
        <v>30.23</v>
      </c>
      <c r="Q34" s="9" t="n">
        <v>0.00603</v>
      </c>
      <c r="R34" s="2" t="n">
        <v>2.28205128205128</v>
      </c>
      <c r="S34" s="8" t="n">
        <v>0.469048435141312</v>
      </c>
      <c r="T34" s="2" t="n">
        <v>-0.214881857635669</v>
      </c>
      <c r="U34" s="2" t="n">
        <v>14.0360628618693</v>
      </c>
      <c r="V34" s="2" t="n">
        <v>0.392790425866685</v>
      </c>
      <c r="W34" s="6"/>
    </row>
    <row r="35" customFormat="false" ht="15" hidden="false" customHeight="false" outlineLevel="0" collapsed="false">
      <c r="A35" s="6" t="s">
        <v>55</v>
      </c>
      <c r="B35" s="6" t="n">
        <v>474</v>
      </c>
      <c r="C35" s="6" t="n">
        <v>477</v>
      </c>
      <c r="D35" s="7" t="n">
        <f aca="false">[1]Extraits_Karstnet!H35</f>
        <v>0.982446816135673</v>
      </c>
      <c r="E35" s="2" t="n">
        <v>330.511033089421</v>
      </c>
      <c r="F35" s="2" t="n">
        <v>0.458130973158958</v>
      </c>
      <c r="G35" s="8" t="n">
        <v>1.53969025929678</v>
      </c>
      <c r="H35" s="2" t="n">
        <v>1.27647594300164</v>
      </c>
      <c r="I35" s="6" t="n">
        <v>55</v>
      </c>
      <c r="J35" s="6" t="n">
        <v>58</v>
      </c>
      <c r="K35" s="2" t="n">
        <v>1</v>
      </c>
      <c r="L35" s="2" t="n">
        <v>4</v>
      </c>
      <c r="M35" s="9" t="n">
        <v>0.00381</v>
      </c>
      <c r="N35" s="6" t="n">
        <v>1.05</v>
      </c>
      <c r="O35" s="9" t="n">
        <v>0.03648</v>
      </c>
      <c r="P35" s="6" t="n">
        <v>15.54</v>
      </c>
      <c r="Q35" s="9" t="n">
        <v>0.00356</v>
      </c>
      <c r="R35" s="2" t="n">
        <v>2.10909090909091</v>
      </c>
      <c r="S35" s="8" t="n">
        <v>0.471255606871187</v>
      </c>
      <c r="T35" s="2" t="n">
        <v>-0.358427436219155</v>
      </c>
      <c r="U35" s="2" t="n">
        <v>8.11043771043771</v>
      </c>
      <c r="V35" s="2" t="n">
        <v>0.433470507544582</v>
      </c>
      <c r="W35" s="6"/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2020-09-22T15:20:22Z</dcterms:created>
  <dc:creator/>
  <dc:description/>
  <dc:language>en-GB</dc:language>
  <cp:lastModifiedBy/>
  <dcterms:modified xsi:type="dcterms:W3CDTF">2023-01-06T10:09:23Z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