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gehrig/Desktop/dhbw/Studienjahr 2/Semester 3/Messdatenerfassung/Labor/Labor 1/LaTeX Berricht/"/>
    </mc:Choice>
  </mc:AlternateContent>
  <xr:revisionPtr revIDLastSave="0" documentId="13_ncr:1_{72853E8D-392A-4F4E-9287-5D8D8C4044A0}" xr6:coauthVersionLast="47" xr6:coauthVersionMax="47" xr10:uidLastSave="{00000000-0000-0000-0000-000000000000}"/>
  <bookViews>
    <workbookView xWindow="0" yWindow="500" windowWidth="38400" windowHeight="21600" activeTab="4" xr2:uid="{4A0D7C32-F860-B045-B11A-99C13AEB249A}"/>
  </bookViews>
  <sheets>
    <sheet name="Integrale Nichtlinearität" sheetId="1" r:id="rId1"/>
    <sheet name="Differenzielle Nichtlinearität" sheetId="2" r:id="rId2"/>
    <sheet name="Konversionszeit" sheetId="3" r:id="rId3"/>
    <sheet name="Monotonie und Nichtlinearität" sheetId="4" r:id="rId4"/>
    <sheet name="Einschwingverhalten" sheetId="5" r:id="rId5"/>
  </sheets>
  <definedNames>
    <definedName name="_xlchart.v1.0" hidden="1">'Integrale Nichtlinearität'!$D$2:$D$17</definedName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2" i="4"/>
  <c r="A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A11" i="2"/>
  <c r="B11" i="2"/>
  <c r="D3" i="2"/>
  <c r="D4" i="2"/>
  <c r="D5" i="2"/>
  <c r="D6" i="2"/>
  <c r="D7" i="2"/>
  <c r="D8" i="2"/>
  <c r="D9" i="2"/>
  <c r="D10" i="2"/>
  <c r="D2" i="2"/>
  <c r="B4" i="2"/>
  <c r="B3" i="2" s="1"/>
  <c r="B2" i="2" s="1"/>
  <c r="B5" i="2"/>
  <c r="B8" i="2"/>
  <c r="B9" i="2"/>
  <c r="B10" i="2"/>
  <c r="B7" i="2"/>
  <c r="A10" i="2"/>
  <c r="A4" i="2"/>
  <c r="A5" i="2"/>
  <c r="A6" i="2" s="1"/>
  <c r="A7" i="2" s="1"/>
  <c r="A8" i="2" s="1"/>
  <c r="A9" i="2" s="1"/>
  <c r="A3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<sst xmlns="http://schemas.openxmlformats.org/spreadsheetml/2006/main" count="47" uniqueCount="39">
  <si>
    <t>Erwarteter Spannungswert</t>
  </si>
  <si>
    <t>Digitaler Output</t>
  </si>
  <si>
    <t>tatsächlicher Spannungswert</t>
  </si>
  <si>
    <t>DNL</t>
  </si>
  <si>
    <t>-</t>
  </si>
  <si>
    <t>Konversionszeit</t>
  </si>
  <si>
    <t>Clock-Cycle</t>
  </si>
  <si>
    <t>393700Hz</t>
  </si>
  <si>
    <t>181,2 mikrosekunden</t>
  </si>
  <si>
    <t>Clock-Cycle pro Konversion</t>
  </si>
  <si>
    <t>71,33 clock cycles</t>
  </si>
  <si>
    <t>Abweichung</t>
  </si>
  <si>
    <t>Bitmuster</t>
  </si>
  <si>
    <t>"00010000"</t>
  </si>
  <si>
    <t>"00100000"</t>
  </si>
  <si>
    <t>"01000000"</t>
  </si>
  <si>
    <t>"00110000"</t>
  </si>
  <si>
    <t>"01010000"</t>
  </si>
  <si>
    <t>"01100000"</t>
  </si>
  <si>
    <t>"01110000"</t>
  </si>
  <si>
    <t>"10000000"</t>
  </si>
  <si>
    <t>"10010000"</t>
  </si>
  <si>
    <t>"10100000"</t>
  </si>
  <si>
    <t>"10110000"</t>
  </si>
  <si>
    <t>"11000000"</t>
  </si>
  <si>
    <t>"11010000"</t>
  </si>
  <si>
    <t>"11100000"</t>
  </si>
  <si>
    <t>"11110000"</t>
  </si>
  <si>
    <t>"11111111"</t>
  </si>
  <si>
    <t>∆V in [mV]</t>
  </si>
  <si>
    <t>Erwarteter Spannungswert in [V]</t>
  </si>
  <si>
    <t>Tatsächlicher Spannungswert in [V]</t>
  </si>
  <si>
    <t>Notizen</t>
  </si>
  <si>
    <t>bit 5 vermutlich kaputt: 00010000 -&gt; Output = 0V</t>
  </si>
  <si>
    <t>BITMUSTER  xi+1</t>
  </si>
  <si>
    <t>BITMUSTER xi</t>
  </si>
  <si>
    <t>MONTONIE</t>
  </si>
  <si>
    <t>ja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</si>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</sst>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\V"/>
    <numFmt numFmtId="165" formatCode="0.000"/>
    <numFmt numFmtId="166" formatCode="000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5" formatCode="0.000"/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'Abweichung'</cx:v>
        </cx:txData>
      </cx:tx>
    </cx:title>
    <cx:plotArea>
      <cx:plotAreaRegion>
        <cx:series layoutId="clusteredColumn" uniqueId="{E0EE2634-B4D0-8E45-A153-55C36C702839}">
          <cx:spPr>
            <a:solidFill>
              <a:srgbClr val="595959"/>
            </a:solidFill>
          </cx:spPr>
          <cx:dataId val="0"/>
          <cx:layoutPr>
            <cx:binning intervalClosed="r">
              <cx:binSize val="0.0030000000000000001"/>
            </cx:binning>
          </cx:layoutPr>
        </cx:series>
      </cx:plotAreaRegion>
      <cx:axis id="0">
        <cx:catScaling gapWidth="0.330000013"/>
        <cx:title>
          <cx:tx>
            <cx:txData>
              <cx:v>Abweichung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732096</xdr:colOff>
      <xdr:row>4</xdr:row>
      <xdr:rowOff>99979</xdr:rowOff>
    </xdr:from>
    <xdr:to>
      <xdr:col>15</xdr:col>
      <xdr:colOff>333622</xdr:colOff>
      <xdr:row>17</xdr:row>
      <xdr:rowOff>146095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Abweichung'&#10;&#10;Description automatically generated">
              <a:extLst>
                <a:ext uri="{FF2B5EF4-FFF2-40B4-BE49-F238E27FC236}">
                  <a16:creationId xmlns:a16="http://schemas.microsoft.com/office/drawing/2014/main" id="{E373846B-C75A-ADB4-1DE0-FF348E9E24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7496" y="1090579"/>
              <a:ext cx="4554526" cy="2687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0BD67-58FF-C24F-828F-C39D3354CF0D}" name="Table1" displayName="Table1" ref="A1:E17" totalsRowShown="0" headerRowDxfId="6" dataDxfId="5">
  <autoFilter ref="A1:E17" xr:uid="{1E00BD67-58FF-C24F-828F-C39D3354CF0D}"/>
  <tableColumns count="5">
    <tableColumn id="1" xr3:uid="{67A94B3E-BF9C-DE41-B186-6E78847DC8F5}" name="Digitaler Output" dataDxfId="4"/>
    <tableColumn id="2" xr3:uid="{FAF9267E-DD82-604A-BBB4-50B2A475EFC4}" name="Erwarteter Spannungswert in [V]" dataDxfId="1">
      <calculatedColumnFormula>B1+0.32</calculatedColumnFormula>
    </tableColumn>
    <tableColumn id="3" xr3:uid="{CBC833C5-F835-E740-AF60-BEF05AF78997}" name="Tatsächlicher Spannungswert in [V]" dataDxfId="0"/>
    <tableColumn id="4" xr3:uid="{962940AD-7301-4740-ADD3-72ECC3377F93}" name="Abweichung" dataDxfId="3">
      <calculatedColumnFormula>C2-B2</calculatedColumnFormula>
    </tableColumn>
    <tableColumn id="5" xr3:uid="{8CF873D9-AA03-534B-B4D6-9CE0D868C1A7}" name="Bitmuster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E22A-057D-0E49-ADED-789EC45B45EC}">
  <dimension ref="A1:E17"/>
  <sheetViews>
    <sheetView zoomScale="213" zoomScaleNormal="213" workbookViewId="0">
      <selection activeCell="F10" sqref="F10"/>
    </sheetView>
  </sheetViews>
  <sheetFormatPr baseColWidth="10" defaultRowHeight="16" x14ac:dyDescent="0.2"/>
  <cols>
    <col min="1" max="1" width="16.83203125" customWidth="1"/>
    <col min="2" max="2" width="33.6640625" bestFit="1" customWidth="1"/>
    <col min="3" max="3" width="36" bestFit="1" customWidth="1"/>
    <col min="4" max="4" width="12" customWidth="1"/>
  </cols>
  <sheetData>
    <row r="1" spans="1:5" s="2" customFormat="1" ht="30" customHeight="1" x14ac:dyDescent="0.2">
      <c r="A1" s="2" t="s">
        <v>1</v>
      </c>
      <c r="B1" s="2" t="s">
        <v>30</v>
      </c>
      <c r="C1" s="2" t="s">
        <v>31</v>
      </c>
      <c r="D1" s="2" t="s">
        <v>11</v>
      </c>
      <c r="E1" s="2" t="s">
        <v>12</v>
      </c>
    </row>
    <row r="2" spans="1:5" x14ac:dyDescent="0.2">
      <c r="A2" s="2">
        <f>16</f>
        <v>16</v>
      </c>
      <c r="B2" s="3">
        <v>0.32</v>
      </c>
      <c r="C2" s="3">
        <v>0.32100000000000001</v>
      </c>
      <c r="D2" s="3">
        <f>C2-B2</f>
        <v>1.0000000000000009E-3</v>
      </c>
      <c r="E2" s="2" t="s">
        <v>13</v>
      </c>
    </row>
    <row r="3" spans="1:5" x14ac:dyDescent="0.2">
      <c r="A3" s="2">
        <f>A2+16</f>
        <v>32</v>
      </c>
      <c r="B3" s="3">
        <f>B2+0.32</f>
        <v>0.64</v>
      </c>
      <c r="C3" s="3">
        <v>0.63900000000000001</v>
      </c>
      <c r="D3" s="3">
        <f t="shared" ref="D3:D17" si="0">C3-B3</f>
        <v>-1.0000000000000009E-3</v>
      </c>
      <c r="E3" s="2" t="s">
        <v>14</v>
      </c>
    </row>
    <row r="4" spans="1:5" x14ac:dyDescent="0.2">
      <c r="A4" s="2">
        <f t="shared" ref="A4:A16" si="1">A3+16</f>
        <v>48</v>
      </c>
      <c r="B4" s="3">
        <f t="shared" ref="B4:B17" si="2">B3+0.32</f>
        <v>0.96</v>
      </c>
      <c r="C4" s="3">
        <v>0.96699999999999997</v>
      </c>
      <c r="D4" s="3">
        <f t="shared" si="0"/>
        <v>7.0000000000000062E-3</v>
      </c>
      <c r="E4" s="2" t="s">
        <v>16</v>
      </c>
    </row>
    <row r="5" spans="1:5" x14ac:dyDescent="0.2">
      <c r="A5" s="2">
        <f t="shared" si="1"/>
        <v>64</v>
      </c>
      <c r="B5" s="3">
        <f t="shared" si="2"/>
        <v>1.28</v>
      </c>
      <c r="C5" s="3">
        <v>1.2769999999999999</v>
      </c>
      <c r="D5" s="3">
        <f t="shared" si="0"/>
        <v>-3.0000000000001137E-3</v>
      </c>
      <c r="E5" s="2" t="s">
        <v>15</v>
      </c>
    </row>
    <row r="6" spans="1:5" x14ac:dyDescent="0.2">
      <c r="A6" s="2">
        <f t="shared" si="1"/>
        <v>80</v>
      </c>
      <c r="B6" s="3">
        <f t="shared" si="2"/>
        <v>1.6</v>
      </c>
      <c r="C6" s="3">
        <v>1.601</v>
      </c>
      <c r="D6" s="3">
        <f t="shared" si="0"/>
        <v>9.9999999999988987E-4</v>
      </c>
      <c r="E6" s="2" t="s">
        <v>17</v>
      </c>
    </row>
    <row r="7" spans="1:5" x14ac:dyDescent="0.2">
      <c r="A7" s="2">
        <f t="shared" si="1"/>
        <v>96</v>
      </c>
      <c r="B7" s="3">
        <f t="shared" si="2"/>
        <v>1.9200000000000002</v>
      </c>
      <c r="C7" s="3">
        <v>1.9219999999999999</v>
      </c>
      <c r="D7" s="3">
        <f t="shared" si="0"/>
        <v>1.9999999999997797E-3</v>
      </c>
      <c r="E7" s="2" t="s">
        <v>18</v>
      </c>
    </row>
    <row r="8" spans="1:5" x14ac:dyDescent="0.2">
      <c r="A8" s="2">
        <f t="shared" si="1"/>
        <v>112</v>
      </c>
      <c r="B8" s="3">
        <f t="shared" si="2"/>
        <v>2.2400000000000002</v>
      </c>
      <c r="C8" s="3">
        <v>2.2400000000000002</v>
      </c>
      <c r="D8" s="3">
        <f t="shared" si="0"/>
        <v>0</v>
      </c>
      <c r="E8" s="2" t="s">
        <v>19</v>
      </c>
    </row>
    <row r="9" spans="1:5" x14ac:dyDescent="0.2">
      <c r="A9" s="2">
        <f t="shared" si="1"/>
        <v>128</v>
      </c>
      <c r="B9" s="3">
        <f t="shared" si="2"/>
        <v>2.56</v>
      </c>
      <c r="C9" s="3">
        <v>2.5659999999999998</v>
      </c>
      <c r="D9" s="3">
        <f t="shared" si="0"/>
        <v>5.9999999999997833E-3</v>
      </c>
      <c r="E9" s="2" t="s">
        <v>20</v>
      </c>
    </row>
    <row r="10" spans="1:5" x14ac:dyDescent="0.2">
      <c r="A10" s="2">
        <f t="shared" si="1"/>
        <v>144</v>
      </c>
      <c r="B10" s="3">
        <f t="shared" si="2"/>
        <v>2.88</v>
      </c>
      <c r="C10" s="3">
        <v>2.887</v>
      </c>
      <c r="D10" s="3">
        <f t="shared" si="0"/>
        <v>7.0000000000001172E-3</v>
      </c>
      <c r="E10" s="2" t="s">
        <v>21</v>
      </c>
    </row>
    <row r="11" spans="1:5" x14ac:dyDescent="0.2">
      <c r="A11" s="2">
        <f t="shared" si="1"/>
        <v>160</v>
      </c>
      <c r="B11" s="3">
        <f t="shared" si="2"/>
        <v>3.1999999999999997</v>
      </c>
      <c r="C11" s="3">
        <v>3.2029999999999998</v>
      </c>
      <c r="D11" s="3">
        <f t="shared" si="0"/>
        <v>3.0000000000001137E-3</v>
      </c>
      <c r="E11" s="2" t="s">
        <v>22</v>
      </c>
    </row>
    <row r="12" spans="1:5" x14ac:dyDescent="0.2">
      <c r="A12" s="2">
        <f t="shared" si="1"/>
        <v>176</v>
      </c>
      <c r="B12" s="3">
        <f t="shared" si="2"/>
        <v>3.5199999999999996</v>
      </c>
      <c r="C12" s="3">
        <v>3.5339999999999998</v>
      </c>
      <c r="D12" s="3">
        <f t="shared" si="0"/>
        <v>1.4000000000000234E-2</v>
      </c>
      <c r="E12" s="2" t="s">
        <v>23</v>
      </c>
    </row>
    <row r="13" spans="1:5" x14ac:dyDescent="0.2">
      <c r="A13" s="2">
        <f t="shared" si="1"/>
        <v>192</v>
      </c>
      <c r="B13" s="3">
        <f t="shared" si="2"/>
        <v>3.8399999999999994</v>
      </c>
      <c r="C13" s="3">
        <v>3.843</v>
      </c>
      <c r="D13" s="3">
        <f t="shared" si="0"/>
        <v>3.0000000000005578E-3</v>
      </c>
      <c r="E13" s="2" t="s">
        <v>24</v>
      </c>
    </row>
    <row r="14" spans="1:5" x14ac:dyDescent="0.2">
      <c r="A14" s="2">
        <f t="shared" si="1"/>
        <v>208</v>
      </c>
      <c r="B14" s="3">
        <f t="shared" si="2"/>
        <v>4.1599999999999993</v>
      </c>
      <c r="C14" s="3">
        <v>4.1580000000000004</v>
      </c>
      <c r="D14" s="3">
        <f t="shared" si="0"/>
        <v>-1.9999999999988916E-3</v>
      </c>
      <c r="E14" s="2" t="s">
        <v>25</v>
      </c>
    </row>
    <row r="15" spans="1:5" x14ac:dyDescent="0.2">
      <c r="A15" s="2">
        <f t="shared" si="1"/>
        <v>224</v>
      </c>
      <c r="B15" s="3">
        <f t="shared" si="2"/>
        <v>4.4799999999999995</v>
      </c>
      <c r="C15" s="3">
        <v>4.4829999999999997</v>
      </c>
      <c r="D15" s="3">
        <f t="shared" si="0"/>
        <v>3.0000000000001137E-3</v>
      </c>
      <c r="E15" s="2" t="s">
        <v>26</v>
      </c>
    </row>
    <row r="16" spans="1:5" x14ac:dyDescent="0.2">
      <c r="A16" s="2">
        <f t="shared" si="1"/>
        <v>240</v>
      </c>
      <c r="B16" s="3">
        <f t="shared" si="2"/>
        <v>4.8</v>
      </c>
      <c r="C16" s="3">
        <v>4.8019999999999996</v>
      </c>
      <c r="D16" s="3">
        <f t="shared" si="0"/>
        <v>1.9999999999997797E-3</v>
      </c>
      <c r="E16" s="2" t="s">
        <v>27</v>
      </c>
    </row>
    <row r="17" spans="1:5" x14ac:dyDescent="0.2">
      <c r="A17" s="2">
        <f>A16+15</f>
        <v>255</v>
      </c>
      <c r="B17" s="3">
        <f t="shared" si="2"/>
        <v>5.12</v>
      </c>
      <c r="C17" s="3">
        <v>5.1189999999999998</v>
      </c>
      <c r="D17" s="3">
        <f t="shared" si="0"/>
        <v>-1.000000000000334E-3</v>
      </c>
      <c r="E17" s="2" t="s">
        <v>28</v>
      </c>
    </row>
  </sheetData>
  <pageMargins left="0.7" right="0.7" top="0.75" bottom="0.75" header="0.3" footer="0.3"/>
  <pageSetup paperSize="9"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653C-13E3-0D40-B754-10551911D7AF}">
  <dimension ref="A1:D11"/>
  <sheetViews>
    <sheetView zoomScale="137" workbookViewId="0">
      <selection activeCell="D12" sqref="D12"/>
    </sheetView>
  </sheetViews>
  <sheetFormatPr baseColWidth="10" defaultRowHeight="16" x14ac:dyDescent="0.2"/>
  <cols>
    <col min="1" max="1" width="14.33203125" bestFit="1" customWidth="1"/>
    <col min="2" max="2" width="23.5" bestFit="1" customWidth="1"/>
    <col min="3" max="3" width="2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>
        <v>124</v>
      </c>
      <c r="B2" s="1">
        <f t="shared" ref="B2:B4" si="0">B3-0.02</f>
        <v>2.48</v>
      </c>
      <c r="C2" s="1">
        <v>2.48</v>
      </c>
      <c r="D2">
        <f>((C3-C2)/0.02)-1</f>
        <v>9.9999999999989875E-2</v>
      </c>
    </row>
    <row r="3" spans="1:4" x14ac:dyDescent="0.2">
      <c r="A3">
        <f>A2+1</f>
        <v>125</v>
      </c>
      <c r="B3" s="1">
        <f t="shared" si="0"/>
        <v>2.5</v>
      </c>
      <c r="C3" s="1">
        <v>2.5019999999999998</v>
      </c>
      <c r="D3">
        <f t="shared" ref="D3:D10" si="1">((C4-C3)/0.02)-1</f>
        <v>-0.14999999999998259</v>
      </c>
    </row>
    <row r="4" spans="1:4" x14ac:dyDescent="0.2">
      <c r="A4">
        <f t="shared" ref="A4:A9" si="2">A3+1</f>
        <v>126</v>
      </c>
      <c r="B4" s="1">
        <f t="shared" si="0"/>
        <v>2.52</v>
      </c>
      <c r="C4" s="1">
        <v>2.5190000000000001</v>
      </c>
      <c r="D4">
        <f t="shared" si="1"/>
        <v>0</v>
      </c>
    </row>
    <row r="5" spans="1:4" x14ac:dyDescent="0.2">
      <c r="A5">
        <f t="shared" si="2"/>
        <v>127</v>
      </c>
      <c r="B5" s="1">
        <f>B6-0.02</f>
        <v>2.54</v>
      </c>
      <c r="C5" s="1">
        <v>2.5390000000000001</v>
      </c>
      <c r="D5">
        <f t="shared" si="1"/>
        <v>0.34999999999998455</v>
      </c>
    </row>
    <row r="6" spans="1:4" x14ac:dyDescent="0.2">
      <c r="A6">
        <f t="shared" si="2"/>
        <v>128</v>
      </c>
      <c r="B6" s="1">
        <v>2.56</v>
      </c>
      <c r="C6" s="1">
        <v>2.5659999999999998</v>
      </c>
      <c r="D6">
        <f t="shared" si="1"/>
        <v>-0.19999999999999929</v>
      </c>
    </row>
    <row r="7" spans="1:4" x14ac:dyDescent="0.2">
      <c r="A7">
        <f t="shared" si="2"/>
        <v>129</v>
      </c>
      <c r="B7" s="1">
        <f>B6+0.02</f>
        <v>2.58</v>
      </c>
      <c r="C7" s="1">
        <v>2.5819999999999999</v>
      </c>
      <c r="D7">
        <f t="shared" si="1"/>
        <v>-0.19999999999999929</v>
      </c>
    </row>
    <row r="8" spans="1:4" x14ac:dyDescent="0.2">
      <c r="A8">
        <f t="shared" si="2"/>
        <v>130</v>
      </c>
      <c r="B8" s="1">
        <f t="shared" ref="B8:B11" si="3">B7+0.02</f>
        <v>2.6</v>
      </c>
      <c r="C8" s="1">
        <v>2.5979999999999999</v>
      </c>
      <c r="D8">
        <f t="shared" si="1"/>
        <v>0.15000000000000657</v>
      </c>
    </row>
    <row r="9" spans="1:4" x14ac:dyDescent="0.2">
      <c r="A9">
        <f t="shared" si="2"/>
        <v>131</v>
      </c>
      <c r="B9" s="1">
        <f t="shared" si="3"/>
        <v>2.62</v>
      </c>
      <c r="C9" s="1">
        <v>2.621</v>
      </c>
      <c r="D9">
        <f t="shared" si="1"/>
        <v>4.9999999999995381E-2</v>
      </c>
    </row>
    <row r="10" spans="1:4" x14ac:dyDescent="0.2">
      <c r="A10">
        <f>A9+1</f>
        <v>132</v>
      </c>
      <c r="B10" s="1">
        <f t="shared" si="3"/>
        <v>2.64</v>
      </c>
      <c r="C10" s="1">
        <v>2.6419999999999999</v>
      </c>
      <c r="D10">
        <f t="shared" si="1"/>
        <v>0</v>
      </c>
    </row>
    <row r="11" spans="1:4" x14ac:dyDescent="0.2">
      <c r="A11">
        <f>A10+1</f>
        <v>133</v>
      </c>
      <c r="B11" s="1">
        <f t="shared" si="3"/>
        <v>2.66</v>
      </c>
      <c r="C11" s="1">
        <v>2.6619999999999999</v>
      </c>
      <c r="D11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770B-9EC1-C14E-9F6F-9AB6EF1BA5EB}">
  <dimension ref="A1:B3"/>
  <sheetViews>
    <sheetView workbookViewId="0">
      <selection activeCell="A4" sqref="A4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 t="s">
        <v>5</v>
      </c>
      <c r="B2" t="s">
        <v>8</v>
      </c>
    </row>
    <row r="3" spans="1:2" x14ac:dyDescent="0.2">
      <c r="A3" t="s">
        <v>9</v>
      </c>
      <c r="B3" t="s"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31BA-F075-FC4F-B7D4-1B074C620C31}">
  <dimension ref="A1:F9"/>
  <sheetViews>
    <sheetView workbookViewId="0">
      <selection activeCell="A2" sqref="A2"/>
    </sheetView>
  </sheetViews>
  <sheetFormatPr baseColWidth="10" defaultRowHeight="16" x14ac:dyDescent="0.2"/>
  <cols>
    <col min="1" max="1" width="15.33203125" bestFit="1" customWidth="1"/>
    <col min="2" max="2" width="12.83203125" bestFit="1" customWidth="1"/>
    <col min="6" max="6" width="42.1640625" bestFit="1" customWidth="1"/>
  </cols>
  <sheetData>
    <row r="1" spans="1:6" x14ac:dyDescent="0.2">
      <c r="A1" t="s">
        <v>34</v>
      </c>
      <c r="B1" t="s">
        <v>35</v>
      </c>
      <c r="C1" s="5" t="s">
        <v>29</v>
      </c>
      <c r="D1" s="5" t="s">
        <v>3</v>
      </c>
      <c r="E1" t="s">
        <v>36</v>
      </c>
      <c r="F1" t="s">
        <v>32</v>
      </c>
    </row>
    <row r="2" spans="1:6" x14ac:dyDescent="0.2">
      <c r="A2" s="4">
        <v>1</v>
      </c>
      <c r="B2" s="4">
        <v>0</v>
      </c>
      <c r="C2">
        <v>10</v>
      </c>
      <c r="D2">
        <f>C2/10 -1</f>
        <v>0</v>
      </c>
      <c r="E2" t="s">
        <v>37</v>
      </c>
    </row>
    <row r="3" spans="1:6" x14ac:dyDescent="0.2">
      <c r="A3" s="4">
        <v>10</v>
      </c>
      <c r="B3" s="4">
        <v>1</v>
      </c>
      <c r="C3">
        <v>9.75</v>
      </c>
      <c r="D3">
        <f t="shared" ref="D3:D9" si="0">C3/10 -1</f>
        <v>-2.5000000000000022E-2</v>
      </c>
      <c r="E3" t="s">
        <v>37</v>
      </c>
    </row>
    <row r="4" spans="1:6" x14ac:dyDescent="0.2">
      <c r="A4" s="4">
        <v>100</v>
      </c>
      <c r="B4" s="4">
        <v>11</v>
      </c>
      <c r="C4">
        <v>9.75</v>
      </c>
      <c r="D4">
        <f t="shared" si="0"/>
        <v>-2.5000000000000022E-2</v>
      </c>
      <c r="E4" t="s">
        <v>37</v>
      </c>
    </row>
    <row r="5" spans="1:6" x14ac:dyDescent="0.2">
      <c r="A5" s="4">
        <v>1000</v>
      </c>
      <c r="B5" s="4">
        <v>111</v>
      </c>
      <c r="C5">
        <v>10</v>
      </c>
      <c r="D5">
        <f t="shared" si="0"/>
        <v>0</v>
      </c>
      <c r="E5" t="s">
        <v>37</v>
      </c>
    </row>
    <row r="6" spans="1:6" x14ac:dyDescent="0.2">
      <c r="A6" s="4">
        <v>10000</v>
      </c>
      <c r="B6" s="4">
        <v>1111</v>
      </c>
      <c r="C6">
        <v>-150</v>
      </c>
      <c r="D6">
        <f t="shared" si="0"/>
        <v>-16</v>
      </c>
      <c r="E6" t="s">
        <v>38</v>
      </c>
      <c r="F6" t="s">
        <v>33</v>
      </c>
    </row>
    <row r="7" spans="1:6" x14ac:dyDescent="0.2">
      <c r="A7" s="4">
        <v>100000</v>
      </c>
      <c r="B7" s="4">
        <v>11111</v>
      </c>
      <c r="C7">
        <v>170</v>
      </c>
      <c r="D7">
        <f t="shared" si="0"/>
        <v>16</v>
      </c>
      <c r="E7" t="s">
        <v>37</v>
      </c>
    </row>
    <row r="8" spans="1:6" x14ac:dyDescent="0.2">
      <c r="A8" s="4">
        <v>1000000</v>
      </c>
      <c r="B8" s="4">
        <v>111111</v>
      </c>
      <c r="C8">
        <v>170</v>
      </c>
      <c r="D8">
        <f t="shared" si="0"/>
        <v>16</v>
      </c>
      <c r="E8" t="s">
        <v>37</v>
      </c>
    </row>
    <row r="9" spans="1:6" x14ac:dyDescent="0.2">
      <c r="A9" s="4">
        <v>10000000</v>
      </c>
      <c r="B9" s="4">
        <v>1111111</v>
      </c>
      <c r="C9">
        <v>170</v>
      </c>
      <c r="D9">
        <f t="shared" si="0"/>
        <v>16</v>
      </c>
      <c r="E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D24C-FC57-3C45-B03B-95DF1772DF12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Integrale Nichtlinearität</vt:lpstr>
      <vt:lpstr>Differenzielle Nichtlinearität</vt:lpstr>
      <vt:lpstr>Konversionszeit</vt:lpstr>
      <vt:lpstr>Monotonie und Nichtlinearität</vt:lpstr>
      <vt:lpstr>Einschwingverhalten</vt:lpstr>
      <vt:lpstr>'Integrale Nichtlinearität'!Print_Area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Gehrig</dc:creator>
  <cp:lastModifiedBy>Philipp Gehrig</cp:lastModifiedBy>
  <cp:lastPrinted>2023-10-18T20:02:45Z</cp:lastPrinted>
  <dcterms:created xsi:type="dcterms:W3CDTF">2023-10-12T17:39:41Z</dcterms:created>
  <dcterms:modified xsi:type="dcterms:W3CDTF">2023-10-20T12:51:20Z</dcterms:modified>
</cp:coreProperties>
</file>