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Stations" sheetId="1" r:id="rId4"/>
    <sheet state="visible" name="Rotenone" sheetId="2" r:id="rId5"/>
    <sheet state="visible" name="Coordinates" sheetId="3" r:id="rId6"/>
  </sheets>
  <definedNames/>
  <calcPr/>
  <extLst>
    <ext uri="GoogleSheetsCustomDataVersion1">
      <go:sheetsCustomData xmlns:go="http://customooxmlschemas.google.com/" r:id="rId7" roundtripDataSignature="AMtx7mjfLiuHYNEuxXd83tOJOutpG0vLwQ=="/>
    </ext>
  </extLst>
</workbook>
</file>

<file path=xl/sharedStrings.xml><?xml version="1.0" encoding="utf-8"?>
<sst xmlns="http://schemas.openxmlformats.org/spreadsheetml/2006/main" count="1120" uniqueCount="492">
  <si>
    <t>Province</t>
  </si>
  <si>
    <t>Municipality</t>
  </si>
  <si>
    <t>Locality</t>
  </si>
  <si>
    <t>Date_Orig</t>
  </si>
  <si>
    <t>Time</t>
  </si>
  <si>
    <t>water_temperature</t>
  </si>
  <si>
    <t>date</t>
  </si>
  <si>
    <t>USNM Field Number(s)</t>
  </si>
  <si>
    <t>LAT_SI_orig</t>
  </si>
  <si>
    <t>LON_SI_orig</t>
  </si>
  <si>
    <t>LAT_SI_adj</t>
  </si>
  <si>
    <t>LON_SI_adj</t>
  </si>
  <si>
    <t>Depth_from_(m)</t>
  </si>
  <si>
    <t>Depth_to_(m)</t>
  </si>
  <si>
    <t>rotenone?</t>
  </si>
  <si>
    <t>Method_capture</t>
  </si>
  <si>
    <t>count</t>
  </si>
  <si>
    <t>Notes</t>
  </si>
  <si>
    <t>Duplicate '70s</t>
  </si>
  <si>
    <t>ODU Field Number(s)</t>
  </si>
  <si>
    <t>Match_ID</t>
  </si>
  <si>
    <t>Date_Dup</t>
  </si>
  <si>
    <t>lat_su</t>
  </si>
  <si>
    <t>lon_su</t>
  </si>
  <si>
    <t>proxy</t>
  </si>
  <si>
    <t>ecol_habitat</t>
  </si>
  <si>
    <t>vegetation</t>
  </si>
  <si>
    <t>bottom</t>
  </si>
  <si>
    <t>type_shore</t>
  </si>
  <si>
    <t>dist_shore</t>
  </si>
  <si>
    <t>area_sampled</t>
  </si>
  <si>
    <t>water_temp</t>
  </si>
  <si>
    <t>salinity</t>
  </si>
  <si>
    <t>turbidity</t>
  </si>
  <si>
    <t>current</t>
  </si>
  <si>
    <t>tide</t>
  </si>
  <si>
    <t>preservative</t>
  </si>
  <si>
    <t>photographs</t>
  </si>
  <si>
    <t>general_notes</t>
  </si>
  <si>
    <t>Siquijor</t>
  </si>
  <si>
    <t>Ca. 2 km W of Siquijor town (Caticugan)</t>
  </si>
  <si>
    <t>LK-79-13</t>
  </si>
  <si>
    <t>Yes</t>
  </si>
  <si>
    <t>"3 gal Pronoxfish"</t>
  </si>
  <si>
    <t>SU-19-01</t>
  </si>
  <si>
    <t>no</t>
  </si>
  <si>
    <t>San Juan</t>
  </si>
  <si>
    <t>ca. 1 Mile South of San Juan Town.</t>
  </si>
  <si>
    <t>SP-78-07</t>
  </si>
  <si>
    <t>"2.5 gals emulsified rotenone"</t>
  </si>
  <si>
    <t>SU-19-02</t>
  </si>
  <si>
    <t>ca. 3/4 mi. South of San Juan Town.</t>
  </si>
  <si>
    <t>SP-78-04</t>
  </si>
  <si>
    <t>"2.5 gals emulsified rotenone, then by dipnet"</t>
  </si>
  <si>
    <t>SU-19-03</t>
  </si>
  <si>
    <t>Negros Oriental</t>
  </si>
  <si>
    <t>Siaton</t>
  </si>
  <si>
    <t>Near Maloh</t>
  </si>
  <si>
    <t>11:00-13:00</t>
  </si>
  <si>
    <t>LK-79-02</t>
  </si>
  <si>
    <t>"Pronoxfish - 2 gal"</t>
  </si>
  <si>
    <t>LK-79-19</t>
  </si>
  <si>
    <t>SU-22-04</t>
  </si>
  <si>
    <t>vic Port Siit, NW side of entrance to small bay</t>
  </si>
  <si>
    <t>10:45-13:00</t>
  </si>
  <si>
    <t>SP-78-44</t>
  </si>
  <si>
    <t>"15 gals powdered derris root mixed with H20, then by dipnet &amp; by hand"</t>
  </si>
  <si>
    <t>Change latlon</t>
  </si>
  <si>
    <t>SU-22-05</t>
  </si>
  <si>
    <t>Near Giligaon, north of Maloh</t>
  </si>
  <si>
    <t>12:30-14:30</t>
  </si>
  <si>
    <t>LK-79-03</t>
  </si>
  <si>
    <t>SU-22-06</t>
  </si>
  <si>
    <t>just off shore from Bonbonon Pt.</t>
  </si>
  <si>
    <t>SP-78-09</t>
  </si>
  <si>
    <t>"rotenone"</t>
  </si>
  <si>
    <t>SU-22-07</t>
  </si>
  <si>
    <t>Siaton/Zamboanguita</t>
  </si>
  <si>
    <t>Port Siyt</t>
  </si>
  <si>
    <t>LK-79-04</t>
  </si>
  <si>
    <t>SU-22-08</t>
  </si>
  <si>
    <t>Palawan</t>
  </si>
  <si>
    <t>Magsaysay</t>
  </si>
  <si>
    <t>Putic Is., NW Side of Cuyo Is.</t>
  </si>
  <si>
    <t>SP-78-18</t>
  </si>
  <si>
    <t>"2 Gals emulsified rotenone, then by dipnet"</t>
  </si>
  <si>
    <t>SU-22-09</t>
  </si>
  <si>
    <t>Cygo Island, N End, small lagoon surrounded by mangrove trees, 100 ft from shore, mangrove and mud</t>
  </si>
  <si>
    <t>SP-78-19</t>
  </si>
  <si>
    <t>"1.5 Gals Emulsified Rotenone, then by dipnet &amp; by hand"</t>
  </si>
  <si>
    <t>SU-22-10</t>
  </si>
  <si>
    <t>Tagauayan Island, Western Side (Cuyo Is.)</t>
  </si>
  <si>
    <t>SP-78-24</t>
  </si>
  <si>
    <t>"Rotenone &amp; dipnet"</t>
  </si>
  <si>
    <t>SU-22-11</t>
  </si>
  <si>
    <t>Cocoro I., W. Side, (Cuyo I.)</t>
  </si>
  <si>
    <t>SP-78-27</t>
  </si>
  <si>
    <t>"Rotenone &amp; dipnets"</t>
  </si>
  <si>
    <t>SU-22-12</t>
  </si>
  <si>
    <t>Cuyo</t>
  </si>
  <si>
    <t>NNE Side of Bararin Id. (Cuyo Is.)</t>
  </si>
  <si>
    <t>SP-78-21</t>
  </si>
  <si>
    <t>SU-22-13</t>
  </si>
  <si>
    <t>Bararin Is., W. Side of Cuyo Is.</t>
  </si>
  <si>
    <t>SP-78-20</t>
  </si>
  <si>
    <t>SU-22-14</t>
  </si>
  <si>
    <t>Cocoro Island (Cuyo Is.)</t>
  </si>
  <si>
    <t>SP-78-26</t>
  </si>
  <si>
    <t>"rotenone &amp; dipnet"</t>
  </si>
  <si>
    <t>SU-22-15</t>
  </si>
  <si>
    <t>Tagauayan Island</t>
  </si>
  <si>
    <t>SP-78-25</t>
  </si>
  <si>
    <t>SU-22-16</t>
  </si>
  <si>
    <t>yes</t>
  </si>
  <si>
    <t>Bisucay Channel, S. W. Side Cuyo I.</t>
  </si>
  <si>
    <t>SP-78-22</t>
  </si>
  <si>
    <t>See Note</t>
  </si>
  <si>
    <t>Preservative: "10% rotenone"; Method Capture: BLANK; General Notes: "1 can; drum 12"</t>
  </si>
  <si>
    <t>SU-22-17</t>
  </si>
  <si>
    <t>Cuyo Is.</t>
  </si>
  <si>
    <t>SP-78-17</t>
  </si>
  <si>
    <t>"1 gal emulsified rotenone, then by dipnet"</t>
  </si>
  <si>
    <t>SU-22-18</t>
  </si>
  <si>
    <t xml:space="preserve">Just Off Bonbonon Point </t>
  </si>
  <si>
    <t>SP-78-10</t>
  </si>
  <si>
    <t>"dipnets &amp; rotenone (witches brew &amp; some chem fish)"</t>
  </si>
  <si>
    <t>SP-78-11</t>
  </si>
  <si>
    <t>SU-22-19</t>
  </si>
  <si>
    <t xml:space="preserve">just off Bonbonon Point </t>
  </si>
  <si>
    <t>"Rotenone (chem fish) and dip nets"</t>
  </si>
  <si>
    <t>SU-22-20</t>
  </si>
  <si>
    <t>ca. 1 1/4 mi. N.W. of Paliton Village</t>
  </si>
  <si>
    <t>SP-78-05</t>
  </si>
  <si>
    <t>"1/2 gal emulsified rotenone &amp; 7 gals powdered Derris root"</t>
  </si>
  <si>
    <t>SU-22-21</t>
  </si>
  <si>
    <t>Near Tonga Point</t>
  </si>
  <si>
    <t>LK-79-15</t>
  </si>
  <si>
    <t>"Pronoxfish 2 gal"</t>
  </si>
  <si>
    <t>SU-22-22</t>
  </si>
  <si>
    <t>Larena</t>
  </si>
  <si>
    <t>1 km. West of Larena</t>
  </si>
  <si>
    <t>LK-79-16</t>
  </si>
  <si>
    <t>SU-22-23</t>
  </si>
  <si>
    <t>Paliton Village In San Juan Municipality.</t>
  </si>
  <si>
    <t>SP-78-03</t>
  </si>
  <si>
    <t>"ca 4 gal emulsified rotenone &amp; 6 gals powdered Derris root"</t>
  </si>
  <si>
    <t>SU-22-24</t>
  </si>
  <si>
    <t>Total Rotenone Sites</t>
  </si>
  <si>
    <t>Precise_location</t>
  </si>
  <si>
    <t>Year</t>
  </si>
  <si>
    <t>Station_Code</t>
  </si>
  <si>
    <t>Latitude</t>
  </si>
  <si>
    <t>Longitude</t>
  </si>
  <si>
    <t>300 Yards S.W. Harbor Entrance, Bonbonon Bay</t>
  </si>
  <si>
    <t>JL-1</t>
  </si>
  <si>
    <t>009.05</t>
  </si>
  <si>
    <t>Cebu</t>
  </si>
  <si>
    <t>Santander</t>
  </si>
  <si>
    <t>Liloan Point</t>
  </si>
  <si>
    <t>JL-2</t>
  </si>
  <si>
    <t>009.4133</t>
  </si>
  <si>
    <t>Moalboal</t>
  </si>
  <si>
    <t>NW Pescador Is.</t>
  </si>
  <si>
    <t>JL-3</t>
  </si>
  <si>
    <t>009.925</t>
  </si>
  <si>
    <t>JL-4</t>
  </si>
  <si>
    <t>"Rotenone - 2 gal"</t>
  </si>
  <si>
    <t>Santa Filomena, Guiuanon Point</t>
  </si>
  <si>
    <t>JL-5</t>
  </si>
  <si>
    <t>009 46.3</t>
  </si>
  <si>
    <t>123 20.5</t>
  </si>
  <si>
    <t>"Rotenone - 1  gal"</t>
  </si>
  <si>
    <t>Dauin</t>
  </si>
  <si>
    <t>Apo Island, SW side, 40 yards from shore</t>
  </si>
  <si>
    <t>JL-6</t>
  </si>
  <si>
    <t>009 4.5</t>
  </si>
  <si>
    <t>123 16.4</t>
  </si>
  <si>
    <t>Oslob</t>
  </si>
  <si>
    <t>Caceres Reef near Luisan Point</t>
  </si>
  <si>
    <t>JL-7</t>
  </si>
  <si>
    <t>009.55125</t>
  </si>
  <si>
    <t>"Resin 2 gal"</t>
  </si>
  <si>
    <t>San Jose</t>
  </si>
  <si>
    <t>Near Senora Ascion, North of Dumaguete</t>
  </si>
  <si>
    <t>LK 79-01</t>
  </si>
  <si>
    <t>009 23.7</t>
  </si>
  <si>
    <t>123 15.4</t>
  </si>
  <si>
    <t>"Pronoxfish - 1 gal"</t>
  </si>
  <si>
    <t>LK 79-02</t>
  </si>
  <si>
    <t>009 03.1</t>
  </si>
  <si>
    <t>122 59.1</t>
  </si>
  <si>
    <t>LK 79-03</t>
  </si>
  <si>
    <t>009 06.5</t>
  </si>
  <si>
    <t>122 55.4</t>
  </si>
  <si>
    <t>LK 79-04</t>
  </si>
  <si>
    <t>009 04.00</t>
  </si>
  <si>
    <t>123 10.8</t>
  </si>
  <si>
    <t>Zamboanga del Norte</t>
  </si>
  <si>
    <t>Caliguay</t>
  </si>
  <si>
    <t>West side of Alibay Caliguay Island</t>
  </si>
  <si>
    <t>LK 79-05</t>
  </si>
  <si>
    <t>008 44.8</t>
  </si>
  <si>
    <t>123 12.7</t>
  </si>
  <si>
    <t>"Pronoxfish - 3 gal"</t>
  </si>
  <si>
    <t>Silinog</t>
  </si>
  <si>
    <t>Salino (Selinog) I. SW side (Silinog Island)</t>
  </si>
  <si>
    <t>LK 79-06</t>
  </si>
  <si>
    <t>008 51.1</t>
  </si>
  <si>
    <t>123 24.7</t>
  </si>
  <si>
    <t>"Pronoxfish - 2.5 gal"</t>
  </si>
  <si>
    <t>West side of Salino (Selinog) I. (Silinog Island)</t>
  </si>
  <si>
    <t>LK 79-07</t>
  </si>
  <si>
    <t>008 51.4</t>
  </si>
  <si>
    <t>123 24.6</t>
  </si>
  <si>
    <t>LK 79-08</t>
  </si>
  <si>
    <t>008 51.3</t>
  </si>
  <si>
    <t>LK 79-09</t>
  </si>
  <si>
    <t>008 51.7</t>
  </si>
  <si>
    <t>123 24.5</t>
  </si>
  <si>
    <t>LK 79-10</t>
  </si>
  <si>
    <t>"1/2 gal Pronoxfish"</t>
  </si>
  <si>
    <t>Bais</t>
  </si>
  <si>
    <t>East side of Daco I., North Bais Bay</t>
  </si>
  <si>
    <t>LK 79-11</t>
  </si>
  <si>
    <t>009 35.00</t>
  </si>
  <si>
    <t>123 9.200</t>
  </si>
  <si>
    <t>Canauay R. about 250' upstream from mouth, along western shore and in tidal mangrove pool</t>
  </si>
  <si>
    <t>LK 79-12</t>
  </si>
  <si>
    <t>009 03.00</t>
  </si>
  <si>
    <t>123 03.8</t>
  </si>
  <si>
    <t>"1.5 gal Pronoxfish"</t>
  </si>
  <si>
    <t>LK 79-13</t>
  </si>
  <si>
    <t>009.225</t>
  </si>
  <si>
    <t>Tidal lagoon, northeast side of Siquijor I, P.I.</t>
  </si>
  <si>
    <t>LK 79-14</t>
  </si>
  <si>
    <t>009 12.9</t>
  </si>
  <si>
    <t>123 29</t>
  </si>
  <si>
    <t>LK 79-15</t>
  </si>
  <si>
    <t>LK 79-16</t>
  </si>
  <si>
    <t>009.2533</t>
  </si>
  <si>
    <t>Tidal inlet, Sabang</t>
  </si>
  <si>
    <t>LK 79-17</t>
  </si>
  <si>
    <t>009.23</t>
  </si>
  <si>
    <t>"Pronoxfish 1 gal, Resin 1 gal"</t>
  </si>
  <si>
    <t>Sibulan</t>
  </si>
  <si>
    <t>Ocoy River, "freshwater ca 600 m above mouth to mouth"</t>
  </si>
  <si>
    <t>LK 79-18</t>
  </si>
  <si>
    <t>009 22.00</t>
  </si>
  <si>
    <t>123 16.5</t>
  </si>
  <si>
    <t>"Resin 1.75 gal"</t>
  </si>
  <si>
    <t>Maloh</t>
  </si>
  <si>
    <t>LK 79-19</t>
  </si>
  <si>
    <t>Apo Island, just west of Chanes Pond</t>
  </si>
  <si>
    <t>LK 79-20</t>
  </si>
  <si>
    <t>009 04.5</t>
  </si>
  <si>
    <t>"Pronoxfish 2 gal; Hawaiian slings"</t>
  </si>
  <si>
    <t>SW Liloan Point</t>
  </si>
  <si>
    <t>SP 78-01</t>
  </si>
  <si>
    <t>009.4208</t>
  </si>
  <si>
    <t>"Rotenone &amp; spear"</t>
  </si>
  <si>
    <t>Does that mean fish are that aren't affected by rotenone are being speared?</t>
  </si>
  <si>
    <t>S tip</t>
  </si>
  <si>
    <t>SP 78-02</t>
  </si>
  <si>
    <t>009 24 46</t>
  </si>
  <si>
    <t>123 19 30</t>
  </si>
  <si>
    <t>SP 78-03</t>
  </si>
  <si>
    <t>009.175</t>
  </si>
  <si>
    <t>SP 78-04</t>
  </si>
  <si>
    <t>009.1417</t>
  </si>
  <si>
    <t>SP 78-05</t>
  </si>
  <si>
    <t>009.1778</t>
  </si>
  <si>
    <t>SP 78-07</t>
  </si>
  <si>
    <t>009.1411</t>
  </si>
  <si>
    <t>slightly W. of Inlet W. of Bonbonon Pt.</t>
  </si>
  <si>
    <t>SP 78-08</t>
  </si>
  <si>
    <t>SP 78-09</t>
  </si>
  <si>
    <t>009.0408</t>
  </si>
  <si>
    <t>SP 78-10</t>
  </si>
  <si>
    <t>009.0458</t>
  </si>
  <si>
    <t>SP 78-11</t>
  </si>
  <si>
    <t>Negros I. S. end, ca 1/2 mi SE of Maloh village, rocky shore along Hwy 1</t>
  </si>
  <si>
    <t>SP 78-12</t>
  </si>
  <si>
    <t>009 03 08</t>
  </si>
  <si>
    <t>122 59 30</t>
  </si>
  <si>
    <t>"1.25 gal emulsified rotenone; 4 gal derris root mud"</t>
  </si>
  <si>
    <t>Negros I. S end, ca 1 mi SSE of Siaton Town, Canauay R. estuary</t>
  </si>
  <si>
    <t>SP 78-13</t>
  </si>
  <si>
    <t>009 03 03</t>
  </si>
  <si>
    <t>123 02 30</t>
  </si>
  <si>
    <t>"1 gal emulsified rotenone, then by dipnet &amp; by hand"</t>
  </si>
  <si>
    <t>Dumaguete</t>
  </si>
  <si>
    <t>Off Silliman University Marine Lab, a little north of Piapi</t>
  </si>
  <si>
    <t>SP 78-14</t>
  </si>
  <si>
    <t>009 19 40</t>
  </si>
  <si>
    <t>123 18 50</t>
  </si>
  <si>
    <t>NA</t>
  </si>
  <si>
    <t>South Bais Bay.</t>
  </si>
  <si>
    <t>SP 78-15</t>
  </si>
  <si>
    <t>009.5717</t>
  </si>
  <si>
    <t>ca. 3 km East of Diutay Island</t>
  </si>
  <si>
    <t>SP 78-16</t>
  </si>
  <si>
    <t>009.6161</t>
  </si>
  <si>
    <t>"Rotenone"</t>
  </si>
  <si>
    <t>SP 78-17</t>
  </si>
  <si>
    <t>010.8533</t>
  </si>
  <si>
    <t>SP 78-18</t>
  </si>
  <si>
    <t>010.9181</t>
  </si>
  <si>
    <t>SP 78-19</t>
  </si>
  <si>
    <t>010 54 30</t>
  </si>
  <si>
    <t>121 03 02</t>
  </si>
  <si>
    <t>SP 78-20</t>
  </si>
  <si>
    <t>010.875</t>
  </si>
  <si>
    <t>SP 78-21</t>
  </si>
  <si>
    <t>010.8783</t>
  </si>
  <si>
    <t>SP 78-22</t>
  </si>
  <si>
    <t>010.815</t>
  </si>
  <si>
    <t>SP 78-24</t>
  </si>
  <si>
    <t>010.9717</t>
  </si>
  <si>
    <t>SP 78-25</t>
  </si>
  <si>
    <t>010.9633</t>
  </si>
  <si>
    <t>SP 78-26</t>
  </si>
  <si>
    <t>010.8817</t>
  </si>
  <si>
    <t>SP 78-27</t>
  </si>
  <si>
    <t>010.8858</t>
  </si>
  <si>
    <t>Cocoro Island, north side (Cuyo Is.)</t>
  </si>
  <si>
    <t>SP 78-28</t>
  </si>
  <si>
    <t>010 53 40</t>
  </si>
  <si>
    <t>121 11 52</t>
  </si>
  <si>
    <t>not indicated</t>
  </si>
  <si>
    <t>"0-4'"</t>
  </si>
  <si>
    <t>Method Capture: "0-4'"; General Notes: " 1 pack - drum 36, 1 can 12"</t>
  </si>
  <si>
    <t>Lapu-lapu</t>
  </si>
  <si>
    <t>Off Buyong Beach</t>
  </si>
  <si>
    <t>SP 78-29</t>
  </si>
  <si>
    <t>010.2858</t>
  </si>
  <si>
    <t>"Rotenone &amp; dipnets; decompression dive"</t>
  </si>
  <si>
    <t>Off Buyong Beach (sligtly NE of Sp 78-29)</t>
  </si>
  <si>
    <t>SP 78-30</t>
  </si>
  <si>
    <t>General Notes: "2 Packages in drum 36; 1 can Drum 12"</t>
  </si>
  <si>
    <t>Off of Plaza Escano, south of Silliman Beach</t>
  </si>
  <si>
    <t>SP 78-31</t>
  </si>
  <si>
    <t>009 19 30</t>
  </si>
  <si>
    <t>123 18 48</t>
  </si>
  <si>
    <t>"1/2 gal emulsified rotenone, then by dipnet &amp; by hand"</t>
  </si>
  <si>
    <t>Mouth of Ocoy River between Sibulan &amp; Looc villages; esturaine river mouth</t>
  </si>
  <si>
    <t>SP 78-32</t>
  </si>
  <si>
    <t>009 22 02</t>
  </si>
  <si>
    <t>123 16 28</t>
  </si>
  <si>
    <t>"2.33 gal emulsified rotenone, then by dipnet &amp; by hand"</t>
  </si>
  <si>
    <t>Apo Island, SE side of island, drop off</t>
  </si>
  <si>
    <t>SP 78-33</t>
  </si>
  <si>
    <t>009 04 38</t>
  </si>
  <si>
    <t>123 16 44</t>
  </si>
  <si>
    <t>Apo Island, west side, about 1/3 km N of south end, 200 ft from shore</t>
  </si>
  <si>
    <t>SP 78-34</t>
  </si>
  <si>
    <t>009 04 25</t>
  </si>
  <si>
    <t>123 16 05</t>
  </si>
  <si>
    <t>"dipnets, rotenone"</t>
  </si>
  <si>
    <t>Apo Island, southern tip, 100 ft from shore</t>
  </si>
  <si>
    <t>SP 78-35</t>
  </si>
  <si>
    <t>009 04 15</t>
  </si>
  <si>
    <t>123 16 20</t>
  </si>
  <si>
    <t>General Notes: "1 package in drum 32"; change latlon</t>
  </si>
  <si>
    <t>Apo Island, southeast side of island - a little north (200 ft) of SP 78-33</t>
  </si>
  <si>
    <t>SP 78-36</t>
  </si>
  <si>
    <t>Barangay Ajong</t>
  </si>
  <si>
    <t>SP 78-37</t>
  </si>
  <si>
    <t>009.3833</t>
  </si>
  <si>
    <t>Amlan</t>
  </si>
  <si>
    <t>vic Ayuguitan Viejo village, estuarine mouth of Ayuquitan Daku R.</t>
  </si>
  <si>
    <t>SP 78-37A</t>
  </si>
  <si>
    <t>009 24 45</t>
  </si>
  <si>
    <t>123 14 29</t>
  </si>
  <si>
    <t>"9 gals powdered derris root, 3/4 gal emulsified rotenone (home-made)</t>
  </si>
  <si>
    <t>vic Dumaguete airport &amp; Silliman Univ Marine Lab, Mojon Creek, estuarine</t>
  </si>
  <si>
    <t>SP 78-37B</t>
  </si>
  <si>
    <t>009 19 50</t>
  </si>
  <si>
    <t>123 18 35</t>
  </si>
  <si>
    <t>"9 gal derris root powder mixed with water, then by dip net"</t>
  </si>
  <si>
    <t>Bohol</t>
  </si>
  <si>
    <t>Panglao</t>
  </si>
  <si>
    <t>Balicasag Island, west side at drop off, 50 yards from shore</t>
  </si>
  <si>
    <t>SP 78-38</t>
  </si>
  <si>
    <t>009 31 14</t>
  </si>
  <si>
    <t>123 40 00</t>
  </si>
  <si>
    <t>Balicasag Island, west side at drop off, cliff face, 75 yards from shore</t>
  </si>
  <si>
    <t>SP 78-39</t>
  </si>
  <si>
    <t>General Notes: "Rotenone put along cliff face at 110-130 feet"</t>
  </si>
  <si>
    <t>Baclayon</t>
  </si>
  <si>
    <t>Pamilacan Island, off SW tips of island, 125 yards from shore</t>
  </si>
  <si>
    <t>SP 78-41</t>
  </si>
  <si>
    <t>009 29 20</t>
  </si>
  <si>
    <t>123 55 00</t>
  </si>
  <si>
    <t>Pamilacan Island, just south of northwest end of island</t>
  </si>
  <si>
    <t>SP 78-42</t>
  </si>
  <si>
    <t>009 30 00</t>
  </si>
  <si>
    <t>123 55 15</t>
  </si>
  <si>
    <t>Pamilican Island, off SW tip of island</t>
  </si>
  <si>
    <t>SP 78-43</t>
  </si>
  <si>
    <t>Zamboangita</t>
  </si>
  <si>
    <t>SP 78-44</t>
  </si>
  <si>
    <t>009 04 00</t>
  </si>
  <si>
    <t>123 08 48</t>
  </si>
  <si>
    <t>East of Bais</t>
  </si>
  <si>
    <t>SP 78-45</t>
  </si>
  <si>
    <t>Rotenone</t>
  </si>
  <si>
    <t>SP 78-46</t>
  </si>
  <si>
    <t>Field_No</t>
  </si>
  <si>
    <t>Original_Latitude</t>
  </si>
  <si>
    <t>Original_Longitude</t>
  </si>
  <si>
    <t>dd_Latitude</t>
  </si>
  <si>
    <t>dd_Longitude</t>
  </si>
  <si>
    <t>Adjusted_Latitude</t>
  </si>
  <si>
    <t>Adjusted_Longitude</t>
  </si>
  <si>
    <t>Duplicate_Latitude</t>
  </si>
  <si>
    <t>Duplicate_Longitude</t>
  </si>
  <si>
    <t>JL-79-01</t>
  </si>
  <si>
    <t>JL-79-02</t>
  </si>
  <si>
    <t>JL-79-03</t>
  </si>
  <si>
    <t>JL-79-04</t>
  </si>
  <si>
    <t>JL-79-05</t>
  </si>
  <si>
    <t>9 46.3</t>
  </si>
  <si>
    <t>JL-79-06</t>
  </si>
  <si>
    <t>9 4.5</t>
  </si>
  <si>
    <t>JL-79-07</t>
  </si>
  <si>
    <t>LK-79-01</t>
  </si>
  <si>
    <t>9 23.7</t>
  </si>
  <si>
    <t>9 03.1</t>
  </si>
  <si>
    <t>9 06.5</t>
  </si>
  <si>
    <t>9 04.00</t>
  </si>
  <si>
    <t>LK-79-05</t>
  </si>
  <si>
    <t>8 44.8</t>
  </si>
  <si>
    <t>LK-79-06</t>
  </si>
  <si>
    <t>8 51.1</t>
  </si>
  <si>
    <t>LK-79-07</t>
  </si>
  <si>
    <t>8 51.4</t>
  </si>
  <si>
    <t>LK-79-08</t>
  </si>
  <si>
    <t>8 51.3</t>
  </si>
  <si>
    <t>LK-79-09</t>
  </si>
  <si>
    <t>8 51.7</t>
  </si>
  <si>
    <t>LK-79-10</t>
  </si>
  <si>
    <t>LK-79-11</t>
  </si>
  <si>
    <t>9 35.00</t>
  </si>
  <si>
    <t>LK-79-12</t>
  </si>
  <si>
    <t>9 03.00</t>
  </si>
  <si>
    <t>LK-79-17</t>
  </si>
  <si>
    <t>LK-79-18</t>
  </si>
  <si>
    <t>9 22.00</t>
  </si>
  <si>
    <t>LK-79-20</t>
  </si>
  <si>
    <t>9 04.5</t>
  </si>
  <si>
    <t>SP-78-01</t>
  </si>
  <si>
    <t>SP-78-02</t>
  </si>
  <si>
    <t>9 24 46</t>
  </si>
  <si>
    <t>SP-78-08</t>
  </si>
  <si>
    <t>SP-78-12</t>
  </si>
  <si>
    <t>9 03 08</t>
  </si>
  <si>
    <t>SP-78-13</t>
  </si>
  <si>
    <t>9 03 03</t>
  </si>
  <si>
    <t>SP-78-15</t>
  </si>
  <si>
    <t>SP-78-16</t>
  </si>
  <si>
    <t>10 54 30</t>
  </si>
  <si>
    <t>SP-78-28</t>
  </si>
  <si>
    <t>10 53 40</t>
  </si>
  <si>
    <t>SP-78-29</t>
  </si>
  <si>
    <t>SP-78-30</t>
  </si>
  <si>
    <t>SP-78-31</t>
  </si>
  <si>
    <t>9 19 30</t>
  </si>
  <si>
    <t>SP-78-32</t>
  </si>
  <si>
    <t>9 22 02</t>
  </si>
  <si>
    <t>SP-78-33</t>
  </si>
  <si>
    <t>9 04 38</t>
  </si>
  <si>
    <t>SP-78-34</t>
  </si>
  <si>
    <t>9 04 25</t>
  </si>
  <si>
    <t>SP-78-35</t>
  </si>
  <si>
    <t>9 04 15</t>
  </si>
  <si>
    <t>SP-78-36</t>
  </si>
  <si>
    <t>SP-78-37</t>
  </si>
  <si>
    <t>SP-8-37A</t>
  </si>
  <si>
    <t>9 24 45</t>
  </si>
  <si>
    <t>SP-8-37B</t>
  </si>
  <si>
    <t>9 19 50</t>
  </si>
  <si>
    <t>SP-78-38</t>
  </si>
  <si>
    <t>9 31 14</t>
  </si>
  <si>
    <t>SP-78-39</t>
  </si>
  <si>
    <t>SP-78-41</t>
  </si>
  <si>
    <t>9 29 20</t>
  </si>
  <si>
    <t>SP-78-42</t>
  </si>
  <si>
    <t>9 30 00</t>
  </si>
  <si>
    <t>SP-78-43</t>
  </si>
  <si>
    <t>9 04 00</t>
  </si>
  <si>
    <t>SP-78-45</t>
  </si>
  <si>
    <t>SP-78-46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</si>
</sst>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0.000000"/>
    <numFmt numFmtId="166" formatCode="0.0000000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222222"/>
      <name val="Calibri"/>
    </font>
    <font>
      <sz val="11.0"/>
      <color rgb="FF9C0006"/>
      <name val="Calibri"/>
    </font>
    <font>
      <sz val="11.0"/>
      <color rgb="FF9C5700"/>
      <name val="Calibri"/>
    </font>
    <font>
      <sz val="11.0"/>
      <color rgb="FF0061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left"/>
    </xf>
    <xf borderId="0" fillId="0" fontId="3" numFmtId="0" xfId="0" applyFont="1"/>
    <xf borderId="0" fillId="0" fontId="2" numFmtId="164" xfId="0" applyFont="1" applyNumberFormat="1"/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2" fontId="4" numFmtId="166" xfId="0" applyAlignment="1" applyFill="1" applyFont="1" applyNumberFormat="1">
      <alignment horizontal="left"/>
    </xf>
    <xf borderId="0" fillId="2" fontId="4" numFmtId="166" xfId="0" applyAlignment="1" applyFont="1" applyNumberFormat="1">
      <alignment horizontal="left" vertical="top"/>
    </xf>
    <xf borderId="0" fillId="2" fontId="5" numFmtId="166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shrinkToFit="0" vertical="bottom" wrapText="0"/>
    </xf>
    <xf borderId="1" fillId="0" fontId="3" numFmtId="0" xfId="0" applyBorder="1" applyFont="1"/>
    <xf borderId="0" fillId="0" fontId="3" numFmtId="2" xfId="0" applyAlignment="1" applyFont="1" applyNumberFormat="1">
      <alignment horizontal="center"/>
    </xf>
    <xf borderId="2" fillId="0" fontId="3" numFmtId="0" xfId="0" applyBorder="1" applyFont="1"/>
    <xf borderId="0" fillId="0" fontId="3" numFmtId="166" xfId="0" applyAlignment="1" applyFont="1" applyNumberFormat="1">
      <alignment horizontal="left"/>
    </xf>
    <xf borderId="2" fillId="0" fontId="6" numFmtId="0" xfId="0" applyBorder="1" applyFont="1"/>
    <xf borderId="0" fillId="0" fontId="6" numFmtId="0" xfId="0" applyFont="1"/>
    <xf borderId="0" fillId="0" fontId="3" numFmtId="49" xfId="0" applyFont="1" applyNumberFormat="1"/>
    <xf borderId="0" fillId="0" fontId="6" numFmtId="0" xfId="0" applyAlignment="1" applyFont="1">
      <alignment vertical="center"/>
    </xf>
    <xf borderId="0" fillId="0" fontId="7" numFmtId="0" xfId="0" applyFont="1"/>
    <xf borderId="0" fillId="0" fontId="8" numFmtId="0" xfId="0" applyFont="1"/>
    <xf borderId="0" fillId="0" fontId="1" numFmtId="0" xfId="0" applyAlignment="1" applyFont="1">
      <alignment horizontal="center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57"/>
    <col customWidth="1" min="2" max="2" width="12.14"/>
    <col customWidth="1" min="3" max="3" width="19.57"/>
    <col customWidth="1" min="4" max="4" width="9.43"/>
    <col customWidth="1" min="5" max="5" width="16.43"/>
    <col customWidth="1" min="6" max="7" width="11.29"/>
    <col customWidth="1" min="8" max="8" width="11.71"/>
    <col customWidth="1" min="9" max="9" width="8.57"/>
    <col customWidth="1" min="10" max="10" width="9.43"/>
    <col customWidth="1" min="11" max="12" width="6.71"/>
    <col customWidth="1" min="13" max="13" width="15.86"/>
    <col customWidth="1" min="14" max="14" width="14.71"/>
    <col customWidth="1" min="15" max="15" width="11.71"/>
    <col customWidth="1" min="16" max="16" width="11.43"/>
    <col customWidth="1" min="17" max="18" width="6.29"/>
    <col customWidth="1" min="19" max="19" width="13.29"/>
    <col customWidth="1" min="20" max="20" width="12.86"/>
    <col customWidth="1" min="21" max="21" width="20.0"/>
    <col customWidth="1" min="22" max="22" width="9.86"/>
    <col customWidth="1" min="23" max="23" width="14.0"/>
    <col customWidth="1" min="24" max="24" width="15.43"/>
    <col customWidth="1" min="25" max="39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ht="14.25" customHeight="1">
      <c r="A2" s="5" t="s">
        <v>39</v>
      </c>
      <c r="B2" s="5" t="s">
        <v>39</v>
      </c>
      <c r="C2" s="5" t="s">
        <v>40</v>
      </c>
      <c r="D2" s="5"/>
      <c r="E2" s="5"/>
      <c r="F2" s="6"/>
      <c r="G2" s="6">
        <v>43628.0</v>
      </c>
      <c r="H2" s="7" t="s">
        <v>41</v>
      </c>
      <c r="I2" s="8">
        <v>9.225</v>
      </c>
      <c r="J2" s="8">
        <v>123.48</v>
      </c>
      <c r="K2" s="9"/>
      <c r="L2" s="9"/>
      <c r="M2" s="9">
        <v>24.0</v>
      </c>
      <c r="N2" s="9">
        <v>30.0</v>
      </c>
      <c r="O2" s="5" t="s">
        <v>42</v>
      </c>
      <c r="P2" s="10" t="s">
        <v>43</v>
      </c>
      <c r="Q2" s="5">
        <v>1.0</v>
      </c>
      <c r="T2" s="3" t="s">
        <v>44</v>
      </c>
      <c r="U2" s="3" t="str">
        <f t="shared" ref="U2:U25" si="1">CONCATENATE(T2,"_",H2)</f>
        <v>SU-19-01_LK-79-13</v>
      </c>
      <c r="W2" s="11">
        <v>9.225</v>
      </c>
      <c r="X2" s="12">
        <v>123.48</v>
      </c>
      <c r="Y2" s="3" t="s">
        <v>45</v>
      </c>
      <c r="AC2" s="1"/>
    </row>
    <row r="3" ht="14.25" customHeight="1">
      <c r="A3" s="5" t="s">
        <v>39</v>
      </c>
      <c r="B3" s="5" t="s">
        <v>46</v>
      </c>
      <c r="C3" s="5" t="s">
        <v>47</v>
      </c>
      <c r="D3" s="5"/>
      <c r="E3" s="5"/>
      <c r="F3" s="6"/>
      <c r="G3" s="6">
        <v>43628.0</v>
      </c>
      <c r="H3" s="7" t="s">
        <v>48</v>
      </c>
      <c r="I3" s="8">
        <v>9.1411</v>
      </c>
      <c r="J3" s="8">
        <v>123.4944</v>
      </c>
      <c r="K3" s="9"/>
      <c r="L3" s="9"/>
      <c r="M3" s="9">
        <v>0.0</v>
      </c>
      <c r="N3" s="9">
        <v>10.7</v>
      </c>
      <c r="O3" s="5" t="s">
        <v>42</v>
      </c>
      <c r="P3" s="10" t="s">
        <v>49</v>
      </c>
      <c r="Q3" s="5">
        <v>1.0</v>
      </c>
      <c r="T3" s="3" t="s">
        <v>50</v>
      </c>
      <c r="U3" s="3" t="str">
        <f t="shared" si="1"/>
        <v>SU-19-02_SP-78-07</v>
      </c>
      <c r="W3" s="11">
        <v>9.14111</v>
      </c>
      <c r="X3" s="12">
        <v>123.49444</v>
      </c>
      <c r="Y3" s="3" t="s">
        <v>45</v>
      </c>
      <c r="AB3" s="1"/>
    </row>
    <row r="4" ht="14.25" customHeight="1">
      <c r="A4" s="5" t="s">
        <v>39</v>
      </c>
      <c r="B4" s="5" t="s">
        <v>46</v>
      </c>
      <c r="C4" s="5" t="s">
        <v>51</v>
      </c>
      <c r="D4" s="5"/>
      <c r="E4" s="5"/>
      <c r="F4" s="6"/>
      <c r="G4" s="6">
        <v>43629.0</v>
      </c>
      <c r="H4" s="7" t="s">
        <v>52</v>
      </c>
      <c r="I4" s="8">
        <v>9.1417</v>
      </c>
      <c r="J4" s="8">
        <v>123.4894</v>
      </c>
      <c r="K4" s="9"/>
      <c r="L4" s="9"/>
      <c r="M4" s="9">
        <v>0.0</v>
      </c>
      <c r="N4" s="9">
        <v>6.0</v>
      </c>
      <c r="O4" s="5" t="s">
        <v>42</v>
      </c>
      <c r="P4" s="5" t="s">
        <v>53</v>
      </c>
      <c r="Q4" s="5">
        <v>1.0</v>
      </c>
      <c r="T4" s="3" t="s">
        <v>54</v>
      </c>
      <c r="U4" s="3" t="str">
        <f t="shared" si="1"/>
        <v>SU-19-03_SP-78-04</v>
      </c>
      <c r="W4" s="13">
        <v>9.14167</v>
      </c>
      <c r="X4" s="13">
        <v>123.48944</v>
      </c>
      <c r="Y4" s="3" t="s">
        <v>45</v>
      </c>
      <c r="AB4" s="1"/>
    </row>
    <row r="5" ht="14.25" customHeight="1">
      <c r="A5" s="7" t="s">
        <v>55</v>
      </c>
      <c r="B5" s="7" t="s">
        <v>56</v>
      </c>
      <c r="C5" s="7" t="s">
        <v>57</v>
      </c>
      <c r="D5" s="7"/>
      <c r="E5" s="14" t="s">
        <v>58</v>
      </c>
      <c r="F5" s="15">
        <v>29.0</v>
      </c>
      <c r="G5" s="16">
        <v>44695.0</v>
      </c>
      <c r="H5" s="7" t="s">
        <v>59</v>
      </c>
      <c r="I5" s="8">
        <v>9.051667</v>
      </c>
      <c r="J5" s="8">
        <v>122.985</v>
      </c>
      <c r="K5" s="7"/>
      <c r="L5" s="7"/>
      <c r="M5" s="7">
        <v>0.0</v>
      </c>
      <c r="N5" s="15">
        <v>5.0</v>
      </c>
      <c r="O5" s="7" t="s">
        <v>42</v>
      </c>
      <c r="P5" s="5" t="s">
        <v>60</v>
      </c>
      <c r="Q5" s="17">
        <v>1.0</v>
      </c>
      <c r="R5" s="7"/>
      <c r="S5" s="7" t="s">
        <v>61</v>
      </c>
      <c r="T5" s="7" t="s">
        <v>62</v>
      </c>
      <c r="U5" s="3" t="str">
        <f t="shared" si="1"/>
        <v>SU-22-04_LK-79-02</v>
      </c>
      <c r="W5" s="11">
        <v>9.0511773</v>
      </c>
      <c r="X5" s="11">
        <v>122.9896027</v>
      </c>
      <c r="Y5" s="7" t="s">
        <v>45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ht="14.25" customHeight="1">
      <c r="A6" s="5" t="s">
        <v>55</v>
      </c>
      <c r="B6" s="5" t="s">
        <v>56</v>
      </c>
      <c r="C6" s="5" t="s">
        <v>63</v>
      </c>
      <c r="D6" s="5"/>
      <c r="E6" s="14" t="s">
        <v>64</v>
      </c>
      <c r="F6" s="18">
        <v>29.0</v>
      </c>
      <c r="G6" s="6">
        <v>44697.0</v>
      </c>
      <c r="H6" s="7" t="s">
        <v>65</v>
      </c>
      <c r="I6" s="8">
        <v>9.066667</v>
      </c>
      <c r="J6" s="8">
        <v>123.146667</v>
      </c>
      <c r="K6" s="9"/>
      <c r="L6" s="9"/>
      <c r="M6" s="9">
        <v>1.0</v>
      </c>
      <c r="N6" s="19">
        <v>2.5</v>
      </c>
      <c r="O6" s="5" t="s">
        <v>42</v>
      </c>
      <c r="P6" s="10" t="s">
        <v>66</v>
      </c>
      <c r="Q6" s="5">
        <v>1.0</v>
      </c>
      <c r="R6" s="3" t="s">
        <v>67</v>
      </c>
      <c r="T6" s="3" t="s">
        <v>68</v>
      </c>
      <c r="U6" s="3" t="str">
        <f t="shared" si="1"/>
        <v>SU-22-05_SP-78-44</v>
      </c>
      <c r="W6" s="12">
        <v>9.0695836</v>
      </c>
      <c r="X6" s="11">
        <v>123.1468738</v>
      </c>
      <c r="Y6" s="3" t="s">
        <v>45</v>
      </c>
    </row>
    <row r="7" ht="14.25" customHeight="1">
      <c r="A7" s="7" t="s">
        <v>55</v>
      </c>
      <c r="B7" s="7" t="s">
        <v>56</v>
      </c>
      <c r="C7" s="20" t="s">
        <v>69</v>
      </c>
      <c r="D7" s="7"/>
      <c r="E7" s="14" t="s">
        <v>70</v>
      </c>
      <c r="F7" s="15">
        <v>30.0</v>
      </c>
      <c r="G7" s="16">
        <v>44700.0</v>
      </c>
      <c r="H7" s="7" t="s">
        <v>71</v>
      </c>
      <c r="I7" s="8">
        <v>9.108333</v>
      </c>
      <c r="J7" s="8">
        <v>122.923333</v>
      </c>
      <c r="K7" s="7"/>
      <c r="L7" s="7"/>
      <c r="M7" s="7">
        <v>0.0</v>
      </c>
      <c r="N7" s="15">
        <v>3.5</v>
      </c>
      <c r="O7" s="7" t="s">
        <v>42</v>
      </c>
      <c r="P7" s="5" t="s">
        <v>60</v>
      </c>
      <c r="Q7" s="17">
        <v>1.0</v>
      </c>
      <c r="R7" s="7"/>
      <c r="S7" s="7"/>
      <c r="T7" s="7" t="s">
        <v>72</v>
      </c>
      <c r="U7" s="3" t="str">
        <f t="shared" si="1"/>
        <v>SU-22-06_LK-79-03</v>
      </c>
      <c r="W7" s="11">
        <v>9.0902437</v>
      </c>
      <c r="X7" s="11">
        <v>122.9336619</v>
      </c>
      <c r="Y7" s="7" t="s">
        <v>45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ht="14.25" customHeight="1">
      <c r="A8" s="5" t="s">
        <v>55</v>
      </c>
      <c r="B8" s="5" t="s">
        <v>56</v>
      </c>
      <c r="C8" s="5" t="s">
        <v>73</v>
      </c>
      <c r="D8" s="5"/>
      <c r="E8" s="5"/>
      <c r="F8" s="6"/>
      <c r="G8" s="6">
        <v>44704.0</v>
      </c>
      <c r="H8" s="7" t="s">
        <v>74</v>
      </c>
      <c r="I8" s="8">
        <v>9.0408</v>
      </c>
      <c r="J8" s="8">
        <v>123.1269</v>
      </c>
      <c r="K8" s="9"/>
      <c r="L8" s="9"/>
      <c r="M8" s="9">
        <v>6.0</v>
      </c>
      <c r="N8" s="9">
        <v>9.1</v>
      </c>
      <c r="O8" s="5" t="s">
        <v>42</v>
      </c>
      <c r="P8" s="10" t="s">
        <v>75</v>
      </c>
      <c r="Q8" s="5">
        <v>1.0</v>
      </c>
      <c r="T8" s="3" t="s">
        <v>76</v>
      </c>
      <c r="U8" s="3" t="str">
        <f t="shared" si="1"/>
        <v>SU-22-07_SP-78-09</v>
      </c>
      <c r="W8" s="11">
        <v>9.0449798</v>
      </c>
      <c r="X8" s="11">
        <v>123.1271438</v>
      </c>
      <c r="Y8" s="3" t="s">
        <v>45</v>
      </c>
    </row>
    <row r="9" ht="14.25" customHeight="1">
      <c r="A9" s="5" t="s">
        <v>55</v>
      </c>
      <c r="B9" s="5" t="s">
        <v>77</v>
      </c>
      <c r="C9" s="5" t="s">
        <v>78</v>
      </c>
      <c r="D9" s="5"/>
      <c r="E9" s="5"/>
      <c r="F9" s="6"/>
      <c r="G9" s="6">
        <v>44706.0</v>
      </c>
      <c r="H9" s="7" t="s">
        <v>79</v>
      </c>
      <c r="I9" s="8">
        <v>9.066667</v>
      </c>
      <c r="J9" s="8">
        <v>123.18</v>
      </c>
      <c r="K9" s="9"/>
      <c r="L9" s="9"/>
      <c r="M9" s="9">
        <v>0.0</v>
      </c>
      <c r="N9" s="9">
        <v>3.0</v>
      </c>
      <c r="O9" s="5" t="s">
        <v>42</v>
      </c>
      <c r="P9" s="10" t="s">
        <v>60</v>
      </c>
      <c r="Q9" s="5">
        <v>1.0</v>
      </c>
      <c r="T9" s="3" t="s">
        <v>80</v>
      </c>
      <c r="U9" s="3" t="str">
        <f t="shared" si="1"/>
        <v>SU-22-08_LK-79-04</v>
      </c>
      <c r="W9" s="11">
        <v>9.0673958</v>
      </c>
      <c r="X9" s="11">
        <v>123.1496911</v>
      </c>
      <c r="Y9" s="3" t="s">
        <v>45</v>
      </c>
      <c r="AB9" s="1"/>
      <c r="AC9" s="1"/>
    </row>
    <row r="10" ht="14.25" customHeight="1">
      <c r="A10" s="5" t="s">
        <v>81</v>
      </c>
      <c r="B10" s="5" t="s">
        <v>82</v>
      </c>
      <c r="C10" s="5" t="s">
        <v>83</v>
      </c>
      <c r="D10" s="5"/>
      <c r="E10" s="5"/>
      <c r="F10" s="6"/>
      <c r="G10" s="6">
        <v>44714.0</v>
      </c>
      <c r="H10" s="7" t="s">
        <v>84</v>
      </c>
      <c r="I10" s="8">
        <v>10.9181</v>
      </c>
      <c r="J10" s="8">
        <v>121.0342</v>
      </c>
      <c r="K10" s="9"/>
      <c r="L10" s="9"/>
      <c r="M10" s="9">
        <v>0.0</v>
      </c>
      <c r="N10" s="9">
        <v>4.6</v>
      </c>
      <c r="O10" s="5" t="s">
        <v>42</v>
      </c>
      <c r="P10" s="10" t="s">
        <v>85</v>
      </c>
      <c r="Q10" s="5">
        <v>1.0</v>
      </c>
      <c r="T10" s="3" t="s">
        <v>86</v>
      </c>
      <c r="U10" s="3" t="str">
        <f t="shared" si="1"/>
        <v>SU-22-09_SP-78-18</v>
      </c>
      <c r="W10" s="11">
        <v>10.91806</v>
      </c>
      <c r="X10" s="12">
        <v>121.03417</v>
      </c>
      <c r="Y10" s="3" t="s">
        <v>45</v>
      </c>
      <c r="AC10" s="1"/>
    </row>
    <row r="11" ht="14.25" customHeight="1">
      <c r="A11" s="5" t="s">
        <v>81</v>
      </c>
      <c r="B11" s="5" t="s">
        <v>82</v>
      </c>
      <c r="C11" s="21" t="s">
        <v>87</v>
      </c>
      <c r="D11" s="5"/>
      <c r="E11" s="5"/>
      <c r="F11" s="6"/>
      <c r="G11" s="6">
        <v>44715.0</v>
      </c>
      <c r="H11" s="7" t="s">
        <v>88</v>
      </c>
      <c r="I11" s="8">
        <v>10.908333</v>
      </c>
      <c r="J11" s="8">
        <v>121.050556</v>
      </c>
      <c r="K11" s="9"/>
      <c r="L11" s="9"/>
      <c r="M11" s="9">
        <v>0.15</v>
      </c>
      <c r="N11" s="9">
        <v>0.76</v>
      </c>
      <c r="O11" s="5" t="s">
        <v>42</v>
      </c>
      <c r="P11" s="10" t="s">
        <v>89</v>
      </c>
      <c r="Q11" s="5">
        <v>1.0</v>
      </c>
      <c r="T11" s="3" t="s">
        <v>90</v>
      </c>
      <c r="U11" s="3" t="str">
        <f t="shared" si="1"/>
        <v>SU-22-10_SP-78-19</v>
      </c>
      <c r="W11" s="11">
        <v>10.9071922</v>
      </c>
      <c r="X11" s="11">
        <v>121.0605512</v>
      </c>
      <c r="Y11" s="3" t="s">
        <v>45</v>
      </c>
      <c r="AB11" s="1"/>
    </row>
    <row r="12" ht="14.25" customHeight="1">
      <c r="A12" s="5" t="s">
        <v>81</v>
      </c>
      <c r="B12" s="5" t="s">
        <v>82</v>
      </c>
      <c r="C12" s="5" t="s">
        <v>91</v>
      </c>
      <c r="D12" s="5"/>
      <c r="E12" s="5"/>
      <c r="F12" s="6"/>
      <c r="G12" s="6">
        <v>44716.0</v>
      </c>
      <c r="H12" s="7" t="s">
        <v>92</v>
      </c>
      <c r="I12" s="8">
        <v>10.9717</v>
      </c>
      <c r="J12" s="8">
        <v>121.2078</v>
      </c>
      <c r="K12" s="9"/>
      <c r="L12" s="9"/>
      <c r="M12" s="9">
        <v>0.0</v>
      </c>
      <c r="N12" s="9">
        <v>13.64</v>
      </c>
      <c r="O12" s="5" t="s">
        <v>42</v>
      </c>
      <c r="P12" s="10" t="s">
        <v>93</v>
      </c>
      <c r="Q12" s="5">
        <v>1.0</v>
      </c>
      <c r="T12" s="3" t="s">
        <v>94</v>
      </c>
      <c r="U12" s="3" t="str">
        <f t="shared" si="1"/>
        <v>SU-22-11_SP-78-24</v>
      </c>
      <c r="W12" s="12">
        <v>10.97167</v>
      </c>
      <c r="X12" s="11">
        <v>121.20778</v>
      </c>
      <c r="Y12" s="3" t="s">
        <v>45</v>
      </c>
      <c r="AC12" s="1"/>
    </row>
    <row r="13" ht="14.25" customHeight="1">
      <c r="A13" s="5" t="s">
        <v>81</v>
      </c>
      <c r="B13" s="5" t="s">
        <v>82</v>
      </c>
      <c r="C13" s="5" t="s">
        <v>95</v>
      </c>
      <c r="D13" s="5"/>
      <c r="E13" s="5"/>
      <c r="F13" s="6"/>
      <c r="G13" s="6">
        <v>44717.0</v>
      </c>
      <c r="H13" s="7" t="s">
        <v>96</v>
      </c>
      <c r="I13" s="8">
        <v>10.8858</v>
      </c>
      <c r="J13" s="8">
        <v>121.1928</v>
      </c>
      <c r="K13" s="9"/>
      <c r="L13" s="9"/>
      <c r="M13" s="9">
        <v>0.0</v>
      </c>
      <c r="N13" s="9">
        <v>21.21</v>
      </c>
      <c r="O13" s="5" t="s">
        <v>42</v>
      </c>
      <c r="P13" s="10" t="s">
        <v>97</v>
      </c>
      <c r="Q13" s="5">
        <v>1.0</v>
      </c>
      <c r="T13" s="3" t="s">
        <v>98</v>
      </c>
      <c r="U13" s="3" t="str">
        <f t="shared" si="1"/>
        <v>SU-22-12_SP-78-27</v>
      </c>
      <c r="W13" s="12">
        <v>10.88583</v>
      </c>
      <c r="X13" s="12">
        <v>121.19278</v>
      </c>
      <c r="Y13" s="3" t="s">
        <v>45</v>
      </c>
      <c r="AB13" s="1"/>
    </row>
    <row r="14" ht="14.25" customHeight="1">
      <c r="A14" s="5" t="s">
        <v>81</v>
      </c>
      <c r="B14" s="5" t="s">
        <v>99</v>
      </c>
      <c r="C14" s="5" t="s">
        <v>100</v>
      </c>
      <c r="D14" s="5"/>
      <c r="E14" s="5"/>
      <c r="F14" s="6"/>
      <c r="G14" s="6">
        <v>44718.0</v>
      </c>
      <c r="H14" s="7" t="s">
        <v>101</v>
      </c>
      <c r="I14" s="8">
        <v>10.8783</v>
      </c>
      <c r="J14" s="8">
        <v>120.9456</v>
      </c>
      <c r="K14" s="9"/>
      <c r="L14" s="9"/>
      <c r="M14" s="9">
        <v>0.0</v>
      </c>
      <c r="N14" s="9">
        <v>17.27</v>
      </c>
      <c r="O14" s="5" t="s">
        <v>42</v>
      </c>
      <c r="P14" s="10" t="s">
        <v>93</v>
      </c>
      <c r="Q14" s="5">
        <v>1.0</v>
      </c>
      <c r="T14" s="3" t="s">
        <v>102</v>
      </c>
      <c r="U14" s="3" t="str">
        <f t="shared" si="1"/>
        <v>SU-22-13_SP-78-21</v>
      </c>
      <c r="W14" s="13">
        <v>10.876552</v>
      </c>
      <c r="X14" s="13">
        <v>120.939812</v>
      </c>
      <c r="Y14" s="3" t="s">
        <v>45</v>
      </c>
      <c r="AB14" s="1"/>
      <c r="AC14" s="1"/>
    </row>
    <row r="15" ht="14.25" customHeight="1">
      <c r="A15" s="5" t="s">
        <v>81</v>
      </c>
      <c r="B15" s="5" t="s">
        <v>99</v>
      </c>
      <c r="C15" s="5" t="s">
        <v>103</v>
      </c>
      <c r="D15" s="5"/>
      <c r="E15" s="5"/>
      <c r="F15" s="6"/>
      <c r="G15" s="6">
        <v>44719.0</v>
      </c>
      <c r="H15" s="7" t="s">
        <v>104</v>
      </c>
      <c r="I15" s="8">
        <v>10.875</v>
      </c>
      <c r="J15" s="8">
        <v>120.9333</v>
      </c>
      <c r="K15" s="9"/>
      <c r="L15" s="9"/>
      <c r="M15" s="9">
        <v>0.0</v>
      </c>
      <c r="N15" s="9">
        <v>13.64</v>
      </c>
      <c r="O15" s="5" t="s">
        <v>42</v>
      </c>
      <c r="P15" s="10" t="s">
        <v>85</v>
      </c>
      <c r="Q15" s="5">
        <v>1.0</v>
      </c>
      <c r="T15" s="3" t="s">
        <v>105</v>
      </c>
      <c r="U15" s="3" t="str">
        <f t="shared" si="1"/>
        <v>SU-22-14_SP-78-20</v>
      </c>
      <c r="W15" s="13">
        <v>10.8734723</v>
      </c>
      <c r="X15" s="13">
        <v>120.9348857</v>
      </c>
      <c r="Y15" s="3" t="s">
        <v>45</v>
      </c>
    </row>
    <row r="16" ht="14.25" customHeight="1">
      <c r="A16" s="5" t="s">
        <v>81</v>
      </c>
      <c r="B16" s="5" t="s">
        <v>82</v>
      </c>
      <c r="C16" s="5" t="s">
        <v>106</v>
      </c>
      <c r="D16" s="5"/>
      <c r="E16" s="5"/>
      <c r="F16" s="6"/>
      <c r="G16" s="6">
        <v>44720.0</v>
      </c>
      <c r="H16" s="7" t="s">
        <v>107</v>
      </c>
      <c r="I16" s="8">
        <v>10.8817</v>
      </c>
      <c r="J16" s="8">
        <v>121.2039</v>
      </c>
      <c r="K16" s="9"/>
      <c r="L16" s="9"/>
      <c r="M16" s="9">
        <v>0.0</v>
      </c>
      <c r="N16" s="9">
        <v>3.03</v>
      </c>
      <c r="O16" s="5" t="s">
        <v>42</v>
      </c>
      <c r="P16" s="10" t="s">
        <v>108</v>
      </c>
      <c r="Q16" s="5">
        <v>1.0</v>
      </c>
      <c r="T16" s="3" t="s">
        <v>109</v>
      </c>
      <c r="U16" s="3" t="str">
        <f t="shared" si="1"/>
        <v>SU-22-15_SP-78-26</v>
      </c>
      <c r="W16" s="13">
        <v>10.8807218</v>
      </c>
      <c r="X16" s="13">
        <v>121.2050596</v>
      </c>
      <c r="Y16" s="3" t="s">
        <v>45</v>
      </c>
      <c r="AC16" s="1"/>
    </row>
    <row r="17" ht="14.25" customHeight="1">
      <c r="A17" s="5" t="s">
        <v>81</v>
      </c>
      <c r="B17" s="5" t="s">
        <v>82</v>
      </c>
      <c r="C17" s="5" t="s">
        <v>110</v>
      </c>
      <c r="D17" s="5"/>
      <c r="E17" s="5"/>
      <c r="F17" s="6"/>
      <c r="G17" s="6">
        <v>44721.0</v>
      </c>
      <c r="H17" s="7" t="s">
        <v>111</v>
      </c>
      <c r="I17" s="8">
        <v>10.9633</v>
      </c>
      <c r="J17" s="8">
        <v>121.2256</v>
      </c>
      <c r="K17" s="9"/>
      <c r="L17" s="9"/>
      <c r="M17" s="9">
        <v>0.0</v>
      </c>
      <c r="N17" s="9">
        <v>2.42</v>
      </c>
      <c r="O17" s="5" t="s">
        <v>42</v>
      </c>
      <c r="P17" s="10" t="s">
        <v>93</v>
      </c>
      <c r="Q17" s="5">
        <v>1.0</v>
      </c>
      <c r="T17" s="3" t="s">
        <v>112</v>
      </c>
      <c r="U17" s="3" t="str">
        <f t="shared" si="1"/>
        <v>SU-22-16_SP-78-25</v>
      </c>
      <c r="W17" s="11">
        <v>10.9555144</v>
      </c>
      <c r="X17" s="12">
        <v>121.2305596</v>
      </c>
      <c r="Y17" s="3" t="s">
        <v>113</v>
      </c>
      <c r="AB17" s="1"/>
    </row>
    <row r="18" ht="14.25" customHeight="1">
      <c r="A18" s="5" t="s">
        <v>81</v>
      </c>
      <c r="B18" s="5" t="s">
        <v>99</v>
      </c>
      <c r="C18" s="5" t="s">
        <v>114</v>
      </c>
      <c r="D18" s="5"/>
      <c r="E18" s="5"/>
      <c r="F18" s="6"/>
      <c r="G18" s="6">
        <v>44722.0</v>
      </c>
      <c r="H18" s="7" t="s">
        <v>115</v>
      </c>
      <c r="I18" s="8">
        <v>10.815</v>
      </c>
      <c r="J18" s="8">
        <v>121.0083</v>
      </c>
      <c r="K18" s="9"/>
      <c r="L18" s="9"/>
      <c r="M18" s="9">
        <v>0.0</v>
      </c>
      <c r="N18" s="9">
        <v>0.76</v>
      </c>
      <c r="O18" s="5" t="s">
        <v>42</v>
      </c>
      <c r="P18" s="10" t="s">
        <v>116</v>
      </c>
      <c r="Q18" s="5">
        <v>1.0</v>
      </c>
      <c r="R18" s="3" t="s">
        <v>117</v>
      </c>
      <c r="T18" s="3" t="s">
        <v>118</v>
      </c>
      <c r="U18" s="3" t="str">
        <f t="shared" si="1"/>
        <v>SU-22-17_SP-78-22</v>
      </c>
      <c r="W18" s="13">
        <v>10.815</v>
      </c>
      <c r="X18" s="13">
        <v>121.00833</v>
      </c>
      <c r="Y18" s="3" t="s">
        <v>45</v>
      </c>
    </row>
    <row r="19" ht="14.25" customHeight="1">
      <c r="A19" s="5" t="s">
        <v>81</v>
      </c>
      <c r="B19" s="5" t="s">
        <v>99</v>
      </c>
      <c r="C19" s="5" t="s">
        <v>119</v>
      </c>
      <c r="D19" s="5"/>
      <c r="E19" s="5"/>
      <c r="F19" s="6"/>
      <c r="G19" s="6">
        <v>44723.0</v>
      </c>
      <c r="H19" s="7" t="s">
        <v>120</v>
      </c>
      <c r="I19" s="8">
        <v>10.8533</v>
      </c>
      <c r="J19" s="8">
        <v>121.0039</v>
      </c>
      <c r="K19" s="9"/>
      <c r="L19" s="9"/>
      <c r="M19" s="22">
        <f>2/3.3</f>
        <v>0.6060606061</v>
      </c>
      <c r="N19" s="9">
        <v>1.21</v>
      </c>
      <c r="O19" s="5" t="s">
        <v>42</v>
      </c>
      <c r="P19" s="10" t="s">
        <v>121</v>
      </c>
      <c r="Q19" s="5">
        <v>1.0</v>
      </c>
      <c r="S19" s="3"/>
      <c r="T19" s="3" t="s">
        <v>122</v>
      </c>
      <c r="U19" s="3" t="str">
        <f t="shared" si="1"/>
        <v>SU-22-18_SP-78-17</v>
      </c>
      <c r="W19" s="13">
        <v>10.8342368</v>
      </c>
      <c r="X19" s="13">
        <v>120.9975178</v>
      </c>
      <c r="Y19" s="3" t="s">
        <v>113</v>
      </c>
      <c r="AB19" s="1"/>
      <c r="AC19" s="1"/>
    </row>
    <row r="20" ht="14.25" customHeight="1">
      <c r="A20" s="5" t="s">
        <v>55</v>
      </c>
      <c r="B20" s="5" t="s">
        <v>56</v>
      </c>
      <c r="C20" s="5" t="s">
        <v>123</v>
      </c>
      <c r="D20" s="5"/>
      <c r="E20" s="5"/>
      <c r="F20" s="6"/>
      <c r="G20" s="6">
        <v>44733.0</v>
      </c>
      <c r="H20" s="7" t="s">
        <v>124</v>
      </c>
      <c r="I20" s="8">
        <v>9.0458</v>
      </c>
      <c r="J20" s="8">
        <v>123.1269</v>
      </c>
      <c r="K20" s="9"/>
      <c r="L20" s="9"/>
      <c r="M20" s="9">
        <v>0.0</v>
      </c>
      <c r="N20" s="9">
        <v>18.3</v>
      </c>
      <c r="O20" s="5" t="s">
        <v>42</v>
      </c>
      <c r="P20" s="10" t="s">
        <v>125</v>
      </c>
      <c r="Q20" s="5">
        <v>1.0</v>
      </c>
      <c r="S20" s="3" t="s">
        <v>126</v>
      </c>
      <c r="T20" s="3" t="s">
        <v>127</v>
      </c>
      <c r="U20" s="3" t="str">
        <f t="shared" si="1"/>
        <v>SU-22-19_SP-78-10</v>
      </c>
      <c r="W20" s="12">
        <v>9.0454687</v>
      </c>
      <c r="X20" s="11">
        <v>123.1224568</v>
      </c>
      <c r="Y20" s="3" t="s">
        <v>45</v>
      </c>
      <c r="AB20" s="1"/>
      <c r="AC20" s="1"/>
    </row>
    <row r="21" ht="14.25" customHeight="1">
      <c r="A21" s="5" t="s">
        <v>55</v>
      </c>
      <c r="B21" s="5" t="s">
        <v>56</v>
      </c>
      <c r="C21" s="23" t="s">
        <v>128</v>
      </c>
      <c r="D21" s="5"/>
      <c r="E21" s="5"/>
      <c r="F21" s="6"/>
      <c r="G21" s="6">
        <v>44734.0</v>
      </c>
      <c r="H21" s="7" t="s">
        <v>126</v>
      </c>
      <c r="I21" s="8">
        <v>9.0458</v>
      </c>
      <c r="J21" s="8">
        <v>123.1269</v>
      </c>
      <c r="K21" s="9"/>
      <c r="L21" s="9"/>
      <c r="M21" s="9">
        <v>0.0</v>
      </c>
      <c r="N21" s="9">
        <v>12.0</v>
      </c>
      <c r="O21" s="5" t="s">
        <v>42</v>
      </c>
      <c r="P21" s="10" t="s">
        <v>129</v>
      </c>
      <c r="Q21" s="5">
        <v>1.0</v>
      </c>
      <c r="S21" s="3" t="s">
        <v>124</v>
      </c>
      <c r="T21" s="3" t="s">
        <v>130</v>
      </c>
      <c r="U21" s="3" t="str">
        <f t="shared" si="1"/>
        <v>SU-22-20_SP-78-11</v>
      </c>
      <c r="W21" s="12">
        <v>9.0454714</v>
      </c>
      <c r="X21" s="11">
        <v>123.1224568</v>
      </c>
      <c r="Y21" s="3" t="s">
        <v>45</v>
      </c>
    </row>
    <row r="22" ht="14.25" customHeight="1">
      <c r="A22" s="5" t="s">
        <v>39</v>
      </c>
      <c r="B22" s="5" t="s">
        <v>46</v>
      </c>
      <c r="C22" s="5" t="s">
        <v>131</v>
      </c>
      <c r="D22" s="5"/>
      <c r="E22" s="5"/>
      <c r="F22" s="6"/>
      <c r="G22" s="6">
        <v>44741.0</v>
      </c>
      <c r="H22" s="7" t="s">
        <v>132</v>
      </c>
      <c r="I22" s="8">
        <v>9.1778</v>
      </c>
      <c r="J22" s="8">
        <v>123.4478</v>
      </c>
      <c r="K22" s="9"/>
      <c r="L22" s="9"/>
      <c r="M22" s="9">
        <v>0.0</v>
      </c>
      <c r="N22" s="9">
        <v>1.8</v>
      </c>
      <c r="O22" s="5" t="s">
        <v>42</v>
      </c>
      <c r="P22" s="5" t="s">
        <v>133</v>
      </c>
      <c r="Q22" s="5">
        <v>1.0</v>
      </c>
      <c r="T22" s="3" t="s">
        <v>134</v>
      </c>
      <c r="U22" s="3" t="str">
        <f t="shared" si="1"/>
        <v>SU-22-21_SP-78-05</v>
      </c>
      <c r="W22" s="11">
        <v>9.1867037</v>
      </c>
      <c r="X22" s="12">
        <v>123.4479352</v>
      </c>
      <c r="Y22" s="3" t="s">
        <v>45</v>
      </c>
      <c r="AC22" s="1"/>
    </row>
    <row r="23" ht="14.25" customHeight="1">
      <c r="A23" s="5" t="s">
        <v>39</v>
      </c>
      <c r="B23" s="5" t="s">
        <v>39</v>
      </c>
      <c r="C23" s="5" t="s">
        <v>135</v>
      </c>
      <c r="D23" s="5"/>
      <c r="E23" s="5"/>
      <c r="F23" s="6"/>
      <c r="G23" s="6">
        <v>44742.0</v>
      </c>
      <c r="H23" s="7" t="s">
        <v>136</v>
      </c>
      <c r="I23" s="8">
        <v>9.225</v>
      </c>
      <c r="J23" s="8">
        <v>123.47</v>
      </c>
      <c r="K23" s="9"/>
      <c r="L23" s="9"/>
      <c r="M23" s="9">
        <v>0.0</v>
      </c>
      <c r="N23" s="9">
        <v>2.0</v>
      </c>
      <c r="O23" s="5" t="s">
        <v>42</v>
      </c>
      <c r="P23" s="10" t="s">
        <v>137</v>
      </c>
      <c r="Q23" s="5">
        <v>1.0</v>
      </c>
      <c r="T23" s="3" t="s">
        <v>138</v>
      </c>
      <c r="U23" s="3" t="str">
        <f t="shared" si="1"/>
        <v>SU-22-22_LK-79-15</v>
      </c>
      <c r="W23" s="12">
        <v>9.2254097</v>
      </c>
      <c r="X23" s="12">
        <v>123.4689628</v>
      </c>
      <c r="Y23" s="3" t="s">
        <v>45</v>
      </c>
      <c r="AC23" s="1"/>
    </row>
    <row r="24" ht="14.25" customHeight="1">
      <c r="A24" s="5" t="s">
        <v>39</v>
      </c>
      <c r="B24" s="5" t="s">
        <v>139</v>
      </c>
      <c r="C24" s="5" t="s">
        <v>140</v>
      </c>
      <c r="D24" s="5"/>
      <c r="E24" s="5"/>
      <c r="F24" s="6"/>
      <c r="G24" s="6">
        <v>44743.0</v>
      </c>
      <c r="H24" s="7" t="s">
        <v>141</v>
      </c>
      <c r="I24" s="8">
        <v>9.2533</v>
      </c>
      <c r="J24" s="8">
        <v>123.57</v>
      </c>
      <c r="K24" s="9"/>
      <c r="L24" s="9"/>
      <c r="M24" s="9">
        <v>0.0</v>
      </c>
      <c r="N24" s="9">
        <v>30.0</v>
      </c>
      <c r="O24" s="5" t="s">
        <v>42</v>
      </c>
      <c r="P24" s="10" t="s">
        <v>137</v>
      </c>
      <c r="Q24" s="5">
        <v>1.0</v>
      </c>
      <c r="T24" s="3" t="s">
        <v>142</v>
      </c>
      <c r="U24" s="3" t="str">
        <f t="shared" si="1"/>
        <v>SU-22-23_LK-79-16</v>
      </c>
      <c r="W24" s="12">
        <v>9.2473507</v>
      </c>
      <c r="X24" s="12">
        <v>123.57536</v>
      </c>
      <c r="Y24" s="3" t="s">
        <v>45</v>
      </c>
      <c r="AB24" s="1"/>
    </row>
    <row r="25" ht="14.25" customHeight="1">
      <c r="A25" s="5" t="s">
        <v>39</v>
      </c>
      <c r="B25" s="5" t="s">
        <v>46</v>
      </c>
      <c r="C25" s="23" t="s">
        <v>143</v>
      </c>
      <c r="D25" s="5"/>
      <c r="E25" s="5"/>
      <c r="F25" s="6"/>
      <c r="G25" s="6">
        <v>44744.0</v>
      </c>
      <c r="H25" s="7" t="s">
        <v>144</v>
      </c>
      <c r="I25" s="8">
        <v>9.175</v>
      </c>
      <c r="J25" s="8">
        <v>123.4633</v>
      </c>
      <c r="K25" s="9"/>
      <c r="L25" s="9"/>
      <c r="M25" s="9">
        <v>0.0</v>
      </c>
      <c r="N25" s="9">
        <v>2.0</v>
      </c>
      <c r="O25" s="5" t="s">
        <v>42</v>
      </c>
      <c r="P25" s="5" t="s">
        <v>145</v>
      </c>
      <c r="Q25" s="5">
        <v>1.0</v>
      </c>
      <c r="T25" s="3" t="s">
        <v>146</v>
      </c>
      <c r="U25" s="3" t="str">
        <f t="shared" si="1"/>
        <v>SU-22-24_SP-78-03</v>
      </c>
      <c r="W25" s="11">
        <v>9.1809617</v>
      </c>
      <c r="X25" s="12">
        <v>123.4574399</v>
      </c>
      <c r="Y25" s="3" t="s">
        <v>113</v>
      </c>
      <c r="AC25" s="1"/>
    </row>
    <row r="26" ht="14.25" customHeight="1">
      <c r="A26" s="5"/>
      <c r="B26" s="5"/>
      <c r="C26" s="23"/>
      <c r="D26" s="5"/>
      <c r="E26" s="5"/>
      <c r="F26" s="5"/>
      <c r="G26" s="5"/>
      <c r="H26" s="7"/>
      <c r="I26" s="8"/>
      <c r="J26" s="8"/>
      <c r="K26" s="9"/>
      <c r="L26" s="9"/>
      <c r="M26" s="9"/>
      <c r="N26" s="9"/>
      <c r="O26" s="5"/>
      <c r="P26" s="10"/>
      <c r="Q26" s="5"/>
      <c r="R26" s="3"/>
      <c r="U26" s="3"/>
      <c r="W26" s="24"/>
      <c r="X26" s="24"/>
      <c r="AB26" s="1"/>
      <c r="AC26" s="1"/>
    </row>
    <row r="27" ht="14.25" customHeight="1">
      <c r="A27" s="5"/>
      <c r="B27" s="5"/>
      <c r="C27" s="25"/>
      <c r="D27" s="5"/>
      <c r="E27" s="5"/>
      <c r="F27" s="5"/>
      <c r="G27" s="5"/>
      <c r="H27" s="26"/>
      <c r="I27" s="27"/>
      <c r="J27" s="5"/>
      <c r="K27" s="9"/>
      <c r="L27" s="9"/>
      <c r="M27" s="9"/>
      <c r="N27" s="9"/>
      <c r="O27" s="26"/>
      <c r="P27" s="28"/>
      <c r="Q27" s="5"/>
      <c r="R27" s="26"/>
      <c r="U27" s="3"/>
      <c r="W27" s="24"/>
      <c r="X27" s="24"/>
    </row>
    <row r="28" ht="14.25" customHeight="1">
      <c r="A28" s="5"/>
      <c r="B28" s="5"/>
      <c r="C28" s="5"/>
      <c r="D28" s="5"/>
      <c r="E28" s="5"/>
      <c r="F28" s="5"/>
      <c r="G28" s="5"/>
      <c r="H28" s="7"/>
      <c r="I28" s="8"/>
      <c r="J28" s="8"/>
      <c r="K28" s="9"/>
      <c r="L28" s="9"/>
      <c r="M28" s="9"/>
      <c r="N28" s="9"/>
      <c r="O28" s="5"/>
      <c r="P28" s="10"/>
      <c r="Q28" s="5"/>
      <c r="R28" s="3"/>
      <c r="S28" s="3"/>
      <c r="U28" s="3"/>
      <c r="W28" s="24"/>
      <c r="X28" s="24"/>
      <c r="AB28" s="1"/>
      <c r="AC28" s="1"/>
    </row>
    <row r="29" ht="14.25" customHeight="1">
      <c r="A29" s="5"/>
      <c r="B29" s="5"/>
      <c r="C29" s="29"/>
      <c r="D29" s="5"/>
      <c r="E29" s="5"/>
      <c r="F29" s="5"/>
      <c r="G29" s="5"/>
      <c r="H29" s="7"/>
      <c r="I29" s="8"/>
      <c r="J29" s="8"/>
      <c r="K29" s="9"/>
      <c r="L29" s="9"/>
      <c r="M29" s="9"/>
      <c r="N29" s="9"/>
      <c r="O29" s="5"/>
      <c r="P29" s="10"/>
      <c r="Q29" s="5"/>
      <c r="R29" s="3"/>
      <c r="U29" s="3"/>
      <c r="W29" s="24"/>
      <c r="X29" s="24"/>
    </row>
    <row r="30" ht="14.25" customHeight="1">
      <c r="A30" s="5"/>
      <c r="B30" s="5"/>
      <c r="C30" s="5"/>
      <c r="D30" s="5"/>
      <c r="E30" s="5"/>
      <c r="F30" s="5"/>
      <c r="G30" s="5"/>
      <c r="H30" s="7"/>
      <c r="I30" s="8"/>
      <c r="J30" s="8"/>
      <c r="K30" s="9"/>
      <c r="L30" s="9"/>
      <c r="M30" s="9"/>
      <c r="N30" s="9"/>
      <c r="O30" s="5"/>
      <c r="P30" s="10"/>
      <c r="Q30" s="5"/>
      <c r="R30" s="3"/>
      <c r="S30" s="3"/>
      <c r="U30" s="3"/>
      <c r="W30" s="24"/>
      <c r="X30" s="24"/>
      <c r="AB30" s="1"/>
      <c r="AC30" s="1"/>
    </row>
    <row r="31" ht="14.25" customHeight="1">
      <c r="A31" s="5"/>
      <c r="B31" s="5"/>
      <c r="C31" s="5"/>
      <c r="D31" s="5"/>
      <c r="E31" s="5"/>
      <c r="F31" s="5"/>
      <c r="G31" s="5"/>
      <c r="H31" s="7"/>
      <c r="I31" s="8"/>
      <c r="J31" s="8"/>
      <c r="K31" s="9"/>
      <c r="L31" s="9"/>
      <c r="M31" s="9"/>
      <c r="N31" s="9"/>
      <c r="O31" s="5"/>
      <c r="P31" s="10"/>
      <c r="Q31" s="5"/>
      <c r="U31" s="3"/>
      <c r="W31" s="24"/>
      <c r="X31" s="24"/>
    </row>
    <row r="32" ht="14.25" customHeight="1">
      <c r="A32" s="5"/>
      <c r="B32" s="5"/>
      <c r="C32" s="5"/>
      <c r="D32" s="5"/>
      <c r="E32" s="5"/>
      <c r="F32" s="5"/>
      <c r="G32" s="5"/>
      <c r="H32" s="7"/>
      <c r="I32" s="8"/>
      <c r="J32" s="8"/>
      <c r="K32" s="9"/>
      <c r="L32" s="9"/>
      <c r="M32" s="9"/>
      <c r="N32" s="9"/>
      <c r="O32" s="5"/>
      <c r="P32" s="10"/>
      <c r="Q32" s="5"/>
      <c r="U32" s="3"/>
      <c r="W32" s="24"/>
      <c r="X32" s="24"/>
      <c r="AB32" s="1"/>
      <c r="AC32" s="1"/>
    </row>
    <row r="33" ht="14.25" customHeight="1">
      <c r="A33" s="5"/>
      <c r="B33" s="5"/>
      <c r="C33" s="5"/>
      <c r="D33" s="5"/>
      <c r="E33" s="5"/>
      <c r="F33" s="5"/>
      <c r="G33" s="5"/>
      <c r="H33" s="7"/>
      <c r="I33" s="8"/>
      <c r="J33" s="8"/>
      <c r="K33" s="9"/>
      <c r="L33" s="9"/>
      <c r="M33" s="9"/>
      <c r="N33" s="9"/>
      <c r="O33" s="5"/>
      <c r="P33" s="10"/>
      <c r="Q33" s="5"/>
      <c r="S33" s="3"/>
      <c r="U33" s="3"/>
      <c r="W33" s="24"/>
      <c r="X33" s="24"/>
    </row>
    <row r="34" ht="14.25" customHeight="1">
      <c r="A34" s="5"/>
      <c r="B34" s="5"/>
      <c r="C34" s="5"/>
      <c r="D34" s="5"/>
      <c r="E34" s="5"/>
      <c r="F34" s="5"/>
      <c r="G34" s="5"/>
      <c r="H34" s="7"/>
      <c r="I34" s="8"/>
      <c r="J34" s="8"/>
      <c r="K34" s="9"/>
      <c r="L34" s="9"/>
      <c r="M34" s="9"/>
      <c r="N34" s="9"/>
      <c r="O34" s="5"/>
      <c r="P34" s="10"/>
      <c r="Q34" s="5"/>
      <c r="R34" s="3"/>
      <c r="S34" s="3"/>
      <c r="U34" s="3"/>
      <c r="W34" s="24"/>
      <c r="X34" s="24"/>
      <c r="AB34" s="1"/>
      <c r="AC34" s="1"/>
    </row>
    <row r="35" ht="14.25" customHeight="1">
      <c r="A35" s="5"/>
      <c r="B35" s="5"/>
      <c r="C35" s="26"/>
      <c r="D35" s="5"/>
      <c r="E35" s="5"/>
      <c r="F35" s="5"/>
      <c r="G35" s="5"/>
      <c r="H35" s="7"/>
      <c r="I35" s="8"/>
      <c r="J35" s="8"/>
      <c r="K35" s="9"/>
      <c r="L35" s="9"/>
      <c r="M35" s="9"/>
      <c r="N35" s="9"/>
      <c r="O35" s="5"/>
      <c r="P35" s="10"/>
      <c r="Q35" s="5"/>
      <c r="U35" s="3"/>
      <c r="W35" s="24"/>
      <c r="X35" s="24"/>
      <c r="AB35" s="1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27"/>
      <c r="J36" s="27"/>
      <c r="K36" s="9"/>
      <c r="L36" s="9"/>
      <c r="M36" s="9"/>
      <c r="N36" s="9"/>
      <c r="O36" s="5"/>
      <c r="P36" s="10"/>
      <c r="Q36" s="5"/>
      <c r="R36" s="3"/>
      <c r="S36" s="3"/>
      <c r="T36" s="3"/>
      <c r="U36" s="3"/>
      <c r="V36" s="3"/>
      <c r="W36" s="24"/>
      <c r="X36" s="24"/>
      <c r="Y36" s="3"/>
      <c r="Z36" s="3"/>
      <c r="AA36" s="3"/>
      <c r="AB36" s="1"/>
      <c r="AC36" s="1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ht="14.25" customHeight="1">
      <c r="A37" s="5"/>
      <c r="B37" s="5"/>
      <c r="C37" s="26"/>
      <c r="D37" s="5"/>
      <c r="E37" s="5"/>
      <c r="F37" s="5"/>
      <c r="G37" s="5"/>
      <c r="H37" s="7"/>
      <c r="I37" s="8"/>
      <c r="J37" s="8"/>
      <c r="K37" s="9"/>
      <c r="L37" s="9"/>
      <c r="M37" s="9"/>
      <c r="N37" s="9"/>
      <c r="O37" s="5"/>
      <c r="P37" s="10"/>
      <c r="Q37" s="5"/>
      <c r="R37" s="3"/>
      <c r="S37" s="3"/>
      <c r="T37" s="3"/>
      <c r="U37" s="3"/>
      <c r="V37" s="3"/>
      <c r="W37" s="24"/>
      <c r="X37" s="24"/>
      <c r="Y37" s="3"/>
      <c r="Z37" s="3"/>
      <c r="AA37" s="3"/>
      <c r="AB37" s="1"/>
      <c r="AC37" s="1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ht="14.25" customHeight="1">
      <c r="A38" s="5"/>
      <c r="B38" s="5"/>
      <c r="C38" s="26"/>
      <c r="D38" s="5"/>
      <c r="E38" s="5"/>
      <c r="F38" s="5"/>
      <c r="G38" s="5"/>
      <c r="H38" s="7"/>
      <c r="I38" s="8"/>
      <c r="J38" s="8"/>
      <c r="K38" s="9"/>
      <c r="L38" s="9"/>
      <c r="M38" s="9"/>
      <c r="N38" s="9"/>
      <c r="O38" s="5"/>
      <c r="P38" s="10"/>
      <c r="Q38" s="5"/>
      <c r="R38" s="3"/>
      <c r="S38" s="3"/>
      <c r="T38" s="3"/>
      <c r="U38" s="3"/>
      <c r="V38" s="3"/>
      <c r="W38" s="24"/>
      <c r="X38" s="24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ht="14.25" customHeight="1">
      <c r="A39" s="5"/>
      <c r="B39" s="5"/>
      <c r="C39" s="26"/>
      <c r="D39" s="5"/>
      <c r="E39" s="5"/>
      <c r="F39" s="5"/>
      <c r="G39" s="5"/>
      <c r="H39" s="7"/>
      <c r="I39" s="8"/>
      <c r="J39" s="8"/>
      <c r="K39" s="9"/>
      <c r="L39" s="9"/>
      <c r="M39" s="9"/>
      <c r="N39" s="9"/>
      <c r="O39" s="5"/>
      <c r="P39" s="10"/>
      <c r="Q39" s="5"/>
      <c r="R39" s="3"/>
      <c r="S39" s="3"/>
      <c r="U39" s="3"/>
      <c r="W39" s="24"/>
      <c r="X39" s="24"/>
      <c r="AB39" s="1"/>
      <c r="AC39" s="1"/>
    </row>
    <row r="40" ht="14.25" customHeight="1">
      <c r="A40" s="5"/>
      <c r="B40" s="5"/>
      <c r="C40" s="26"/>
      <c r="D40" s="5"/>
      <c r="E40" s="5"/>
      <c r="F40" s="5"/>
      <c r="G40" s="5"/>
      <c r="H40" s="7"/>
      <c r="I40" s="8"/>
      <c r="J40" s="8"/>
      <c r="K40" s="9"/>
      <c r="L40" s="9"/>
      <c r="M40" s="9"/>
      <c r="N40" s="9"/>
      <c r="O40" s="5"/>
      <c r="P40" s="10"/>
      <c r="Q40" s="5"/>
      <c r="R40" s="3"/>
      <c r="U40" s="3"/>
      <c r="W40" s="24"/>
      <c r="X40" s="24"/>
    </row>
    <row r="41" ht="14.25" customHeight="1">
      <c r="A41" s="5"/>
      <c r="B41" s="5"/>
      <c r="C41" s="26"/>
      <c r="D41" s="5"/>
      <c r="E41" s="5"/>
      <c r="F41" s="5"/>
      <c r="G41" s="5"/>
      <c r="H41" s="7"/>
      <c r="I41" s="8"/>
      <c r="J41" s="8"/>
      <c r="K41" s="9"/>
      <c r="L41" s="9"/>
      <c r="M41" s="9"/>
      <c r="N41" s="9"/>
      <c r="O41" s="26"/>
      <c r="P41" s="28"/>
      <c r="Q41" s="5"/>
      <c r="R41" s="30"/>
      <c r="U41" s="3"/>
      <c r="W41" s="24"/>
      <c r="X41" s="24"/>
      <c r="AB41" s="1"/>
      <c r="AC41" s="1"/>
    </row>
    <row r="42" ht="14.25" customHeight="1">
      <c r="A42" s="5"/>
      <c r="B42" s="5"/>
      <c r="C42" s="26"/>
      <c r="D42" s="5"/>
      <c r="E42" s="5"/>
      <c r="F42" s="5"/>
      <c r="G42" s="5"/>
      <c r="H42" s="7"/>
      <c r="I42" s="8"/>
      <c r="J42" s="8"/>
      <c r="K42" s="9"/>
      <c r="L42" s="9"/>
      <c r="M42" s="9"/>
      <c r="N42" s="9"/>
      <c r="O42" s="5"/>
      <c r="P42" s="10"/>
      <c r="Q42" s="5"/>
      <c r="R42" s="3"/>
      <c r="S42" s="3"/>
      <c r="U42" s="3"/>
      <c r="W42" s="24"/>
      <c r="X42" s="24"/>
    </row>
    <row r="43" ht="14.25" customHeight="1">
      <c r="A43" s="5"/>
      <c r="B43" s="5"/>
      <c r="C43" s="26"/>
      <c r="D43" s="5"/>
      <c r="E43" s="5"/>
      <c r="F43" s="5"/>
      <c r="G43" s="5"/>
      <c r="H43" s="26"/>
      <c r="I43" s="27"/>
      <c r="J43" s="27"/>
      <c r="K43" s="9"/>
      <c r="L43" s="9"/>
      <c r="M43" s="9"/>
      <c r="N43" s="9"/>
      <c r="O43" s="5"/>
      <c r="P43" s="10"/>
      <c r="Q43" s="5"/>
      <c r="U43" s="3"/>
      <c r="W43" s="24"/>
      <c r="X43" s="24"/>
      <c r="AB43" s="1"/>
      <c r="AC43" s="1"/>
    </row>
    <row r="44" ht="14.25" customHeight="1">
      <c r="A44" s="5"/>
      <c r="B44" s="5"/>
      <c r="C44" s="26"/>
      <c r="D44" s="5"/>
      <c r="E44" s="5"/>
      <c r="F44" s="5"/>
      <c r="G44" s="5"/>
      <c r="H44" s="26"/>
      <c r="I44" s="27"/>
      <c r="J44" s="27"/>
      <c r="K44" s="9"/>
      <c r="L44" s="9"/>
      <c r="M44" s="9"/>
      <c r="N44" s="9"/>
      <c r="O44" s="5"/>
      <c r="P44" s="10"/>
      <c r="Q44" s="5"/>
      <c r="U44" s="3"/>
      <c r="W44" s="24"/>
      <c r="X44" s="24"/>
    </row>
    <row r="45" ht="14.25" customHeight="1">
      <c r="A45" s="5"/>
      <c r="B45" s="5"/>
      <c r="C45" s="26"/>
      <c r="D45" s="5"/>
      <c r="E45" s="5"/>
      <c r="F45" s="5"/>
      <c r="G45" s="5"/>
      <c r="H45" s="26"/>
      <c r="I45" s="27"/>
      <c r="J45" s="27"/>
      <c r="K45" s="9"/>
      <c r="L45" s="9"/>
      <c r="M45" s="9"/>
      <c r="N45" s="9"/>
      <c r="O45" s="5"/>
      <c r="P45" s="10"/>
      <c r="Q45" s="5"/>
      <c r="U45" s="3"/>
      <c r="W45" s="24"/>
      <c r="X45" s="24"/>
      <c r="AB45" s="1"/>
      <c r="AC45" s="1"/>
    </row>
    <row r="46" ht="14.25" customHeight="1">
      <c r="A46" s="5"/>
      <c r="B46" s="5"/>
      <c r="C46" s="26"/>
      <c r="D46" s="5"/>
      <c r="E46" s="5"/>
      <c r="F46" s="5"/>
      <c r="G46" s="5"/>
      <c r="H46" s="26"/>
      <c r="I46" s="27"/>
      <c r="J46" s="27"/>
      <c r="K46" s="9"/>
      <c r="L46" s="9"/>
      <c r="M46" s="9"/>
      <c r="N46" s="9"/>
      <c r="O46" s="5"/>
      <c r="P46" s="10"/>
      <c r="Q46" s="5"/>
      <c r="U46" s="3"/>
      <c r="W46" s="24"/>
      <c r="X46" s="24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27"/>
      <c r="J47" s="27"/>
      <c r="K47" s="9"/>
      <c r="L47" s="9"/>
      <c r="M47" s="9"/>
      <c r="N47" s="9"/>
      <c r="O47" s="26"/>
      <c r="P47" s="28"/>
      <c r="Q47" s="5"/>
      <c r="R47" s="3"/>
      <c r="S47" s="3"/>
      <c r="T47" s="3"/>
      <c r="U47" s="3"/>
      <c r="V47" s="3"/>
      <c r="W47" s="24"/>
      <c r="X47" s="24"/>
      <c r="Y47" s="3"/>
      <c r="Z47" s="3"/>
      <c r="AA47" s="3"/>
      <c r="AB47" s="1"/>
      <c r="AC47" s="1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ht="14.25" customHeight="1">
      <c r="A48" s="5"/>
      <c r="B48" s="5"/>
      <c r="C48" s="5"/>
      <c r="D48" s="5"/>
      <c r="E48" s="5"/>
      <c r="F48" s="5"/>
      <c r="G48" s="5"/>
      <c r="H48" s="7"/>
      <c r="I48" s="8"/>
      <c r="J48" s="8"/>
      <c r="K48" s="9"/>
      <c r="L48" s="9"/>
      <c r="M48" s="9"/>
      <c r="N48" s="9"/>
      <c r="O48" s="5"/>
      <c r="P48" s="10"/>
      <c r="Q48" s="5"/>
      <c r="U48" s="3"/>
      <c r="W48" s="24"/>
      <c r="X48" s="24"/>
    </row>
    <row r="49" ht="14.25" customHeight="1">
      <c r="A49" s="5"/>
      <c r="B49" s="5"/>
      <c r="C49" s="5"/>
      <c r="D49" s="5"/>
      <c r="E49" s="5"/>
      <c r="F49" s="5"/>
      <c r="G49" s="5"/>
      <c r="H49" s="7"/>
      <c r="I49" s="8"/>
      <c r="J49" s="8"/>
      <c r="K49" s="9"/>
      <c r="L49" s="9"/>
      <c r="M49" s="9"/>
      <c r="N49" s="9"/>
      <c r="O49" s="5"/>
      <c r="P49" s="10"/>
      <c r="Q49" s="5"/>
      <c r="R49" s="3"/>
      <c r="U49" s="3"/>
      <c r="W49" s="24"/>
      <c r="X49" s="24"/>
    </row>
    <row r="50" ht="14.25" customHeight="1">
      <c r="A50" s="5"/>
      <c r="B50" s="5"/>
      <c r="C50" s="5"/>
      <c r="D50" s="5"/>
      <c r="E50" s="5"/>
      <c r="F50" s="5"/>
      <c r="G50" s="5"/>
      <c r="H50" s="7"/>
      <c r="I50" s="8"/>
      <c r="J50" s="8"/>
      <c r="K50" s="9"/>
      <c r="L50" s="9"/>
      <c r="M50" s="9"/>
      <c r="N50" s="9"/>
      <c r="O50" s="5"/>
      <c r="P50" s="10"/>
      <c r="Q50" s="5"/>
      <c r="S50" s="3"/>
      <c r="U50" s="3"/>
      <c r="W50" s="24"/>
      <c r="X50" s="24"/>
    </row>
    <row r="51" ht="14.25" customHeight="1">
      <c r="A51" s="5"/>
      <c r="B51" s="5"/>
      <c r="C51" s="5"/>
      <c r="D51" s="5"/>
      <c r="E51" s="5"/>
      <c r="F51" s="5"/>
      <c r="G51" s="5"/>
      <c r="H51" s="7"/>
      <c r="I51" s="8"/>
      <c r="J51" s="8"/>
      <c r="K51" s="9"/>
      <c r="L51" s="9"/>
      <c r="M51" s="9"/>
      <c r="N51" s="9"/>
      <c r="O51" s="26"/>
      <c r="P51" s="28"/>
      <c r="Q51" s="5"/>
      <c r="R51" s="30"/>
      <c r="S51" s="3"/>
      <c r="U51" s="3"/>
      <c r="W51" s="24"/>
      <c r="X51" s="24"/>
      <c r="AB51" s="1"/>
      <c r="AC51" s="1"/>
    </row>
    <row r="52" ht="14.25" customHeight="1">
      <c r="A52" s="5"/>
      <c r="B52" s="5"/>
      <c r="C52" s="5"/>
      <c r="D52" s="5"/>
      <c r="E52" s="5"/>
      <c r="F52" s="5"/>
      <c r="G52" s="5"/>
      <c r="H52" s="7"/>
      <c r="I52" s="8"/>
      <c r="J52" s="8"/>
      <c r="K52" s="9"/>
      <c r="L52" s="9"/>
      <c r="M52" s="9"/>
      <c r="N52" s="9"/>
      <c r="O52" s="26"/>
      <c r="P52" s="28"/>
      <c r="Q52" s="5"/>
      <c r="R52" s="3"/>
      <c r="S52" s="3"/>
      <c r="T52" s="3"/>
      <c r="U52" s="3"/>
      <c r="V52" s="3"/>
      <c r="W52" s="24"/>
      <c r="X52" s="24"/>
      <c r="Y52" s="3"/>
      <c r="Z52" s="3"/>
      <c r="AA52" s="3"/>
      <c r="AB52" s="3"/>
      <c r="AC52" s="1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ht="14.25" customHeight="1">
      <c r="A53" s="5"/>
      <c r="B53" s="5"/>
      <c r="C53" s="5"/>
      <c r="D53" s="5"/>
      <c r="E53" s="5"/>
      <c r="F53" s="5"/>
      <c r="G53" s="5"/>
      <c r="H53" s="7"/>
      <c r="I53" s="8"/>
      <c r="J53" s="8"/>
      <c r="K53" s="9"/>
      <c r="L53" s="9"/>
      <c r="M53" s="9"/>
      <c r="N53" s="9"/>
      <c r="O53" s="5"/>
      <c r="P53" s="10"/>
      <c r="Q53" s="5"/>
      <c r="S53" s="3"/>
      <c r="U53" s="3"/>
      <c r="W53" s="24"/>
      <c r="X53" s="24"/>
    </row>
    <row r="54" ht="14.25" customHeight="1">
      <c r="A54" s="5"/>
      <c r="B54" s="5"/>
      <c r="C54" s="5"/>
      <c r="D54" s="5"/>
      <c r="E54" s="5"/>
      <c r="F54" s="5"/>
      <c r="G54" s="5"/>
      <c r="H54" s="7"/>
      <c r="I54" s="8"/>
      <c r="J54" s="8"/>
      <c r="K54" s="9"/>
      <c r="L54" s="9"/>
      <c r="M54" s="9"/>
      <c r="N54" s="9"/>
      <c r="O54" s="5"/>
      <c r="P54" s="10"/>
      <c r="Q54" s="5"/>
      <c r="S54" s="3"/>
      <c r="U54" s="3"/>
      <c r="W54" s="24"/>
      <c r="X54" s="24"/>
      <c r="AB54" s="1"/>
      <c r="AC54" s="1"/>
    </row>
    <row r="55" ht="14.25" customHeight="1">
      <c r="A55" s="5"/>
      <c r="B55" s="5"/>
      <c r="C55" s="5"/>
      <c r="D55" s="5"/>
      <c r="E55" s="5"/>
      <c r="F55" s="5"/>
      <c r="G55" s="5"/>
      <c r="H55" s="7"/>
      <c r="I55" s="8"/>
      <c r="J55" s="8"/>
      <c r="K55" s="9"/>
      <c r="L55" s="9"/>
      <c r="M55" s="9"/>
      <c r="N55" s="9"/>
      <c r="O55" s="5"/>
      <c r="P55" s="10"/>
      <c r="Q55" s="5"/>
      <c r="U55" s="3"/>
      <c r="W55" s="24"/>
      <c r="X55" s="24"/>
    </row>
    <row r="56" ht="14.25" customHeight="1">
      <c r="A56" s="5"/>
      <c r="B56" s="5"/>
      <c r="C56" s="29"/>
      <c r="D56" s="5"/>
      <c r="E56" s="5"/>
      <c r="F56" s="5"/>
      <c r="G56" s="5"/>
      <c r="H56" s="7"/>
      <c r="I56" s="8"/>
      <c r="J56" s="8"/>
      <c r="K56" s="9"/>
      <c r="L56" s="9"/>
      <c r="M56" s="9"/>
      <c r="N56" s="9"/>
      <c r="O56" s="5"/>
      <c r="P56" s="10"/>
      <c r="Q56" s="5"/>
      <c r="R56" s="3"/>
      <c r="S56" s="3"/>
      <c r="U56" s="3"/>
      <c r="W56" s="24"/>
      <c r="X56" s="24"/>
    </row>
    <row r="57" ht="14.25" customHeight="1">
      <c r="A57" s="5"/>
      <c r="B57" s="5"/>
      <c r="C57" s="29"/>
      <c r="D57" s="5"/>
      <c r="E57" s="5"/>
      <c r="F57" s="5"/>
      <c r="G57" s="5"/>
      <c r="H57" s="7"/>
      <c r="I57" s="8"/>
      <c r="J57" s="8"/>
      <c r="K57" s="9"/>
      <c r="L57" s="9"/>
      <c r="M57" s="9"/>
      <c r="N57" s="9"/>
      <c r="O57" s="5"/>
      <c r="P57" s="10"/>
      <c r="Q57" s="5"/>
      <c r="R57" s="3"/>
      <c r="S57" s="3"/>
      <c r="U57" s="3"/>
      <c r="W57" s="24"/>
      <c r="X57" s="24"/>
      <c r="AB57" s="1"/>
      <c r="AC57" s="1"/>
    </row>
    <row r="58" ht="14.25" customHeight="1">
      <c r="A58" s="5"/>
      <c r="B58" s="5"/>
      <c r="C58" s="5"/>
      <c r="D58" s="5"/>
      <c r="E58" s="5"/>
      <c r="F58" s="5"/>
      <c r="G58" s="5"/>
      <c r="H58" s="7"/>
      <c r="I58" s="8"/>
      <c r="J58" s="8"/>
      <c r="K58" s="9"/>
      <c r="L58" s="9"/>
      <c r="M58" s="9"/>
      <c r="N58" s="9"/>
      <c r="O58" s="5"/>
      <c r="P58" s="10"/>
      <c r="Q58" s="5"/>
      <c r="U58" s="3"/>
      <c r="W58" s="24"/>
      <c r="X58" s="24"/>
      <c r="AB58" s="1"/>
      <c r="AC58" s="1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27"/>
      <c r="J59" s="27"/>
      <c r="K59" s="9"/>
      <c r="L59" s="9"/>
      <c r="M59" s="9"/>
      <c r="N59" s="9"/>
      <c r="O59" s="26"/>
      <c r="P59" s="26"/>
      <c r="Q59" s="5"/>
      <c r="R59" s="3"/>
      <c r="S59" s="3"/>
      <c r="T59" s="3"/>
      <c r="U59" s="3"/>
      <c r="V59" s="3"/>
      <c r="W59" s="24"/>
      <c r="X59" s="24"/>
      <c r="Y59" s="3"/>
      <c r="Z59" s="3"/>
      <c r="AA59" s="3"/>
      <c r="AB59" s="1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>
      <c r="A60" s="5"/>
      <c r="B60" s="5"/>
      <c r="C60" s="5"/>
      <c r="D60" s="5"/>
      <c r="E60" s="5"/>
      <c r="F60" s="5"/>
      <c r="G60" s="5"/>
      <c r="H60" s="7"/>
      <c r="I60" s="8"/>
      <c r="J60" s="8"/>
      <c r="K60" s="9"/>
      <c r="L60" s="9"/>
      <c r="M60" s="9"/>
      <c r="N60" s="9"/>
      <c r="O60" s="5"/>
      <c r="P60" s="10"/>
      <c r="Q60" s="5"/>
      <c r="U60" s="3"/>
      <c r="W60" s="24"/>
      <c r="X60" s="24"/>
      <c r="AB60" s="1"/>
      <c r="AC60" s="1"/>
    </row>
    <row r="61" ht="14.25" customHeight="1">
      <c r="A61" s="5"/>
      <c r="B61" s="5"/>
      <c r="C61" s="5"/>
      <c r="D61" s="5"/>
      <c r="E61" s="5"/>
      <c r="F61" s="5"/>
      <c r="G61" s="5"/>
      <c r="H61" s="7"/>
      <c r="I61" s="8"/>
      <c r="J61" s="8"/>
      <c r="K61" s="9"/>
      <c r="L61" s="9"/>
      <c r="M61" s="9"/>
      <c r="N61" s="9"/>
      <c r="O61" s="5"/>
      <c r="P61" s="10"/>
      <c r="Q61" s="5"/>
      <c r="U61" s="3"/>
      <c r="W61" s="24"/>
      <c r="X61" s="24"/>
    </row>
    <row r="62" ht="14.25" customHeight="1">
      <c r="A62" s="5"/>
      <c r="B62" s="5"/>
      <c r="C62" s="5"/>
      <c r="D62" s="5"/>
      <c r="E62" s="5"/>
      <c r="F62" s="5"/>
      <c r="G62" s="5"/>
      <c r="H62" s="7"/>
      <c r="I62" s="8"/>
      <c r="J62" s="8"/>
      <c r="K62" s="9"/>
      <c r="L62" s="9"/>
      <c r="M62" s="9"/>
      <c r="N62" s="9"/>
      <c r="O62" s="5"/>
      <c r="P62" s="10"/>
      <c r="Q62" s="5"/>
      <c r="R62" s="3"/>
      <c r="U62" s="3"/>
      <c r="W62" s="24"/>
      <c r="X62" s="24"/>
      <c r="AB62" s="1"/>
      <c r="AC62" s="1"/>
    </row>
    <row r="63" ht="14.25" customHeight="1">
      <c r="A63" s="5"/>
      <c r="B63" s="5"/>
      <c r="C63" s="5"/>
      <c r="D63" s="5"/>
      <c r="E63" s="5"/>
      <c r="F63" s="5"/>
      <c r="G63" s="5"/>
      <c r="H63" s="7"/>
      <c r="I63" s="8"/>
      <c r="J63" s="8"/>
      <c r="K63" s="9"/>
      <c r="L63" s="9"/>
      <c r="M63" s="9"/>
      <c r="N63" s="9"/>
      <c r="O63" s="5"/>
      <c r="P63" s="10"/>
      <c r="Q63" s="5"/>
      <c r="U63" s="3"/>
      <c r="W63" s="24"/>
      <c r="X63" s="24"/>
    </row>
    <row r="64" ht="14.25" customHeight="1">
      <c r="A64" s="5"/>
      <c r="B64" s="5"/>
      <c r="C64" s="5"/>
      <c r="D64" s="5"/>
      <c r="E64" s="5"/>
      <c r="F64" s="5"/>
      <c r="G64" s="5"/>
      <c r="H64" s="7"/>
      <c r="I64" s="8"/>
      <c r="J64" s="8"/>
      <c r="K64" s="9"/>
      <c r="L64" s="9"/>
      <c r="M64" s="9"/>
      <c r="N64" s="9"/>
      <c r="O64" s="5"/>
      <c r="P64" s="10"/>
      <c r="Q64" s="5"/>
      <c r="R64" s="3"/>
      <c r="S64" s="3"/>
      <c r="T64" s="3"/>
      <c r="U64" s="3"/>
      <c r="V64" s="3"/>
      <c r="W64" s="24"/>
      <c r="X64" s="24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ht="14.25" customHeight="1">
      <c r="A65" s="5"/>
      <c r="B65" s="5"/>
      <c r="C65" s="5"/>
      <c r="D65" s="5"/>
      <c r="E65" s="5"/>
      <c r="F65" s="5"/>
      <c r="G65" s="5"/>
      <c r="H65" s="7"/>
      <c r="I65" s="8"/>
      <c r="J65" s="8"/>
      <c r="K65" s="9"/>
      <c r="L65" s="9"/>
      <c r="M65" s="9"/>
      <c r="N65" s="9"/>
      <c r="O65" s="5"/>
      <c r="P65" s="10"/>
      <c r="Q65" s="5"/>
      <c r="U65" s="3"/>
      <c r="W65" s="24"/>
      <c r="X65" s="24"/>
    </row>
    <row r="66" ht="14.25" customHeight="1">
      <c r="A66" s="5"/>
      <c r="B66" s="5"/>
      <c r="C66" s="5"/>
      <c r="D66" s="5"/>
      <c r="E66" s="5"/>
      <c r="F66" s="5"/>
      <c r="G66" s="5"/>
      <c r="H66" s="7"/>
      <c r="I66" s="8"/>
      <c r="J66" s="8"/>
      <c r="K66" s="9"/>
      <c r="L66" s="9"/>
      <c r="M66" s="9"/>
      <c r="N66" s="9"/>
      <c r="O66" s="5"/>
      <c r="P66" s="10"/>
      <c r="Q66" s="5"/>
      <c r="S66" s="3"/>
      <c r="U66" s="3"/>
      <c r="W66" s="24"/>
      <c r="X66" s="24"/>
      <c r="AB66" s="1"/>
      <c r="AC66" s="1"/>
    </row>
    <row r="67" ht="14.25" customHeight="1">
      <c r="A67" s="5"/>
      <c r="B67" s="5"/>
      <c r="C67" s="5"/>
      <c r="D67" s="5"/>
      <c r="E67" s="5"/>
      <c r="F67" s="5"/>
      <c r="G67" s="5"/>
      <c r="H67" s="7"/>
      <c r="I67" s="8"/>
      <c r="J67" s="8"/>
      <c r="K67" s="9"/>
      <c r="L67" s="9"/>
      <c r="M67" s="9"/>
      <c r="N67" s="9"/>
      <c r="O67" s="5"/>
      <c r="P67" s="10"/>
      <c r="Q67" s="5"/>
      <c r="U67" s="3"/>
      <c r="W67" s="24"/>
      <c r="X67" s="24"/>
      <c r="AB67" s="1"/>
      <c r="AC67" s="1"/>
    </row>
    <row r="68" ht="14.25" customHeight="1">
      <c r="A68" s="5"/>
      <c r="B68" s="5"/>
      <c r="C68" s="5"/>
      <c r="D68" s="5"/>
      <c r="E68" s="5"/>
      <c r="F68" s="5"/>
      <c r="G68" s="5"/>
      <c r="H68" s="7"/>
      <c r="I68" s="8"/>
      <c r="J68" s="8"/>
      <c r="K68" s="9"/>
      <c r="L68" s="9"/>
      <c r="M68" s="9"/>
      <c r="N68" s="9"/>
      <c r="O68" s="5"/>
      <c r="P68" s="10"/>
      <c r="Q68" s="5"/>
      <c r="U68" s="3"/>
      <c r="W68" s="24"/>
      <c r="X68" s="24"/>
      <c r="AB68" s="1"/>
      <c r="AC68" s="1"/>
    </row>
    <row r="69" ht="14.25" customHeight="1">
      <c r="A69" s="5"/>
      <c r="B69" s="5"/>
      <c r="C69" s="5"/>
      <c r="D69" s="5"/>
      <c r="E69" s="5"/>
      <c r="F69" s="5"/>
      <c r="G69" s="5"/>
      <c r="H69" s="7"/>
      <c r="I69" s="8"/>
      <c r="J69" s="8"/>
      <c r="K69" s="9"/>
      <c r="L69" s="9"/>
      <c r="M69" s="9"/>
      <c r="N69" s="9"/>
      <c r="O69" s="5"/>
      <c r="P69" s="10"/>
      <c r="Q69" s="5"/>
      <c r="U69" s="3"/>
      <c r="W69" s="24"/>
      <c r="X69" s="24"/>
    </row>
    <row r="70" ht="14.25" customHeight="1">
      <c r="A70" s="5"/>
      <c r="B70" s="5"/>
      <c r="C70" s="5"/>
      <c r="D70" s="5"/>
      <c r="E70" s="5"/>
      <c r="F70" s="5"/>
      <c r="G70" s="5"/>
      <c r="H70" s="7"/>
      <c r="I70" s="8"/>
      <c r="J70" s="8"/>
      <c r="K70" s="9"/>
      <c r="L70" s="9"/>
      <c r="M70" s="9"/>
      <c r="N70" s="9"/>
      <c r="O70" s="5"/>
      <c r="P70" s="10"/>
      <c r="Q70" s="5"/>
      <c r="U70" s="3"/>
      <c r="W70" s="24"/>
      <c r="X70" s="24"/>
      <c r="AB70" s="1"/>
      <c r="AC70" s="1"/>
    </row>
    <row r="71" ht="14.25" customHeight="1">
      <c r="A71" s="5"/>
      <c r="B71" s="5"/>
      <c r="C71" s="5"/>
      <c r="D71" s="5"/>
      <c r="E71" s="5"/>
      <c r="F71" s="5"/>
      <c r="G71" s="5"/>
      <c r="H71" s="7"/>
      <c r="I71" s="8"/>
      <c r="J71" s="8"/>
      <c r="K71" s="9"/>
      <c r="L71" s="9"/>
      <c r="M71" s="9"/>
      <c r="N71" s="9"/>
      <c r="O71" s="5"/>
      <c r="P71" s="10"/>
      <c r="Q71" s="5"/>
      <c r="U71" s="3"/>
      <c r="W71" s="24"/>
      <c r="X71" s="24"/>
    </row>
    <row r="72" ht="14.25" customHeight="1">
      <c r="A72" s="5"/>
      <c r="B72" s="5"/>
      <c r="C72" s="5"/>
      <c r="D72" s="5"/>
      <c r="E72" s="5"/>
      <c r="F72" s="5"/>
      <c r="G72" s="5"/>
      <c r="H72" s="7"/>
      <c r="I72" s="8"/>
      <c r="J72" s="8"/>
      <c r="K72" s="9"/>
      <c r="L72" s="9"/>
      <c r="M72" s="9"/>
      <c r="N72" s="9"/>
      <c r="O72" s="5"/>
      <c r="P72" s="10"/>
      <c r="Q72" s="5"/>
      <c r="S72" s="3"/>
      <c r="U72" s="3"/>
      <c r="W72" s="24"/>
      <c r="X72" s="24"/>
      <c r="AB72" s="1"/>
      <c r="AC72" s="1"/>
    </row>
    <row r="73" ht="14.25" customHeight="1">
      <c r="A73" s="5"/>
      <c r="B73" s="5"/>
      <c r="C73" s="5"/>
      <c r="D73" s="5"/>
      <c r="E73" s="5"/>
      <c r="F73" s="5"/>
      <c r="G73" s="5"/>
      <c r="H73" s="7"/>
      <c r="I73" s="8"/>
      <c r="J73" s="8"/>
      <c r="K73" s="9"/>
      <c r="L73" s="9"/>
      <c r="M73" s="9"/>
      <c r="N73" s="9"/>
      <c r="O73" s="5"/>
      <c r="P73" s="10"/>
      <c r="Q73" s="5"/>
      <c r="S73" s="3"/>
      <c r="U73" s="3"/>
      <c r="W73" s="24"/>
      <c r="X73" s="24"/>
      <c r="AB73" s="1"/>
      <c r="AC73" s="1"/>
    </row>
    <row r="74" ht="14.25" customHeight="1">
      <c r="A74" s="5"/>
      <c r="B74" s="5"/>
      <c r="C74" s="25"/>
      <c r="D74" s="5"/>
      <c r="E74" s="5"/>
      <c r="F74" s="5"/>
      <c r="G74" s="5"/>
      <c r="H74" s="7"/>
      <c r="I74" s="8"/>
      <c r="J74" s="8"/>
      <c r="K74" s="9"/>
      <c r="L74" s="9"/>
      <c r="M74" s="9"/>
      <c r="N74" s="9"/>
      <c r="O74" s="5"/>
      <c r="P74" s="10"/>
      <c r="Q74" s="5"/>
      <c r="U74" s="3"/>
      <c r="W74" s="24"/>
      <c r="X74" s="24"/>
      <c r="AB74" s="1"/>
    </row>
    <row r="75" ht="14.25" customHeight="1">
      <c r="A75" s="5"/>
      <c r="B75" s="5"/>
      <c r="C75" s="26"/>
      <c r="D75" s="5"/>
      <c r="E75" s="5"/>
      <c r="F75" s="5"/>
      <c r="G75" s="5"/>
      <c r="H75" s="7"/>
      <c r="I75" s="8"/>
      <c r="J75" s="8"/>
      <c r="K75" s="9"/>
      <c r="L75" s="9"/>
      <c r="M75" s="9"/>
      <c r="N75" s="9"/>
      <c r="O75" s="5"/>
      <c r="P75" s="10"/>
      <c r="Q75" s="5"/>
      <c r="U75" s="3"/>
      <c r="W75" s="24"/>
      <c r="X75" s="24"/>
      <c r="AB75" s="1"/>
    </row>
    <row r="76" ht="14.25" customHeight="1">
      <c r="A76" s="5"/>
      <c r="B76" s="5"/>
      <c r="C76" s="26"/>
      <c r="D76" s="5"/>
      <c r="E76" s="5"/>
      <c r="F76" s="5"/>
      <c r="G76" s="5"/>
      <c r="H76" s="7"/>
      <c r="I76" s="8"/>
      <c r="J76" s="8"/>
      <c r="K76" s="9"/>
      <c r="L76" s="9"/>
      <c r="M76" s="9"/>
      <c r="N76" s="9"/>
      <c r="O76" s="5"/>
      <c r="P76" s="10"/>
      <c r="Q76" s="5"/>
      <c r="U76" s="3"/>
      <c r="W76" s="24"/>
      <c r="X76" s="24"/>
      <c r="AC76" s="1"/>
    </row>
    <row r="77" ht="14.25" customHeight="1">
      <c r="A77" s="5"/>
      <c r="B77" s="5"/>
      <c r="C77" s="26"/>
      <c r="D77" s="5"/>
      <c r="E77" s="5"/>
      <c r="F77" s="5"/>
      <c r="G77" s="5"/>
      <c r="H77" s="7"/>
      <c r="I77" s="8"/>
      <c r="J77" s="8"/>
      <c r="K77" s="9"/>
      <c r="L77" s="9"/>
      <c r="M77" s="9"/>
      <c r="N77" s="9"/>
      <c r="O77" s="5"/>
      <c r="P77" s="10"/>
      <c r="Q77" s="5"/>
      <c r="U77" s="3"/>
      <c r="W77" s="24"/>
      <c r="X77" s="24"/>
      <c r="AB77" s="1"/>
    </row>
    <row r="78" ht="14.25" customHeight="1">
      <c r="A78" s="5"/>
      <c r="B78" s="5"/>
      <c r="C78" s="26"/>
      <c r="D78" s="5"/>
      <c r="E78" s="5"/>
      <c r="F78" s="5"/>
      <c r="G78" s="5"/>
      <c r="H78" s="7"/>
      <c r="I78" s="8"/>
      <c r="J78" s="8"/>
      <c r="K78" s="9"/>
      <c r="L78" s="9"/>
      <c r="M78" s="9"/>
      <c r="N78" s="9"/>
      <c r="O78" s="5"/>
      <c r="P78" s="10"/>
      <c r="Q78" s="5"/>
      <c r="U78" s="3"/>
      <c r="W78" s="24"/>
      <c r="X78" s="24"/>
      <c r="AC78" s="1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27"/>
      <c r="J79" s="27"/>
      <c r="K79" s="9"/>
      <c r="L79" s="9"/>
      <c r="M79" s="9"/>
      <c r="N79" s="9"/>
      <c r="O79" s="26"/>
      <c r="P79" s="28"/>
      <c r="Q79" s="5"/>
      <c r="R79" s="3"/>
      <c r="U79" s="3"/>
      <c r="W79" s="24"/>
      <c r="X79" s="24"/>
      <c r="AC79" s="1"/>
    </row>
    <row r="80" ht="14.25" customHeight="1">
      <c r="A80" s="5"/>
      <c r="B80" s="5"/>
      <c r="C80" s="5"/>
      <c r="D80" s="5"/>
      <c r="E80" s="5"/>
      <c r="F80" s="5"/>
      <c r="G80" s="5"/>
      <c r="H80" s="7"/>
      <c r="I80" s="8"/>
      <c r="J80" s="8"/>
      <c r="K80" s="9"/>
      <c r="L80" s="9"/>
      <c r="M80" s="9"/>
      <c r="N80" s="9"/>
      <c r="O80" s="5"/>
      <c r="P80" s="10"/>
      <c r="Q80" s="5"/>
      <c r="U80" s="3"/>
      <c r="W80" s="24"/>
      <c r="X80" s="24"/>
      <c r="AC80" s="1"/>
    </row>
    <row r="85" ht="14.25" customHeight="1">
      <c r="P85" s="5" t="s">
        <v>147</v>
      </c>
      <c r="Q85" s="5">
        <f>SUM(Q2:Q83)</f>
        <v>24</v>
      </c>
      <c r="AB85" s="1"/>
    </row>
    <row r="86" ht="14.25" customHeight="1">
      <c r="AC86" s="1"/>
    </row>
    <row r="87" ht="14.25" customHeight="1">
      <c r="AB87" s="1"/>
    </row>
    <row r="88" ht="14.25" customHeight="1">
      <c r="AC88" s="1"/>
    </row>
    <row r="89" ht="14.25" customHeight="1">
      <c r="AB89" s="1"/>
    </row>
    <row r="90" ht="14.25" customHeight="1">
      <c r="AC90" s="1"/>
    </row>
    <row r="91" ht="14.25" customHeight="1">
      <c r="AB91" s="1"/>
    </row>
    <row r="92" ht="14.25" customHeight="1">
      <c r="AC92" s="1"/>
    </row>
    <row r="93" ht="14.25" customHeight="1">
      <c r="AB93" s="1"/>
    </row>
    <row r="94" ht="14.25" customHeight="1">
      <c r="AC94" s="1"/>
    </row>
    <row r="95" ht="14.25" customHeight="1">
      <c r="AB95" s="1"/>
    </row>
    <row r="96" ht="14.25" customHeight="1">
      <c r="AC96" s="1"/>
    </row>
    <row r="97" ht="14.25" customHeight="1">
      <c r="AB97" s="1"/>
    </row>
    <row r="98" ht="14.25" customHeight="1">
      <c r="AC98" s="1"/>
    </row>
    <row r="99" ht="14.25" customHeight="1">
      <c r="AB99" s="1"/>
    </row>
    <row r="100" ht="14.25" customHeight="1"/>
    <row r="101" ht="14.25" customHeight="1">
      <c r="AB101" s="1"/>
    </row>
    <row r="102" ht="14.25" customHeight="1"/>
    <row r="103" ht="14.25" customHeight="1">
      <c r="AB103" s="1"/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31" t="s">
        <v>12</v>
      </c>
      <c r="I1" s="3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ht="14.25" customHeight="1">
      <c r="A2" s="5" t="s">
        <v>55</v>
      </c>
      <c r="B2" s="5" t="s">
        <v>56</v>
      </c>
      <c r="C2" s="5" t="s">
        <v>153</v>
      </c>
      <c r="D2" s="5">
        <f t="shared" ref="D2:D5" si="1">IF(LEFT(E2,2)="SP",1978,1979)</f>
        <v>1979</v>
      </c>
      <c r="E2" s="5" t="s">
        <v>154</v>
      </c>
      <c r="F2" s="27" t="s">
        <v>155</v>
      </c>
      <c r="G2" s="27">
        <v>123.12</v>
      </c>
      <c r="H2" s="9">
        <v>13.1</v>
      </c>
      <c r="I2" s="9">
        <v>13.1</v>
      </c>
      <c r="J2" s="5" t="s">
        <v>42</v>
      </c>
      <c r="K2" s="10" t="s">
        <v>60</v>
      </c>
      <c r="L2" s="5">
        <v>1.0</v>
      </c>
    </row>
    <row r="3" ht="14.25" customHeight="1">
      <c r="A3" s="5" t="s">
        <v>156</v>
      </c>
      <c r="B3" s="5" t="s">
        <v>157</v>
      </c>
      <c r="C3" s="5" t="s">
        <v>158</v>
      </c>
      <c r="D3" s="5">
        <f t="shared" si="1"/>
        <v>1979</v>
      </c>
      <c r="E3" s="5" t="s">
        <v>159</v>
      </c>
      <c r="F3" s="27" t="s">
        <v>160</v>
      </c>
      <c r="G3" s="27">
        <v>123.3</v>
      </c>
      <c r="H3" s="9">
        <v>13.0</v>
      </c>
      <c r="I3" s="9">
        <v>19.0</v>
      </c>
      <c r="J3" s="5" t="s">
        <v>42</v>
      </c>
      <c r="K3" s="10" t="s">
        <v>137</v>
      </c>
      <c r="L3" s="5">
        <v>1.0</v>
      </c>
    </row>
    <row r="4" ht="14.25" customHeight="1">
      <c r="A4" s="5" t="s">
        <v>156</v>
      </c>
      <c r="B4" s="5" t="s">
        <v>161</v>
      </c>
      <c r="C4" s="5" t="s">
        <v>162</v>
      </c>
      <c r="D4" s="5">
        <f t="shared" si="1"/>
        <v>1979</v>
      </c>
      <c r="E4" s="5" t="s">
        <v>163</v>
      </c>
      <c r="F4" s="27" t="s">
        <v>164</v>
      </c>
      <c r="G4" s="27">
        <v>123.3417</v>
      </c>
      <c r="H4" s="9">
        <v>18.0</v>
      </c>
      <c r="I4" s="9">
        <v>24.0</v>
      </c>
      <c r="J4" s="5" t="s">
        <v>42</v>
      </c>
      <c r="K4" s="10" t="s">
        <v>60</v>
      </c>
      <c r="L4" s="5">
        <v>1.0</v>
      </c>
    </row>
    <row r="5" ht="14.25" customHeight="1">
      <c r="A5" s="5" t="s">
        <v>156</v>
      </c>
      <c r="B5" s="5" t="s">
        <v>161</v>
      </c>
      <c r="C5" s="5" t="s">
        <v>162</v>
      </c>
      <c r="D5" s="5">
        <f t="shared" si="1"/>
        <v>1979</v>
      </c>
      <c r="E5" s="5" t="s">
        <v>165</v>
      </c>
      <c r="F5" s="27" t="s">
        <v>164</v>
      </c>
      <c r="G5" s="27">
        <v>123.3417</v>
      </c>
      <c r="H5" s="9">
        <v>30.0</v>
      </c>
      <c r="I5" s="9">
        <v>30.0</v>
      </c>
      <c r="J5" s="5" t="s">
        <v>42</v>
      </c>
      <c r="K5" s="10" t="s">
        <v>166</v>
      </c>
      <c r="L5" s="5">
        <v>1.0</v>
      </c>
    </row>
    <row r="6" ht="14.25" customHeight="1">
      <c r="A6" s="5" t="s">
        <v>156</v>
      </c>
      <c r="B6" s="5" t="s">
        <v>157</v>
      </c>
      <c r="C6" s="5" t="s">
        <v>167</v>
      </c>
      <c r="D6" s="5">
        <v>1979.0</v>
      </c>
      <c r="E6" s="5" t="s">
        <v>168</v>
      </c>
      <c r="F6" s="27" t="s">
        <v>169</v>
      </c>
      <c r="G6" s="27" t="s">
        <v>170</v>
      </c>
      <c r="H6" s="9">
        <v>0.0</v>
      </c>
      <c r="I6" s="9">
        <v>1.0</v>
      </c>
      <c r="J6" s="5" t="s">
        <v>42</v>
      </c>
      <c r="K6" s="10" t="s">
        <v>171</v>
      </c>
      <c r="L6" s="5">
        <v>1.0</v>
      </c>
      <c r="M6" s="3" t="s">
        <v>67</v>
      </c>
    </row>
    <row r="7" ht="14.25" customHeight="1">
      <c r="A7" s="5" t="s">
        <v>55</v>
      </c>
      <c r="B7" s="5" t="s">
        <v>172</v>
      </c>
      <c r="C7" s="5" t="s">
        <v>173</v>
      </c>
      <c r="D7" s="5">
        <v>1979.0</v>
      </c>
      <c r="E7" s="5" t="s">
        <v>174</v>
      </c>
      <c r="F7" s="5" t="s">
        <v>175</v>
      </c>
      <c r="G7" s="5" t="s">
        <v>176</v>
      </c>
      <c r="H7" s="9">
        <v>28.0</v>
      </c>
      <c r="I7" s="9">
        <v>37.0</v>
      </c>
      <c r="J7" s="5" t="s">
        <v>42</v>
      </c>
      <c r="K7" s="10" t="s">
        <v>75</v>
      </c>
      <c r="L7" s="5">
        <v>1.0</v>
      </c>
      <c r="M7" s="3" t="s">
        <v>67</v>
      </c>
    </row>
    <row r="8" ht="14.25" customHeight="1">
      <c r="A8" s="5" t="s">
        <v>156</v>
      </c>
      <c r="B8" s="5" t="s">
        <v>177</v>
      </c>
      <c r="C8" s="5" t="s">
        <v>178</v>
      </c>
      <c r="D8" s="5">
        <f>IF(LEFT(E8,2)="SP",1978,1979)</f>
        <v>1979</v>
      </c>
      <c r="E8" s="5" t="s">
        <v>179</v>
      </c>
      <c r="F8" s="27" t="s">
        <v>180</v>
      </c>
      <c r="G8" s="27">
        <v>123.4579</v>
      </c>
      <c r="H8" s="9">
        <v>24.0</v>
      </c>
      <c r="I8" s="9">
        <v>30.0</v>
      </c>
      <c r="J8" s="5" t="s">
        <v>42</v>
      </c>
      <c r="K8" s="10" t="s">
        <v>181</v>
      </c>
      <c r="L8" s="5">
        <v>1.0</v>
      </c>
    </row>
    <row r="9" ht="14.25" customHeight="1">
      <c r="A9" s="5" t="s">
        <v>55</v>
      </c>
      <c r="B9" s="5" t="s">
        <v>182</v>
      </c>
      <c r="C9" s="5" t="s">
        <v>183</v>
      </c>
      <c r="D9" s="5">
        <v>1979.0</v>
      </c>
      <c r="E9" s="5" t="s">
        <v>184</v>
      </c>
      <c r="F9" s="27" t="s">
        <v>185</v>
      </c>
      <c r="G9" s="27" t="s">
        <v>186</v>
      </c>
      <c r="H9" s="9">
        <v>0.0</v>
      </c>
      <c r="I9" s="9">
        <v>2.0</v>
      </c>
      <c r="J9" s="5" t="s">
        <v>42</v>
      </c>
      <c r="K9" s="10" t="s">
        <v>187</v>
      </c>
      <c r="L9" s="5">
        <v>1.0</v>
      </c>
      <c r="M9" s="3" t="s">
        <v>67</v>
      </c>
    </row>
    <row r="10" ht="14.25" customHeight="1">
      <c r="A10" s="5" t="s">
        <v>55</v>
      </c>
      <c r="B10" s="5" t="s">
        <v>56</v>
      </c>
      <c r="C10" s="5" t="s">
        <v>57</v>
      </c>
      <c r="D10" s="5">
        <v>1979.0</v>
      </c>
      <c r="E10" s="5" t="s">
        <v>188</v>
      </c>
      <c r="F10" s="27" t="s">
        <v>189</v>
      </c>
      <c r="G10" s="27" t="s">
        <v>190</v>
      </c>
      <c r="H10" s="9">
        <v>0.0</v>
      </c>
      <c r="I10" s="9">
        <v>3.0</v>
      </c>
      <c r="J10" s="5" t="s">
        <v>42</v>
      </c>
      <c r="K10" s="10" t="s">
        <v>60</v>
      </c>
      <c r="L10" s="5">
        <v>1.0</v>
      </c>
      <c r="M10" s="3" t="s">
        <v>67</v>
      </c>
    </row>
    <row r="11" ht="14.25" customHeight="1">
      <c r="A11" s="5" t="s">
        <v>55</v>
      </c>
      <c r="B11" s="5" t="s">
        <v>56</v>
      </c>
      <c r="C11" s="5" t="s">
        <v>69</v>
      </c>
      <c r="D11" s="5">
        <v>1979.0</v>
      </c>
      <c r="E11" s="5" t="s">
        <v>191</v>
      </c>
      <c r="F11" s="27" t="s">
        <v>192</v>
      </c>
      <c r="G11" s="27" t="s">
        <v>193</v>
      </c>
      <c r="H11" s="9">
        <v>0.0</v>
      </c>
      <c r="I11" s="9">
        <v>2.0</v>
      </c>
      <c r="J11" s="5" t="s">
        <v>42</v>
      </c>
      <c r="K11" s="10" t="s">
        <v>60</v>
      </c>
      <c r="L11" s="5">
        <v>1.0</v>
      </c>
      <c r="M11" s="3" t="s">
        <v>67</v>
      </c>
    </row>
    <row r="12" ht="14.25" customHeight="1">
      <c r="A12" s="5" t="s">
        <v>55</v>
      </c>
      <c r="B12" s="5" t="s">
        <v>56</v>
      </c>
      <c r="C12" s="5" t="s">
        <v>78</v>
      </c>
      <c r="D12" s="5">
        <v>1979.0</v>
      </c>
      <c r="E12" s="5" t="s">
        <v>194</v>
      </c>
      <c r="F12" s="27" t="s">
        <v>195</v>
      </c>
      <c r="G12" s="27" t="s">
        <v>196</v>
      </c>
      <c r="H12" s="9">
        <v>0.0</v>
      </c>
      <c r="I12" s="9">
        <v>3.0</v>
      </c>
      <c r="J12" s="5" t="s">
        <v>42</v>
      </c>
      <c r="K12" s="10" t="s">
        <v>60</v>
      </c>
      <c r="L12" s="5">
        <v>1.0</v>
      </c>
      <c r="M12" s="3" t="s">
        <v>67</v>
      </c>
    </row>
    <row r="13" ht="14.25" customHeight="1">
      <c r="A13" s="5" t="s">
        <v>197</v>
      </c>
      <c r="B13" s="5" t="s">
        <v>198</v>
      </c>
      <c r="C13" s="5" t="s">
        <v>199</v>
      </c>
      <c r="D13" s="5">
        <v>1979.0</v>
      </c>
      <c r="E13" s="5" t="s">
        <v>200</v>
      </c>
      <c r="F13" s="27" t="s">
        <v>201</v>
      </c>
      <c r="G13" s="27" t="s">
        <v>202</v>
      </c>
      <c r="H13" s="9">
        <v>0.0</v>
      </c>
      <c r="I13" s="9">
        <v>3.0</v>
      </c>
      <c r="J13" s="5" t="s">
        <v>42</v>
      </c>
      <c r="K13" s="10" t="s">
        <v>203</v>
      </c>
      <c r="L13" s="5">
        <v>1.0</v>
      </c>
      <c r="M13" s="3" t="s">
        <v>67</v>
      </c>
    </row>
    <row r="14" ht="14.25" customHeight="1">
      <c r="A14" s="5" t="s">
        <v>197</v>
      </c>
      <c r="B14" s="5" t="s">
        <v>204</v>
      </c>
      <c r="C14" s="5" t="s">
        <v>205</v>
      </c>
      <c r="D14" s="5">
        <v>1979.0</v>
      </c>
      <c r="E14" s="5" t="s">
        <v>206</v>
      </c>
      <c r="F14" s="27" t="s">
        <v>207</v>
      </c>
      <c r="G14" s="27" t="s">
        <v>208</v>
      </c>
      <c r="H14" s="9">
        <v>13.0</v>
      </c>
      <c r="I14" s="9">
        <v>22.0</v>
      </c>
      <c r="J14" s="5" t="s">
        <v>42</v>
      </c>
      <c r="K14" s="10" t="s">
        <v>209</v>
      </c>
      <c r="L14" s="5">
        <v>1.0</v>
      </c>
      <c r="M14" s="3" t="s">
        <v>67</v>
      </c>
    </row>
    <row r="15" ht="14.25" customHeight="1">
      <c r="A15" s="5" t="s">
        <v>197</v>
      </c>
      <c r="B15" s="5" t="s">
        <v>204</v>
      </c>
      <c r="C15" s="5" t="s">
        <v>210</v>
      </c>
      <c r="D15" s="5">
        <v>1979.0</v>
      </c>
      <c r="E15" s="5" t="s">
        <v>211</v>
      </c>
      <c r="F15" s="27" t="s">
        <v>212</v>
      </c>
      <c r="G15" s="27" t="s">
        <v>213</v>
      </c>
      <c r="H15" s="9">
        <v>0.0</v>
      </c>
      <c r="I15" s="9">
        <v>5.0</v>
      </c>
      <c r="J15" s="5" t="s">
        <v>42</v>
      </c>
      <c r="K15" s="10" t="s">
        <v>203</v>
      </c>
      <c r="L15" s="5">
        <v>1.0</v>
      </c>
      <c r="M15" s="3" t="s">
        <v>67</v>
      </c>
    </row>
    <row r="16" ht="14.25" customHeight="1">
      <c r="A16" s="5" t="s">
        <v>197</v>
      </c>
      <c r="B16" s="5" t="s">
        <v>204</v>
      </c>
      <c r="C16" s="5" t="s">
        <v>210</v>
      </c>
      <c r="D16" s="5">
        <v>1979.0</v>
      </c>
      <c r="E16" s="5" t="s">
        <v>214</v>
      </c>
      <c r="F16" s="27" t="s">
        <v>215</v>
      </c>
      <c r="G16" s="27" t="s">
        <v>213</v>
      </c>
      <c r="H16" s="9"/>
      <c r="I16" s="9">
        <v>22.0</v>
      </c>
      <c r="J16" s="5" t="s">
        <v>42</v>
      </c>
      <c r="K16" s="10" t="s">
        <v>43</v>
      </c>
      <c r="L16" s="5">
        <v>1.0</v>
      </c>
      <c r="M16" s="3" t="s">
        <v>67</v>
      </c>
    </row>
    <row r="17" ht="14.25" customHeight="1">
      <c r="A17" s="5" t="s">
        <v>197</v>
      </c>
      <c r="B17" s="5" t="s">
        <v>204</v>
      </c>
      <c r="C17" s="5" t="s">
        <v>210</v>
      </c>
      <c r="D17" s="5">
        <v>1979.0</v>
      </c>
      <c r="E17" s="5" t="s">
        <v>216</v>
      </c>
      <c r="F17" s="27" t="s">
        <v>217</v>
      </c>
      <c r="G17" s="27" t="s">
        <v>218</v>
      </c>
      <c r="H17" s="9">
        <v>12.0</v>
      </c>
      <c r="I17" s="9">
        <v>19.0</v>
      </c>
      <c r="J17" s="5" t="s">
        <v>42</v>
      </c>
      <c r="K17" s="10" t="s">
        <v>203</v>
      </c>
      <c r="L17" s="5">
        <v>1.0</v>
      </c>
      <c r="M17" s="3" t="s">
        <v>67</v>
      </c>
    </row>
    <row r="18" ht="14.25" customHeight="1">
      <c r="A18" s="5" t="s">
        <v>197</v>
      </c>
      <c r="B18" s="5" t="s">
        <v>204</v>
      </c>
      <c r="C18" s="5" t="s">
        <v>210</v>
      </c>
      <c r="D18" s="5">
        <v>1979.0</v>
      </c>
      <c r="E18" s="5" t="s">
        <v>219</v>
      </c>
      <c r="F18" s="27" t="s">
        <v>217</v>
      </c>
      <c r="G18" s="27" t="s">
        <v>213</v>
      </c>
      <c r="H18" s="9">
        <v>0.0</v>
      </c>
      <c r="I18" s="9">
        <v>5.0</v>
      </c>
      <c r="J18" s="5" t="s">
        <v>42</v>
      </c>
      <c r="K18" s="10" t="s">
        <v>220</v>
      </c>
      <c r="L18" s="5">
        <v>1.0</v>
      </c>
      <c r="M18" s="3" t="s">
        <v>67</v>
      </c>
    </row>
    <row r="19" ht="14.25" customHeight="1">
      <c r="A19" s="5" t="s">
        <v>55</v>
      </c>
      <c r="B19" s="5" t="s">
        <v>221</v>
      </c>
      <c r="C19" s="5" t="s">
        <v>222</v>
      </c>
      <c r="D19" s="5">
        <v>1979.0</v>
      </c>
      <c r="E19" s="5" t="s">
        <v>223</v>
      </c>
      <c r="F19" s="27" t="s">
        <v>224</v>
      </c>
      <c r="G19" s="27" t="s">
        <v>225</v>
      </c>
      <c r="H19" s="9">
        <v>0.0</v>
      </c>
      <c r="I19" s="9">
        <v>1.0</v>
      </c>
      <c r="J19" s="5" t="s">
        <v>42</v>
      </c>
      <c r="K19" s="10" t="s">
        <v>60</v>
      </c>
      <c r="L19" s="5">
        <v>1.0</v>
      </c>
      <c r="M19" s="3" t="s">
        <v>67</v>
      </c>
    </row>
    <row r="20" ht="14.25" customHeight="1">
      <c r="A20" s="5" t="s">
        <v>55</v>
      </c>
      <c r="B20" s="5" t="s">
        <v>56</v>
      </c>
      <c r="C20" s="5" t="s">
        <v>226</v>
      </c>
      <c r="D20" s="5">
        <v>1979.0</v>
      </c>
      <c r="E20" s="5" t="s">
        <v>227</v>
      </c>
      <c r="F20" s="27" t="s">
        <v>228</v>
      </c>
      <c r="G20" s="27" t="s">
        <v>229</v>
      </c>
      <c r="H20" s="9">
        <v>0.0</v>
      </c>
      <c r="I20" s="9">
        <v>1.0</v>
      </c>
      <c r="J20" s="5" t="s">
        <v>42</v>
      </c>
      <c r="K20" s="10" t="s">
        <v>230</v>
      </c>
      <c r="L20" s="5">
        <v>1.0</v>
      </c>
      <c r="M20" s="3" t="s">
        <v>67</v>
      </c>
    </row>
    <row r="21" ht="14.25" customHeight="1">
      <c r="A21" s="5" t="s">
        <v>39</v>
      </c>
      <c r="B21" s="5" t="s">
        <v>39</v>
      </c>
      <c r="C21" s="5" t="s">
        <v>40</v>
      </c>
      <c r="D21" s="5">
        <f>IF(LEFT(E21,2)="SP",1978,1979)</f>
        <v>1979</v>
      </c>
      <c r="E21" s="5" t="s">
        <v>231</v>
      </c>
      <c r="F21" s="27" t="s">
        <v>232</v>
      </c>
      <c r="G21" s="27">
        <v>123.48</v>
      </c>
      <c r="H21" s="9">
        <v>24.0</v>
      </c>
      <c r="I21" s="9">
        <v>30.0</v>
      </c>
      <c r="J21" s="5" t="s">
        <v>42</v>
      </c>
      <c r="K21" s="10" t="s">
        <v>43</v>
      </c>
      <c r="L21" s="5">
        <v>1.0</v>
      </c>
    </row>
    <row r="22" ht="14.25" customHeight="1">
      <c r="A22" s="5" t="s">
        <v>39</v>
      </c>
      <c r="B22" s="5" t="s">
        <v>39</v>
      </c>
      <c r="C22" s="5" t="s">
        <v>233</v>
      </c>
      <c r="D22" s="5">
        <v>1979.0</v>
      </c>
      <c r="E22" s="5" t="s">
        <v>234</v>
      </c>
      <c r="F22" s="27" t="s">
        <v>235</v>
      </c>
      <c r="G22" s="27" t="s">
        <v>236</v>
      </c>
      <c r="H22" s="9">
        <v>0.0</v>
      </c>
      <c r="I22" s="9">
        <v>1.0</v>
      </c>
      <c r="J22" s="5"/>
      <c r="K22" s="10"/>
      <c r="L22" s="5"/>
      <c r="M22" s="3" t="s">
        <v>67</v>
      </c>
    </row>
    <row r="23" ht="14.25" customHeight="1">
      <c r="A23" s="5" t="s">
        <v>39</v>
      </c>
      <c r="B23" s="5" t="s">
        <v>39</v>
      </c>
      <c r="C23" s="5" t="s">
        <v>135</v>
      </c>
      <c r="D23" s="5">
        <f t="shared" ref="D23:D25" si="2">IF(LEFT(E23,2)="SP",1978,1979)</f>
        <v>1979</v>
      </c>
      <c r="E23" s="5" t="s">
        <v>237</v>
      </c>
      <c r="F23" s="27" t="s">
        <v>232</v>
      </c>
      <c r="G23" s="27">
        <v>123.47</v>
      </c>
      <c r="H23" s="9">
        <v>0.0</v>
      </c>
      <c r="I23" s="9">
        <v>2.0</v>
      </c>
      <c r="J23" s="5" t="s">
        <v>42</v>
      </c>
      <c r="K23" s="10" t="s">
        <v>137</v>
      </c>
      <c r="L23" s="5">
        <v>1.0</v>
      </c>
    </row>
    <row r="24" ht="14.25" customHeight="1">
      <c r="A24" s="5" t="s">
        <v>39</v>
      </c>
      <c r="B24" s="5" t="s">
        <v>139</v>
      </c>
      <c r="C24" s="5" t="s">
        <v>140</v>
      </c>
      <c r="D24" s="5">
        <f t="shared" si="2"/>
        <v>1979</v>
      </c>
      <c r="E24" s="5" t="s">
        <v>238</v>
      </c>
      <c r="F24" s="27" t="s">
        <v>239</v>
      </c>
      <c r="G24" s="27">
        <v>123.57</v>
      </c>
      <c r="H24" s="9">
        <v>0.0</v>
      </c>
      <c r="I24" s="9">
        <v>30.0</v>
      </c>
      <c r="J24" s="5" t="s">
        <v>42</v>
      </c>
      <c r="K24" s="10" t="s">
        <v>137</v>
      </c>
      <c r="L24" s="5">
        <v>1.0</v>
      </c>
    </row>
    <row r="25" ht="14.25" customHeight="1">
      <c r="A25" s="5" t="s">
        <v>39</v>
      </c>
      <c r="B25" s="5" t="s">
        <v>39</v>
      </c>
      <c r="C25" s="5" t="s">
        <v>240</v>
      </c>
      <c r="D25" s="5">
        <f t="shared" si="2"/>
        <v>1979</v>
      </c>
      <c r="E25" s="5" t="s">
        <v>241</v>
      </c>
      <c r="F25" s="27" t="s">
        <v>242</v>
      </c>
      <c r="G25" s="27">
        <v>123.558</v>
      </c>
      <c r="H25" s="9">
        <v>0.0</v>
      </c>
      <c r="I25" s="9">
        <v>1.0</v>
      </c>
      <c r="J25" s="5" t="s">
        <v>42</v>
      </c>
      <c r="K25" s="10" t="s">
        <v>243</v>
      </c>
      <c r="L25" s="5">
        <v>1.0</v>
      </c>
    </row>
    <row r="26" ht="14.25" customHeight="1">
      <c r="A26" s="5" t="s">
        <v>55</v>
      </c>
      <c r="B26" s="5" t="s">
        <v>244</v>
      </c>
      <c r="C26" s="5" t="s">
        <v>245</v>
      </c>
      <c r="D26" s="5">
        <v>1979.0</v>
      </c>
      <c r="E26" s="5" t="s">
        <v>246</v>
      </c>
      <c r="F26" s="27" t="s">
        <v>247</v>
      </c>
      <c r="G26" s="27" t="s">
        <v>248</v>
      </c>
      <c r="H26" s="9">
        <v>0.0</v>
      </c>
      <c r="I26" s="9">
        <v>1.0</v>
      </c>
      <c r="J26" s="5" t="s">
        <v>42</v>
      </c>
      <c r="K26" s="10" t="s">
        <v>249</v>
      </c>
      <c r="L26" s="5">
        <v>1.0</v>
      </c>
      <c r="M26" s="3" t="s">
        <v>67</v>
      </c>
    </row>
    <row r="27" ht="14.25" customHeight="1">
      <c r="A27" s="5" t="s">
        <v>55</v>
      </c>
      <c r="B27" s="5" t="s">
        <v>56</v>
      </c>
      <c r="C27" s="5" t="s">
        <v>250</v>
      </c>
      <c r="D27" s="5">
        <v>1979.0</v>
      </c>
      <c r="E27" s="5" t="s">
        <v>251</v>
      </c>
      <c r="F27" s="27" t="s">
        <v>189</v>
      </c>
      <c r="G27" s="27" t="s">
        <v>190</v>
      </c>
      <c r="H27" s="9"/>
      <c r="I27" s="9"/>
      <c r="J27" s="5" t="s">
        <v>42</v>
      </c>
      <c r="K27" s="10" t="s">
        <v>181</v>
      </c>
      <c r="L27" s="5">
        <v>1.0</v>
      </c>
      <c r="M27" s="3" t="s">
        <v>67</v>
      </c>
    </row>
    <row r="28" ht="14.25" customHeight="1">
      <c r="A28" s="5" t="s">
        <v>55</v>
      </c>
      <c r="B28" s="5" t="s">
        <v>172</v>
      </c>
      <c r="C28" s="5" t="s">
        <v>252</v>
      </c>
      <c r="D28" s="5">
        <v>1979.0</v>
      </c>
      <c r="E28" s="5" t="s">
        <v>253</v>
      </c>
      <c r="F28" s="5" t="s">
        <v>254</v>
      </c>
      <c r="G28" s="5" t="s">
        <v>176</v>
      </c>
      <c r="H28" s="9">
        <v>0.0</v>
      </c>
      <c r="I28" s="9">
        <v>3.0</v>
      </c>
      <c r="J28" s="5" t="s">
        <v>42</v>
      </c>
      <c r="K28" s="10" t="s">
        <v>255</v>
      </c>
      <c r="L28" s="5">
        <v>1.0</v>
      </c>
      <c r="M28" s="3" t="s">
        <v>67</v>
      </c>
    </row>
    <row r="29" ht="14.25" customHeight="1">
      <c r="A29" s="5" t="s">
        <v>156</v>
      </c>
      <c r="B29" s="5" t="s">
        <v>157</v>
      </c>
      <c r="C29" s="5" t="s">
        <v>256</v>
      </c>
      <c r="D29" s="5">
        <f>IF(LEFT(E29,2)="SP",1978,1979)</f>
        <v>1978</v>
      </c>
      <c r="E29" s="5" t="s">
        <v>257</v>
      </c>
      <c r="F29" s="27" t="s">
        <v>258</v>
      </c>
      <c r="G29" s="27">
        <v>123.2958</v>
      </c>
      <c r="H29" s="9">
        <v>0.0</v>
      </c>
      <c r="I29" s="9">
        <v>1.8</v>
      </c>
      <c r="J29" s="5" t="s">
        <v>42</v>
      </c>
      <c r="K29" s="10" t="s">
        <v>259</v>
      </c>
      <c r="L29" s="5">
        <v>1.0</v>
      </c>
      <c r="M29" s="3" t="s">
        <v>260</v>
      </c>
    </row>
    <row r="30" ht="14.25" customHeight="1">
      <c r="A30" s="5" t="s">
        <v>156</v>
      </c>
      <c r="B30" s="5" t="s">
        <v>157</v>
      </c>
      <c r="C30" s="5" t="s">
        <v>261</v>
      </c>
      <c r="D30" s="5">
        <v>1978.0</v>
      </c>
      <c r="E30" s="5" t="s">
        <v>262</v>
      </c>
      <c r="F30" s="27" t="s">
        <v>263</v>
      </c>
      <c r="G30" s="27" t="s">
        <v>264</v>
      </c>
      <c r="H30" s="9">
        <v>5.0</v>
      </c>
      <c r="I30" s="9">
        <v>8.0</v>
      </c>
      <c r="J30" s="5" t="s">
        <v>42</v>
      </c>
      <c r="K30" s="10" t="s">
        <v>93</v>
      </c>
      <c r="L30" s="5">
        <v>1.0</v>
      </c>
      <c r="M30" s="3" t="s">
        <v>67</v>
      </c>
    </row>
    <row r="31" ht="14.25" customHeight="1">
      <c r="A31" s="5" t="s">
        <v>39</v>
      </c>
      <c r="B31" s="5" t="s">
        <v>46</v>
      </c>
      <c r="C31" s="5" t="s">
        <v>143</v>
      </c>
      <c r="D31" s="5">
        <f t="shared" ref="D31:D38" si="3">IF(LEFT(E31,2)="SP",1978,1979)</f>
        <v>1978</v>
      </c>
      <c r="E31" s="5" t="s">
        <v>265</v>
      </c>
      <c r="F31" s="27" t="s">
        <v>266</v>
      </c>
      <c r="G31" s="27">
        <v>123.4633</v>
      </c>
      <c r="H31" s="9">
        <v>0.0</v>
      </c>
      <c r="I31" s="9">
        <v>2.0</v>
      </c>
      <c r="J31" s="5" t="s">
        <v>42</v>
      </c>
      <c r="K31" s="5" t="s">
        <v>145</v>
      </c>
      <c r="L31" s="5">
        <v>1.0</v>
      </c>
    </row>
    <row r="32" ht="14.25" customHeight="1">
      <c r="A32" s="5" t="s">
        <v>39</v>
      </c>
      <c r="B32" s="5" t="s">
        <v>46</v>
      </c>
      <c r="C32" s="5" t="s">
        <v>51</v>
      </c>
      <c r="D32" s="5">
        <f t="shared" si="3"/>
        <v>1978</v>
      </c>
      <c r="E32" s="5" t="s">
        <v>267</v>
      </c>
      <c r="F32" s="27" t="s">
        <v>268</v>
      </c>
      <c r="G32" s="27">
        <v>123.4894</v>
      </c>
      <c r="H32" s="9">
        <v>0.0</v>
      </c>
      <c r="I32" s="9">
        <v>6.0</v>
      </c>
      <c r="J32" s="5" t="s">
        <v>42</v>
      </c>
      <c r="K32" s="5" t="s">
        <v>53</v>
      </c>
      <c r="L32" s="5">
        <v>1.0</v>
      </c>
    </row>
    <row r="33" ht="14.25" customHeight="1">
      <c r="A33" s="5" t="s">
        <v>39</v>
      </c>
      <c r="B33" s="5" t="s">
        <v>46</v>
      </c>
      <c r="C33" s="5" t="s">
        <v>131</v>
      </c>
      <c r="D33" s="5">
        <f t="shared" si="3"/>
        <v>1978</v>
      </c>
      <c r="E33" s="5" t="s">
        <v>269</v>
      </c>
      <c r="F33" s="27" t="s">
        <v>270</v>
      </c>
      <c r="G33" s="27">
        <v>123.4478</v>
      </c>
      <c r="H33" s="9">
        <v>0.0</v>
      </c>
      <c r="I33" s="9">
        <v>1.8</v>
      </c>
      <c r="J33" s="5" t="s">
        <v>42</v>
      </c>
      <c r="K33" s="5" t="s">
        <v>133</v>
      </c>
      <c r="L33" s="5">
        <v>1.0</v>
      </c>
    </row>
    <row r="34" ht="14.25" customHeight="1">
      <c r="A34" s="5" t="s">
        <v>39</v>
      </c>
      <c r="B34" s="5" t="s">
        <v>46</v>
      </c>
      <c r="C34" s="5" t="s">
        <v>47</v>
      </c>
      <c r="D34" s="5">
        <f t="shared" si="3"/>
        <v>1978</v>
      </c>
      <c r="E34" s="5" t="s">
        <v>271</v>
      </c>
      <c r="F34" s="27" t="s">
        <v>272</v>
      </c>
      <c r="G34" s="27">
        <v>123.4944</v>
      </c>
      <c r="H34" s="9">
        <v>0.0</v>
      </c>
      <c r="I34" s="9">
        <v>10.7</v>
      </c>
      <c r="J34" s="5" t="s">
        <v>42</v>
      </c>
      <c r="K34" s="10" t="s">
        <v>49</v>
      </c>
      <c r="L34" s="5">
        <v>1.0</v>
      </c>
    </row>
    <row r="35" ht="14.25" customHeight="1">
      <c r="A35" s="5" t="s">
        <v>55</v>
      </c>
      <c r="B35" s="5" t="s">
        <v>56</v>
      </c>
      <c r="C35" s="5" t="s">
        <v>273</v>
      </c>
      <c r="D35" s="5">
        <f t="shared" si="3"/>
        <v>1978</v>
      </c>
      <c r="E35" s="5" t="s">
        <v>274</v>
      </c>
      <c r="F35" s="27" t="s">
        <v>155</v>
      </c>
      <c r="G35" s="27">
        <v>123.1167</v>
      </c>
      <c r="H35" s="9">
        <v>0.0</v>
      </c>
      <c r="I35" s="9">
        <v>1.0</v>
      </c>
      <c r="J35" s="5" t="s">
        <v>42</v>
      </c>
      <c r="K35" s="10" t="s">
        <v>108</v>
      </c>
      <c r="L35" s="5">
        <v>1.0</v>
      </c>
    </row>
    <row r="36" ht="14.25" customHeight="1">
      <c r="A36" s="5" t="s">
        <v>55</v>
      </c>
      <c r="B36" s="5" t="s">
        <v>56</v>
      </c>
      <c r="C36" s="5" t="s">
        <v>73</v>
      </c>
      <c r="D36" s="5">
        <f t="shared" si="3"/>
        <v>1978</v>
      </c>
      <c r="E36" s="5" t="s">
        <v>275</v>
      </c>
      <c r="F36" s="27" t="s">
        <v>276</v>
      </c>
      <c r="G36" s="27">
        <v>123.1269</v>
      </c>
      <c r="H36" s="9">
        <v>6.0</v>
      </c>
      <c r="I36" s="9">
        <v>9.1</v>
      </c>
      <c r="J36" s="5" t="s">
        <v>42</v>
      </c>
      <c r="K36" s="10" t="s">
        <v>75</v>
      </c>
      <c r="L36" s="5">
        <v>1.0</v>
      </c>
    </row>
    <row r="37" ht="14.25" customHeight="1">
      <c r="A37" s="5" t="s">
        <v>55</v>
      </c>
      <c r="B37" s="5" t="s">
        <v>56</v>
      </c>
      <c r="C37" s="5" t="s">
        <v>123</v>
      </c>
      <c r="D37" s="5">
        <f t="shared" si="3"/>
        <v>1978</v>
      </c>
      <c r="E37" s="5" t="s">
        <v>277</v>
      </c>
      <c r="F37" s="27" t="s">
        <v>278</v>
      </c>
      <c r="G37" s="27">
        <v>123.1269</v>
      </c>
      <c r="H37" s="9">
        <v>0.0</v>
      </c>
      <c r="I37" s="9">
        <v>18.3</v>
      </c>
      <c r="J37" s="5" t="s">
        <v>42</v>
      </c>
      <c r="K37" s="10" t="s">
        <v>125</v>
      </c>
      <c r="L37" s="5">
        <v>1.0</v>
      </c>
    </row>
    <row r="38" ht="14.25" customHeight="1">
      <c r="A38" s="5" t="s">
        <v>55</v>
      </c>
      <c r="B38" s="5" t="s">
        <v>56</v>
      </c>
      <c r="C38" s="5" t="s">
        <v>128</v>
      </c>
      <c r="D38" s="5">
        <f t="shared" si="3"/>
        <v>1978</v>
      </c>
      <c r="E38" s="5" t="s">
        <v>279</v>
      </c>
      <c r="F38" s="27" t="s">
        <v>278</v>
      </c>
      <c r="G38" s="27">
        <v>123.1269</v>
      </c>
      <c r="H38" s="9">
        <v>0.0</v>
      </c>
      <c r="I38" s="9">
        <v>12.0</v>
      </c>
      <c r="J38" s="5" t="s">
        <v>42</v>
      </c>
      <c r="K38" s="10" t="s">
        <v>129</v>
      </c>
      <c r="L38" s="5">
        <v>1.0</v>
      </c>
    </row>
    <row r="39" ht="14.25" customHeight="1">
      <c r="A39" s="5" t="s">
        <v>55</v>
      </c>
      <c r="B39" s="5" t="s">
        <v>56</v>
      </c>
      <c r="C39" s="5" t="s">
        <v>280</v>
      </c>
      <c r="D39" s="5">
        <v>1978.0</v>
      </c>
      <c r="E39" s="5" t="s">
        <v>281</v>
      </c>
      <c r="F39" s="27" t="s">
        <v>282</v>
      </c>
      <c r="G39" s="27" t="s">
        <v>283</v>
      </c>
      <c r="H39" s="9">
        <v>0.0</v>
      </c>
      <c r="I39" s="9">
        <v>16.0</v>
      </c>
      <c r="J39" s="5" t="s">
        <v>42</v>
      </c>
      <c r="K39" s="10" t="s">
        <v>284</v>
      </c>
      <c r="L39" s="5">
        <v>1.0</v>
      </c>
      <c r="M39" s="3" t="s">
        <v>67</v>
      </c>
    </row>
    <row r="40" ht="14.25" customHeight="1">
      <c r="A40" s="5" t="s">
        <v>55</v>
      </c>
      <c r="B40" s="5" t="s">
        <v>56</v>
      </c>
      <c r="C40" s="5" t="s">
        <v>285</v>
      </c>
      <c r="D40" s="5">
        <v>1978.0</v>
      </c>
      <c r="E40" s="5" t="s">
        <v>286</v>
      </c>
      <c r="F40" s="27" t="s">
        <v>287</v>
      </c>
      <c r="G40" s="27" t="s">
        <v>288</v>
      </c>
      <c r="H40" s="9">
        <v>0.0</v>
      </c>
      <c r="I40" s="9">
        <v>10.0</v>
      </c>
      <c r="J40" s="5" t="s">
        <v>42</v>
      </c>
      <c r="K40" s="10" t="s">
        <v>289</v>
      </c>
      <c r="L40" s="5">
        <v>1.0</v>
      </c>
      <c r="M40" s="3" t="s">
        <v>67</v>
      </c>
    </row>
    <row r="41" ht="14.25" customHeight="1">
      <c r="A41" s="5" t="s">
        <v>55</v>
      </c>
      <c r="B41" s="5" t="s">
        <v>290</v>
      </c>
      <c r="C41" s="5" t="s">
        <v>291</v>
      </c>
      <c r="D41" s="5">
        <v>1978.0</v>
      </c>
      <c r="E41" s="5" t="s">
        <v>292</v>
      </c>
      <c r="F41" s="27" t="s">
        <v>293</v>
      </c>
      <c r="G41" s="27" t="s">
        <v>294</v>
      </c>
      <c r="H41" s="9"/>
      <c r="I41" s="9"/>
      <c r="J41" s="5"/>
      <c r="K41" s="10" t="s">
        <v>295</v>
      </c>
      <c r="L41" s="5"/>
    </row>
    <row r="42" ht="14.25" customHeight="1">
      <c r="A42" s="5" t="s">
        <v>55</v>
      </c>
      <c r="B42" s="5" t="s">
        <v>221</v>
      </c>
      <c r="C42" s="5" t="s">
        <v>296</v>
      </c>
      <c r="D42" s="5">
        <f t="shared" ref="D42:D45" si="4">IF(LEFT(E42,2)="SP",1978,1979)</f>
        <v>1978</v>
      </c>
      <c r="E42" s="5" t="s">
        <v>297</v>
      </c>
      <c r="F42" s="27" t="s">
        <v>298</v>
      </c>
      <c r="G42" s="27">
        <v>123.15</v>
      </c>
      <c r="H42" s="9">
        <v>0.0</v>
      </c>
      <c r="I42" s="9">
        <v>1.0</v>
      </c>
      <c r="J42" s="5" t="s">
        <v>42</v>
      </c>
      <c r="K42" s="10" t="s">
        <v>75</v>
      </c>
      <c r="L42" s="5">
        <v>1.0</v>
      </c>
    </row>
    <row r="43" ht="14.25" customHeight="1">
      <c r="A43" s="5" t="s">
        <v>55</v>
      </c>
      <c r="B43" s="5" t="s">
        <v>221</v>
      </c>
      <c r="C43" s="5" t="s">
        <v>299</v>
      </c>
      <c r="D43" s="5">
        <f t="shared" si="4"/>
        <v>1978</v>
      </c>
      <c r="E43" s="5" t="s">
        <v>300</v>
      </c>
      <c r="F43" s="27" t="s">
        <v>301</v>
      </c>
      <c r="G43" s="27">
        <v>123.1681</v>
      </c>
      <c r="H43" s="9">
        <v>0.0</v>
      </c>
      <c r="I43" s="9">
        <v>21.0</v>
      </c>
      <c r="J43" s="5" t="s">
        <v>42</v>
      </c>
      <c r="K43" s="10" t="s">
        <v>302</v>
      </c>
      <c r="L43" s="5">
        <v>1.0</v>
      </c>
    </row>
    <row r="44" ht="14.25" customHeight="1">
      <c r="A44" s="5" t="s">
        <v>81</v>
      </c>
      <c r="B44" s="5" t="s">
        <v>99</v>
      </c>
      <c r="C44" s="5" t="s">
        <v>119</v>
      </c>
      <c r="D44" s="5">
        <f t="shared" si="4"/>
        <v>1978</v>
      </c>
      <c r="E44" s="5" t="s">
        <v>303</v>
      </c>
      <c r="F44" s="27" t="s">
        <v>304</v>
      </c>
      <c r="G44" s="27">
        <v>121.0039</v>
      </c>
      <c r="H44" s="9">
        <v>1.0</v>
      </c>
      <c r="I44" s="9">
        <v>1.0</v>
      </c>
      <c r="J44" s="5" t="s">
        <v>42</v>
      </c>
      <c r="K44" s="10" t="s">
        <v>121</v>
      </c>
      <c r="L44" s="5">
        <v>1.0</v>
      </c>
    </row>
    <row r="45" ht="14.25" customHeight="1">
      <c r="A45" s="5" t="s">
        <v>81</v>
      </c>
      <c r="B45" s="5" t="s">
        <v>99</v>
      </c>
      <c r="C45" s="5" t="s">
        <v>83</v>
      </c>
      <c r="D45" s="5">
        <f t="shared" si="4"/>
        <v>1978</v>
      </c>
      <c r="E45" s="5" t="s">
        <v>305</v>
      </c>
      <c r="F45" s="27" t="s">
        <v>306</v>
      </c>
      <c r="G45" s="27">
        <v>121.0342</v>
      </c>
      <c r="H45" s="9">
        <v>0.0</v>
      </c>
      <c r="I45" s="9">
        <v>4.6</v>
      </c>
      <c r="J45" s="5" t="s">
        <v>42</v>
      </c>
      <c r="K45" s="10" t="s">
        <v>85</v>
      </c>
      <c r="L45" s="5">
        <v>1.0</v>
      </c>
    </row>
    <row r="46" ht="14.25" customHeight="1">
      <c r="A46" s="5" t="s">
        <v>81</v>
      </c>
      <c r="B46" s="5" t="s">
        <v>99</v>
      </c>
      <c r="C46" s="5" t="s">
        <v>87</v>
      </c>
      <c r="D46" s="5">
        <v>1978.0</v>
      </c>
      <c r="E46" s="5" t="s">
        <v>307</v>
      </c>
      <c r="F46" s="27" t="s">
        <v>308</v>
      </c>
      <c r="G46" s="27" t="s">
        <v>309</v>
      </c>
      <c r="H46" s="9">
        <v>0.0</v>
      </c>
      <c r="I46" s="9">
        <v>1.0</v>
      </c>
      <c r="J46" s="5" t="s">
        <v>42</v>
      </c>
      <c r="K46" s="10" t="s">
        <v>89</v>
      </c>
      <c r="L46" s="5">
        <v>1.0</v>
      </c>
    </row>
    <row r="47" ht="14.25" customHeight="1">
      <c r="A47" s="5" t="s">
        <v>81</v>
      </c>
      <c r="B47" s="5" t="s">
        <v>99</v>
      </c>
      <c r="C47" s="5" t="s">
        <v>103</v>
      </c>
      <c r="D47" s="5">
        <f t="shared" ref="D47:D53" si="5">IF(LEFT(E47,2)="SP",1978,1979)</f>
        <v>1978</v>
      </c>
      <c r="E47" s="5" t="s">
        <v>310</v>
      </c>
      <c r="F47" s="27" t="s">
        <v>311</v>
      </c>
      <c r="G47" s="27">
        <v>120.9333</v>
      </c>
      <c r="H47" s="9">
        <v>0.0</v>
      </c>
      <c r="I47" s="9">
        <v>14.0</v>
      </c>
      <c r="J47" s="5" t="s">
        <v>42</v>
      </c>
      <c r="K47" s="10" t="s">
        <v>85</v>
      </c>
      <c r="L47" s="5">
        <v>1.0</v>
      </c>
    </row>
    <row r="48" ht="14.25" customHeight="1">
      <c r="A48" s="5" t="s">
        <v>81</v>
      </c>
      <c r="B48" s="5" t="s">
        <v>99</v>
      </c>
      <c r="C48" s="5" t="s">
        <v>100</v>
      </c>
      <c r="D48" s="5">
        <f t="shared" si="5"/>
        <v>1978</v>
      </c>
      <c r="E48" s="5" t="s">
        <v>312</v>
      </c>
      <c r="F48" s="27" t="s">
        <v>313</v>
      </c>
      <c r="G48" s="27">
        <v>120.9456</v>
      </c>
      <c r="H48" s="9">
        <v>0.0</v>
      </c>
      <c r="I48" s="9">
        <v>17.0</v>
      </c>
      <c r="J48" s="5" t="s">
        <v>42</v>
      </c>
      <c r="K48" s="10" t="s">
        <v>93</v>
      </c>
      <c r="L48" s="5">
        <v>1.0</v>
      </c>
    </row>
    <row r="49" ht="14.25" customHeight="1">
      <c r="A49" s="5" t="s">
        <v>81</v>
      </c>
      <c r="B49" s="5" t="s">
        <v>99</v>
      </c>
      <c r="C49" s="5" t="s">
        <v>114</v>
      </c>
      <c r="D49" s="5">
        <f t="shared" si="5"/>
        <v>1978</v>
      </c>
      <c r="E49" s="5" t="s">
        <v>314</v>
      </c>
      <c r="F49" s="27" t="s">
        <v>315</v>
      </c>
      <c r="G49" s="27">
        <v>121.0083</v>
      </c>
      <c r="H49" s="9">
        <v>0.0</v>
      </c>
      <c r="I49" s="9">
        <v>1.0</v>
      </c>
      <c r="J49" s="5" t="s">
        <v>42</v>
      </c>
      <c r="K49" s="10" t="s">
        <v>116</v>
      </c>
      <c r="L49" s="5">
        <v>1.0</v>
      </c>
      <c r="M49" s="3" t="s">
        <v>117</v>
      </c>
    </row>
    <row r="50" ht="14.25" customHeight="1">
      <c r="A50" s="5" t="s">
        <v>81</v>
      </c>
      <c r="B50" s="5" t="s">
        <v>99</v>
      </c>
      <c r="C50" s="5" t="s">
        <v>91</v>
      </c>
      <c r="D50" s="5">
        <f t="shared" si="5"/>
        <v>1978</v>
      </c>
      <c r="E50" s="5" t="s">
        <v>316</v>
      </c>
      <c r="F50" s="27" t="s">
        <v>317</v>
      </c>
      <c r="G50" s="27">
        <v>121.2078</v>
      </c>
      <c r="H50" s="9">
        <v>0.0</v>
      </c>
      <c r="I50" s="9">
        <v>14.0</v>
      </c>
      <c r="J50" s="5" t="s">
        <v>42</v>
      </c>
      <c r="K50" s="10" t="s">
        <v>93</v>
      </c>
      <c r="L50" s="5">
        <v>1.0</v>
      </c>
    </row>
    <row r="51" ht="14.25" customHeight="1">
      <c r="A51" s="5" t="s">
        <v>81</v>
      </c>
      <c r="B51" s="5" t="s">
        <v>99</v>
      </c>
      <c r="C51" s="5" t="s">
        <v>110</v>
      </c>
      <c r="D51" s="5">
        <f t="shared" si="5"/>
        <v>1978</v>
      </c>
      <c r="E51" s="5" t="s">
        <v>318</v>
      </c>
      <c r="F51" s="27" t="s">
        <v>319</v>
      </c>
      <c r="G51" s="27">
        <v>121.2256</v>
      </c>
      <c r="H51" s="9">
        <v>0.0</v>
      </c>
      <c r="I51" s="9">
        <v>3.0</v>
      </c>
      <c r="J51" s="5" t="s">
        <v>42</v>
      </c>
      <c r="K51" s="10" t="s">
        <v>93</v>
      </c>
      <c r="L51" s="5">
        <v>1.0</v>
      </c>
    </row>
    <row r="52" ht="14.25" customHeight="1">
      <c r="A52" s="5" t="s">
        <v>81</v>
      </c>
      <c r="B52" s="5" t="s">
        <v>99</v>
      </c>
      <c r="C52" s="5" t="s">
        <v>106</v>
      </c>
      <c r="D52" s="5">
        <f t="shared" si="5"/>
        <v>1978</v>
      </c>
      <c r="E52" s="5" t="s">
        <v>320</v>
      </c>
      <c r="F52" s="27" t="s">
        <v>321</v>
      </c>
      <c r="G52" s="27">
        <v>121.2039</v>
      </c>
      <c r="H52" s="9">
        <v>0.0</v>
      </c>
      <c r="I52" s="9">
        <v>10.0</v>
      </c>
      <c r="J52" s="5" t="s">
        <v>42</v>
      </c>
      <c r="K52" s="10" t="s">
        <v>108</v>
      </c>
      <c r="L52" s="5">
        <v>1.0</v>
      </c>
    </row>
    <row r="53" ht="14.25" customHeight="1">
      <c r="A53" s="5" t="s">
        <v>81</v>
      </c>
      <c r="B53" s="5" t="s">
        <v>99</v>
      </c>
      <c r="C53" s="5" t="s">
        <v>95</v>
      </c>
      <c r="D53" s="5">
        <f t="shared" si="5"/>
        <v>1978</v>
      </c>
      <c r="E53" s="5" t="s">
        <v>322</v>
      </c>
      <c r="F53" s="27" t="s">
        <v>323</v>
      </c>
      <c r="G53" s="27">
        <v>121.1928</v>
      </c>
      <c r="H53" s="9">
        <v>0.0</v>
      </c>
      <c r="I53" s="9">
        <v>21.0</v>
      </c>
      <c r="J53" s="5" t="s">
        <v>42</v>
      </c>
      <c r="K53" s="10" t="s">
        <v>97</v>
      </c>
      <c r="L53" s="5">
        <v>1.0</v>
      </c>
    </row>
    <row r="54" ht="14.25" customHeight="1">
      <c r="A54" s="5" t="s">
        <v>81</v>
      </c>
      <c r="B54" s="5" t="s">
        <v>99</v>
      </c>
      <c r="C54" s="5" t="s">
        <v>324</v>
      </c>
      <c r="D54" s="5">
        <v>1978.0</v>
      </c>
      <c r="E54" s="5" t="s">
        <v>325</v>
      </c>
      <c r="F54" s="27" t="s">
        <v>326</v>
      </c>
      <c r="G54" s="27" t="s">
        <v>327</v>
      </c>
      <c r="H54" s="9">
        <v>0.0</v>
      </c>
      <c r="I54" s="9">
        <v>2.0</v>
      </c>
      <c r="J54" s="5" t="s">
        <v>328</v>
      </c>
      <c r="K54" s="10" t="s">
        <v>329</v>
      </c>
      <c r="L54" s="5">
        <v>0.0</v>
      </c>
      <c r="M54" s="3" t="s">
        <v>330</v>
      </c>
    </row>
    <row r="55" ht="14.25" customHeight="1">
      <c r="A55" s="5" t="s">
        <v>156</v>
      </c>
      <c r="B55" s="5" t="s">
        <v>331</v>
      </c>
      <c r="C55" s="5" t="s">
        <v>332</v>
      </c>
      <c r="D55" s="5">
        <f t="shared" ref="D55:D56" si="6">IF(LEFT(E55,2)="SP",1978,1979)</f>
        <v>1978</v>
      </c>
      <c r="E55" s="5" t="s">
        <v>333</v>
      </c>
      <c r="F55" s="27" t="s">
        <v>334</v>
      </c>
      <c r="G55" s="27">
        <v>124.0017</v>
      </c>
      <c r="H55" s="9">
        <v>0.0</v>
      </c>
      <c r="I55" s="9">
        <f>132/3.3</f>
        <v>40</v>
      </c>
      <c r="J55" s="5" t="s">
        <v>42</v>
      </c>
      <c r="K55" s="10" t="s">
        <v>335</v>
      </c>
      <c r="L55" s="5">
        <v>1.0</v>
      </c>
    </row>
    <row r="56" ht="14.25" customHeight="1">
      <c r="A56" s="5" t="s">
        <v>156</v>
      </c>
      <c r="B56" s="5" t="s">
        <v>331</v>
      </c>
      <c r="C56" s="5" t="s">
        <v>336</v>
      </c>
      <c r="D56" s="5">
        <f t="shared" si="6"/>
        <v>1978</v>
      </c>
      <c r="E56" s="5" t="s">
        <v>337</v>
      </c>
      <c r="F56" s="27" t="s">
        <v>334</v>
      </c>
      <c r="G56" s="27">
        <v>124.0017</v>
      </c>
      <c r="H56" s="9">
        <v>0.0</v>
      </c>
      <c r="I56" s="9">
        <v>30.0</v>
      </c>
      <c r="J56" s="5" t="s">
        <v>328</v>
      </c>
      <c r="K56" s="10"/>
      <c r="L56" s="5">
        <v>0.0</v>
      </c>
      <c r="M56" s="3" t="s">
        <v>338</v>
      </c>
    </row>
    <row r="57" ht="14.25" customHeight="1">
      <c r="A57" s="5" t="s">
        <v>55</v>
      </c>
      <c r="B57" s="5" t="s">
        <v>290</v>
      </c>
      <c r="C57" s="5" t="s">
        <v>339</v>
      </c>
      <c r="D57" s="5">
        <v>1978.0</v>
      </c>
      <c r="E57" s="5" t="s">
        <v>340</v>
      </c>
      <c r="F57" s="27" t="s">
        <v>341</v>
      </c>
      <c r="G57" s="27" t="s">
        <v>342</v>
      </c>
      <c r="H57" s="9">
        <v>0.0</v>
      </c>
      <c r="I57" s="9">
        <v>2.0</v>
      </c>
      <c r="J57" s="5" t="s">
        <v>42</v>
      </c>
      <c r="K57" s="10" t="s">
        <v>343</v>
      </c>
      <c r="L57" s="5">
        <v>1.0</v>
      </c>
    </row>
    <row r="58" ht="14.25" customHeight="1">
      <c r="A58" s="5" t="s">
        <v>55</v>
      </c>
      <c r="B58" s="5" t="s">
        <v>244</v>
      </c>
      <c r="C58" s="5" t="s">
        <v>344</v>
      </c>
      <c r="D58" s="5">
        <v>1978.0</v>
      </c>
      <c r="E58" s="5" t="s">
        <v>345</v>
      </c>
      <c r="F58" s="27" t="s">
        <v>346</v>
      </c>
      <c r="G58" s="27" t="s">
        <v>347</v>
      </c>
      <c r="H58" s="9">
        <v>0.0</v>
      </c>
      <c r="I58" s="9">
        <v>23.0</v>
      </c>
      <c r="J58" s="5" t="s">
        <v>42</v>
      </c>
      <c r="K58" s="10" t="s">
        <v>348</v>
      </c>
      <c r="L58" s="5">
        <v>1.0</v>
      </c>
    </row>
    <row r="59" ht="14.25" customHeight="1">
      <c r="A59" s="5" t="s">
        <v>55</v>
      </c>
      <c r="B59" s="5" t="s">
        <v>172</v>
      </c>
      <c r="C59" s="5" t="s">
        <v>349</v>
      </c>
      <c r="D59" s="5">
        <v>1978.0</v>
      </c>
      <c r="E59" s="5" t="s">
        <v>350</v>
      </c>
      <c r="F59" s="5" t="s">
        <v>351</v>
      </c>
      <c r="G59" s="5" t="s">
        <v>352</v>
      </c>
      <c r="H59" s="9">
        <v>0.0</v>
      </c>
      <c r="I59" s="9">
        <v>30.0</v>
      </c>
      <c r="J59" s="5" t="s">
        <v>42</v>
      </c>
      <c r="K59" s="10" t="s">
        <v>93</v>
      </c>
      <c r="L59" s="5">
        <v>1.0</v>
      </c>
      <c r="M59" s="3" t="s">
        <v>67</v>
      </c>
    </row>
    <row r="60" ht="14.25" customHeight="1">
      <c r="A60" s="5" t="s">
        <v>55</v>
      </c>
      <c r="B60" s="5" t="s">
        <v>172</v>
      </c>
      <c r="C60" s="5" t="s">
        <v>353</v>
      </c>
      <c r="D60" s="5">
        <v>1978.0</v>
      </c>
      <c r="E60" s="5" t="s">
        <v>354</v>
      </c>
      <c r="F60" s="5" t="s">
        <v>355</v>
      </c>
      <c r="G60" s="5" t="s">
        <v>356</v>
      </c>
      <c r="H60" s="9">
        <v>0.0</v>
      </c>
      <c r="I60" s="9">
        <v>7.0</v>
      </c>
      <c r="J60" s="5" t="s">
        <v>42</v>
      </c>
      <c r="K60" s="10" t="s">
        <v>357</v>
      </c>
      <c r="L60" s="5">
        <v>1.0</v>
      </c>
      <c r="M60" s="3" t="s">
        <v>67</v>
      </c>
    </row>
    <row r="61" ht="14.25" customHeight="1">
      <c r="A61" s="5" t="s">
        <v>55</v>
      </c>
      <c r="B61" s="5" t="s">
        <v>172</v>
      </c>
      <c r="C61" s="5" t="s">
        <v>358</v>
      </c>
      <c r="D61" s="5">
        <v>1978.0</v>
      </c>
      <c r="E61" s="5" t="s">
        <v>359</v>
      </c>
      <c r="F61" s="5" t="s">
        <v>360</v>
      </c>
      <c r="G61" s="5" t="s">
        <v>361</v>
      </c>
      <c r="H61" s="9">
        <v>0.0</v>
      </c>
      <c r="I61" s="9">
        <v>7.0</v>
      </c>
      <c r="J61" s="5" t="s">
        <v>328</v>
      </c>
      <c r="K61" s="10"/>
      <c r="L61" s="5">
        <v>0.0</v>
      </c>
      <c r="M61" s="3" t="s">
        <v>362</v>
      </c>
    </row>
    <row r="62" ht="14.25" customHeight="1">
      <c r="A62" s="5" t="s">
        <v>55</v>
      </c>
      <c r="B62" s="5" t="s">
        <v>172</v>
      </c>
      <c r="C62" s="5" t="s">
        <v>363</v>
      </c>
      <c r="D62" s="5">
        <v>1978.0</v>
      </c>
      <c r="E62" s="5" t="s">
        <v>364</v>
      </c>
      <c r="F62" s="27" t="s">
        <v>351</v>
      </c>
      <c r="G62" s="27" t="s">
        <v>352</v>
      </c>
      <c r="H62" s="9">
        <v>0.0</v>
      </c>
      <c r="I62" s="9">
        <v>40.0</v>
      </c>
      <c r="J62" s="5" t="s">
        <v>42</v>
      </c>
      <c r="K62" s="10" t="s">
        <v>93</v>
      </c>
      <c r="L62" s="5">
        <v>1.0</v>
      </c>
      <c r="M62" s="3" t="s">
        <v>67</v>
      </c>
    </row>
    <row r="63" ht="14.25" customHeight="1">
      <c r="A63" s="5" t="s">
        <v>55</v>
      </c>
      <c r="B63" s="5" t="s">
        <v>244</v>
      </c>
      <c r="C63" s="5" t="s">
        <v>365</v>
      </c>
      <c r="D63" s="5">
        <f>IF(LEFT(E63,2)="SP",1978,1979)</f>
        <v>1978</v>
      </c>
      <c r="E63" s="5" t="s">
        <v>366</v>
      </c>
      <c r="F63" s="27" t="s">
        <v>367</v>
      </c>
      <c r="G63" s="27">
        <v>123.2583</v>
      </c>
      <c r="H63" s="9">
        <v>0.0</v>
      </c>
      <c r="I63" s="9">
        <v>2.0</v>
      </c>
      <c r="J63" s="5" t="s">
        <v>42</v>
      </c>
      <c r="K63" s="10" t="s">
        <v>93</v>
      </c>
      <c r="L63" s="5">
        <v>1.0</v>
      </c>
    </row>
    <row r="64" ht="14.25" customHeight="1">
      <c r="A64" s="5" t="s">
        <v>55</v>
      </c>
      <c r="B64" s="5" t="s">
        <v>368</v>
      </c>
      <c r="C64" s="5" t="s">
        <v>369</v>
      </c>
      <c r="D64" s="5">
        <v>1978.0</v>
      </c>
      <c r="E64" s="5" t="s">
        <v>370</v>
      </c>
      <c r="F64" s="27" t="s">
        <v>371</v>
      </c>
      <c r="G64" s="27" t="s">
        <v>372</v>
      </c>
      <c r="H64" s="9">
        <v>0.0</v>
      </c>
      <c r="I64" s="9">
        <v>16.0</v>
      </c>
      <c r="J64" s="5" t="s">
        <v>42</v>
      </c>
      <c r="K64" s="10" t="s">
        <v>373</v>
      </c>
      <c r="L64" s="5">
        <v>1.0</v>
      </c>
      <c r="M64" s="3" t="s">
        <v>67</v>
      </c>
    </row>
    <row r="65" ht="14.25" customHeight="1">
      <c r="A65" s="5" t="s">
        <v>55</v>
      </c>
      <c r="B65" s="5" t="s">
        <v>290</v>
      </c>
      <c r="C65" s="5" t="s">
        <v>374</v>
      </c>
      <c r="D65" s="5">
        <v>1978.0</v>
      </c>
      <c r="E65" s="5" t="s">
        <v>375</v>
      </c>
      <c r="F65" s="27" t="s">
        <v>376</v>
      </c>
      <c r="G65" s="27" t="s">
        <v>377</v>
      </c>
      <c r="H65" s="9">
        <v>0.0</v>
      </c>
      <c r="I65" s="9">
        <v>7.0</v>
      </c>
      <c r="J65" s="5" t="s">
        <v>42</v>
      </c>
      <c r="K65" s="10" t="s">
        <v>378</v>
      </c>
      <c r="L65" s="5">
        <v>1.0</v>
      </c>
      <c r="M65" s="3" t="s">
        <v>67</v>
      </c>
    </row>
    <row r="66" ht="14.25" customHeight="1">
      <c r="A66" s="5" t="s">
        <v>379</v>
      </c>
      <c r="B66" s="5" t="s">
        <v>380</v>
      </c>
      <c r="C66" s="5" t="s">
        <v>381</v>
      </c>
      <c r="D66" s="5">
        <v>1978.0</v>
      </c>
      <c r="E66" s="5" t="s">
        <v>382</v>
      </c>
      <c r="F66" s="5" t="s">
        <v>383</v>
      </c>
      <c r="G66" s="5" t="s">
        <v>384</v>
      </c>
      <c r="H66" s="9">
        <v>0.0</v>
      </c>
      <c r="I66" s="9">
        <v>25.0</v>
      </c>
      <c r="J66" s="5" t="s">
        <v>42</v>
      </c>
      <c r="K66" s="10" t="s">
        <v>93</v>
      </c>
      <c r="L66" s="5">
        <v>1.0</v>
      </c>
      <c r="M66" s="3" t="s">
        <v>67</v>
      </c>
    </row>
    <row r="67" ht="14.25" customHeight="1">
      <c r="A67" s="5" t="s">
        <v>379</v>
      </c>
      <c r="B67" s="5" t="s">
        <v>380</v>
      </c>
      <c r="C67" s="5" t="s">
        <v>385</v>
      </c>
      <c r="D67" s="5">
        <v>1978.0</v>
      </c>
      <c r="E67" s="5" t="s">
        <v>386</v>
      </c>
      <c r="F67" s="5" t="s">
        <v>383</v>
      </c>
      <c r="G67" s="5" t="s">
        <v>384</v>
      </c>
      <c r="H67" s="9">
        <v>0.0</v>
      </c>
      <c r="I67" s="9">
        <v>41.0</v>
      </c>
      <c r="J67" s="5" t="s">
        <v>42</v>
      </c>
      <c r="K67" s="10" t="s">
        <v>302</v>
      </c>
      <c r="L67" s="5">
        <v>1.0</v>
      </c>
      <c r="M67" s="3" t="s">
        <v>387</v>
      </c>
    </row>
    <row r="68" ht="14.25" customHeight="1">
      <c r="A68" s="5" t="s">
        <v>379</v>
      </c>
      <c r="B68" s="5" t="s">
        <v>388</v>
      </c>
      <c r="C68" s="5" t="s">
        <v>389</v>
      </c>
      <c r="D68" s="5">
        <v>1978.0</v>
      </c>
      <c r="E68" s="5" t="s">
        <v>390</v>
      </c>
      <c r="F68" s="5" t="s">
        <v>391</v>
      </c>
      <c r="G68" s="5" t="s">
        <v>392</v>
      </c>
      <c r="H68" s="9">
        <v>21.0</v>
      </c>
      <c r="I68" s="9">
        <v>29.0</v>
      </c>
      <c r="J68" s="5" t="s">
        <v>42</v>
      </c>
      <c r="K68" s="10" t="s">
        <v>108</v>
      </c>
      <c r="L68" s="5">
        <v>1.0</v>
      </c>
      <c r="M68" s="3" t="s">
        <v>67</v>
      </c>
    </row>
    <row r="69" ht="14.25" customHeight="1">
      <c r="A69" s="5" t="s">
        <v>379</v>
      </c>
      <c r="B69" s="5" t="s">
        <v>388</v>
      </c>
      <c r="C69" s="5" t="s">
        <v>393</v>
      </c>
      <c r="D69" s="5">
        <v>1978.0</v>
      </c>
      <c r="E69" s="5" t="s">
        <v>394</v>
      </c>
      <c r="F69" s="5" t="s">
        <v>395</v>
      </c>
      <c r="G69" s="5" t="s">
        <v>396</v>
      </c>
      <c r="H69" s="9">
        <v>0.0</v>
      </c>
      <c r="I69" s="9">
        <v>1.0</v>
      </c>
      <c r="J69" s="5" t="s">
        <v>42</v>
      </c>
      <c r="K69" s="10" t="s">
        <v>93</v>
      </c>
      <c r="L69" s="5">
        <v>1.0</v>
      </c>
      <c r="M69" s="3" t="s">
        <v>67</v>
      </c>
    </row>
    <row r="70" ht="14.25" customHeight="1">
      <c r="A70" s="5" t="s">
        <v>379</v>
      </c>
      <c r="B70" s="5" t="s">
        <v>388</v>
      </c>
      <c r="C70" s="5" t="s">
        <v>397</v>
      </c>
      <c r="D70" s="5">
        <v>1978.0</v>
      </c>
      <c r="E70" s="5" t="s">
        <v>398</v>
      </c>
      <c r="F70" s="5" t="s">
        <v>391</v>
      </c>
      <c r="G70" s="5" t="s">
        <v>392</v>
      </c>
      <c r="H70" s="9">
        <v>7.0</v>
      </c>
      <c r="I70" s="9">
        <v>25.0</v>
      </c>
      <c r="J70" s="5" t="s">
        <v>42</v>
      </c>
      <c r="K70" s="10" t="s">
        <v>93</v>
      </c>
      <c r="L70" s="5">
        <v>1.0</v>
      </c>
      <c r="M70" s="3" t="s">
        <v>67</v>
      </c>
    </row>
    <row r="71" ht="14.25" customHeight="1">
      <c r="A71" s="5" t="s">
        <v>55</v>
      </c>
      <c r="B71" s="5" t="s">
        <v>399</v>
      </c>
      <c r="C71" s="5" t="s">
        <v>63</v>
      </c>
      <c r="D71" s="5">
        <v>1978.0</v>
      </c>
      <c r="E71" s="5" t="s">
        <v>400</v>
      </c>
      <c r="F71" s="27" t="s">
        <v>401</v>
      </c>
      <c r="G71" s="27" t="s">
        <v>402</v>
      </c>
      <c r="H71" s="9">
        <v>1.0</v>
      </c>
      <c r="I71" s="9">
        <v>3.0</v>
      </c>
      <c r="J71" s="5" t="s">
        <v>42</v>
      </c>
      <c r="K71" s="10" t="s">
        <v>66</v>
      </c>
      <c r="L71" s="5">
        <v>1.0</v>
      </c>
      <c r="M71" s="3" t="s">
        <v>67</v>
      </c>
    </row>
    <row r="72" ht="14.25" customHeight="1">
      <c r="A72" s="5" t="s">
        <v>55</v>
      </c>
      <c r="B72" s="5" t="s">
        <v>221</v>
      </c>
      <c r="C72" s="5" t="s">
        <v>403</v>
      </c>
      <c r="D72" s="5">
        <f t="shared" ref="D72:D73" si="7">IF(LEFT(E72,2)="SP",1978,1979)</f>
        <v>1978</v>
      </c>
      <c r="E72" s="5" t="s">
        <v>404</v>
      </c>
      <c r="F72" s="27" t="s">
        <v>301</v>
      </c>
      <c r="G72" s="27">
        <v>123.1681</v>
      </c>
      <c r="H72" s="9">
        <v>0.0</v>
      </c>
      <c r="I72" s="9">
        <v>37.0</v>
      </c>
      <c r="J72" s="5" t="s">
        <v>42</v>
      </c>
      <c r="K72" s="10" t="s">
        <v>405</v>
      </c>
      <c r="L72" s="5">
        <v>1.0</v>
      </c>
    </row>
    <row r="73" ht="14.25" customHeight="1">
      <c r="A73" s="5" t="s">
        <v>55</v>
      </c>
      <c r="B73" s="5" t="s">
        <v>244</v>
      </c>
      <c r="C73" s="5" t="s">
        <v>365</v>
      </c>
      <c r="D73" s="5">
        <f t="shared" si="7"/>
        <v>1978</v>
      </c>
      <c r="E73" s="5" t="s">
        <v>406</v>
      </c>
      <c r="F73" s="27" t="s">
        <v>367</v>
      </c>
      <c r="G73" s="27">
        <v>123.2583</v>
      </c>
      <c r="H73" s="9">
        <v>0.0</v>
      </c>
      <c r="I73" s="9">
        <v>2.0</v>
      </c>
      <c r="J73" s="5" t="s">
        <v>42</v>
      </c>
      <c r="K73" s="10" t="s">
        <v>405</v>
      </c>
      <c r="L73" s="5">
        <v>1.0</v>
      </c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2.14"/>
    <col customWidth="1" min="3" max="4" width="16.43"/>
    <col customWidth="1" min="5" max="5" width="18.14"/>
    <col customWidth="1" min="6" max="6" width="11.57"/>
    <col customWidth="1" min="7" max="7" width="13.29"/>
    <col customWidth="1" min="8" max="8" width="17.57"/>
    <col customWidth="1" min="9" max="9" width="19.14"/>
    <col customWidth="1" min="10" max="10" width="18.0"/>
    <col customWidth="1" min="11" max="11" width="19.57"/>
    <col customWidth="1" min="12" max="26" width="8.71"/>
  </cols>
  <sheetData>
    <row r="1" ht="14.25" customHeight="1">
      <c r="A1" s="1" t="s">
        <v>0</v>
      </c>
      <c r="B1" s="1" t="s">
        <v>1</v>
      </c>
      <c r="C1" s="3" t="s">
        <v>407</v>
      </c>
      <c r="D1" s="3" t="s">
        <v>408</v>
      </c>
      <c r="E1" s="3" t="s">
        <v>409</v>
      </c>
      <c r="F1" s="3" t="s">
        <v>410</v>
      </c>
      <c r="G1" s="3" t="s">
        <v>411</v>
      </c>
      <c r="H1" s="3" t="s">
        <v>412</v>
      </c>
      <c r="I1" s="3" t="s">
        <v>413</v>
      </c>
      <c r="J1" s="3" t="s">
        <v>414</v>
      </c>
      <c r="K1" s="3" t="s">
        <v>415</v>
      </c>
    </row>
    <row r="2" ht="14.25" customHeight="1">
      <c r="A2" s="5" t="s">
        <v>55</v>
      </c>
      <c r="B2" s="5" t="s">
        <v>56</v>
      </c>
      <c r="C2" s="3" t="s">
        <v>416</v>
      </c>
      <c r="D2" s="3">
        <v>9.05</v>
      </c>
      <c r="E2" s="3">
        <v>123.12</v>
      </c>
      <c r="F2" s="32">
        <v>9.05</v>
      </c>
      <c r="G2" s="32">
        <v>123.12</v>
      </c>
    </row>
    <row r="3" ht="14.25" customHeight="1">
      <c r="A3" s="5" t="s">
        <v>156</v>
      </c>
      <c r="B3" s="5" t="s">
        <v>157</v>
      </c>
      <c r="C3" s="3" t="s">
        <v>417</v>
      </c>
      <c r="D3" s="3">
        <v>9.4133</v>
      </c>
      <c r="E3" s="3">
        <v>123.3</v>
      </c>
      <c r="F3" s="32">
        <v>9.4133</v>
      </c>
      <c r="G3" s="32">
        <v>123.3</v>
      </c>
    </row>
    <row r="4" ht="14.25" customHeight="1">
      <c r="A4" s="5" t="s">
        <v>156</v>
      </c>
      <c r="B4" s="5" t="s">
        <v>161</v>
      </c>
      <c r="C4" s="3" t="s">
        <v>418</v>
      </c>
      <c r="D4" s="3">
        <v>9.925</v>
      </c>
      <c r="E4" s="3">
        <v>123.3417</v>
      </c>
      <c r="F4" s="32">
        <v>9.925</v>
      </c>
      <c r="G4" s="32">
        <v>123.3417</v>
      </c>
    </row>
    <row r="5" ht="14.25" customHeight="1">
      <c r="A5" s="5" t="s">
        <v>156</v>
      </c>
      <c r="B5" s="5" t="s">
        <v>161</v>
      </c>
      <c r="C5" s="3" t="s">
        <v>419</v>
      </c>
      <c r="D5" s="3">
        <v>9.925</v>
      </c>
      <c r="E5" s="3">
        <v>123.3417</v>
      </c>
      <c r="F5" s="32">
        <v>9.925</v>
      </c>
      <c r="G5" s="32">
        <v>123.3417</v>
      </c>
    </row>
    <row r="6" ht="14.25" customHeight="1">
      <c r="A6" s="5" t="s">
        <v>156</v>
      </c>
      <c r="B6" s="5" t="s">
        <v>157</v>
      </c>
      <c r="C6" s="3" t="s">
        <v>420</v>
      </c>
      <c r="D6" s="3" t="s">
        <v>421</v>
      </c>
      <c r="E6" s="3" t="s">
        <v>170</v>
      </c>
      <c r="F6" s="32">
        <v>9.771667</v>
      </c>
      <c r="G6" s="32">
        <v>123.341667</v>
      </c>
    </row>
    <row r="7" ht="14.25" customHeight="1">
      <c r="A7" s="5" t="s">
        <v>55</v>
      </c>
      <c r="B7" s="5" t="s">
        <v>172</v>
      </c>
      <c r="C7" s="3" t="s">
        <v>422</v>
      </c>
      <c r="D7" s="3" t="s">
        <v>423</v>
      </c>
      <c r="E7" s="3" t="s">
        <v>176</v>
      </c>
      <c r="F7" s="32">
        <v>9.075</v>
      </c>
      <c r="G7" s="32">
        <v>123.273333</v>
      </c>
    </row>
    <row r="8" ht="14.25" customHeight="1">
      <c r="A8" s="5" t="s">
        <v>156</v>
      </c>
      <c r="B8" s="5" t="s">
        <v>177</v>
      </c>
      <c r="C8" s="3" t="s">
        <v>424</v>
      </c>
      <c r="D8" s="3">
        <v>9.55125</v>
      </c>
      <c r="E8" s="3">
        <v>123.4579</v>
      </c>
      <c r="F8" s="32">
        <v>9.55125</v>
      </c>
      <c r="G8" s="32">
        <v>123.4579</v>
      </c>
    </row>
    <row r="9" ht="14.25" customHeight="1">
      <c r="A9" s="5" t="s">
        <v>55</v>
      </c>
      <c r="B9" s="5" t="s">
        <v>182</v>
      </c>
      <c r="C9" s="3" t="s">
        <v>425</v>
      </c>
      <c r="D9" s="3" t="s">
        <v>426</v>
      </c>
      <c r="E9" s="3" t="s">
        <v>186</v>
      </c>
      <c r="F9" s="32">
        <v>9.395</v>
      </c>
      <c r="G9" s="32">
        <v>123.256667</v>
      </c>
    </row>
    <row r="10" ht="14.25" customHeight="1">
      <c r="A10" s="5" t="s">
        <v>55</v>
      </c>
      <c r="B10" s="5" t="s">
        <v>56</v>
      </c>
      <c r="C10" s="3" t="s">
        <v>59</v>
      </c>
      <c r="D10" s="3" t="s">
        <v>427</v>
      </c>
      <c r="E10" s="3" t="s">
        <v>190</v>
      </c>
      <c r="F10" s="32">
        <v>9.051667</v>
      </c>
      <c r="G10" s="32">
        <v>122.985</v>
      </c>
    </row>
    <row r="11" ht="14.25" customHeight="1">
      <c r="A11" s="5" t="s">
        <v>55</v>
      </c>
      <c r="B11" s="5" t="s">
        <v>56</v>
      </c>
      <c r="C11" s="3" t="s">
        <v>71</v>
      </c>
      <c r="D11" s="3" t="s">
        <v>428</v>
      </c>
      <c r="E11" s="3" t="s">
        <v>193</v>
      </c>
      <c r="F11" s="32">
        <v>9.108333</v>
      </c>
      <c r="G11" s="32">
        <v>122.923333</v>
      </c>
    </row>
    <row r="12" ht="14.25" customHeight="1">
      <c r="A12" s="5" t="s">
        <v>55</v>
      </c>
      <c r="B12" s="5" t="s">
        <v>56</v>
      </c>
      <c r="C12" s="3" t="s">
        <v>79</v>
      </c>
      <c r="D12" s="3" t="s">
        <v>429</v>
      </c>
      <c r="E12" s="3" t="s">
        <v>196</v>
      </c>
      <c r="F12" s="32">
        <v>9.066667</v>
      </c>
      <c r="G12" s="32">
        <v>123.18</v>
      </c>
    </row>
    <row r="13" ht="14.25" customHeight="1">
      <c r="A13" s="5" t="s">
        <v>197</v>
      </c>
      <c r="B13" s="5" t="s">
        <v>198</v>
      </c>
      <c r="C13" s="3" t="s">
        <v>430</v>
      </c>
      <c r="D13" s="3" t="s">
        <v>431</v>
      </c>
      <c r="E13" s="3" t="s">
        <v>202</v>
      </c>
      <c r="F13" s="32">
        <v>8.813333</v>
      </c>
      <c r="G13" s="32">
        <v>123.211667</v>
      </c>
    </row>
    <row r="14" ht="14.25" customHeight="1">
      <c r="A14" s="5" t="s">
        <v>197</v>
      </c>
      <c r="B14" s="5" t="s">
        <v>204</v>
      </c>
      <c r="C14" s="3" t="s">
        <v>432</v>
      </c>
      <c r="D14" s="3" t="s">
        <v>433</v>
      </c>
      <c r="E14" s="3" t="s">
        <v>208</v>
      </c>
      <c r="F14" s="32">
        <v>8.851667</v>
      </c>
      <c r="G14" s="32">
        <v>123.411667</v>
      </c>
    </row>
    <row r="15" ht="14.25" customHeight="1">
      <c r="A15" s="5" t="s">
        <v>197</v>
      </c>
      <c r="B15" s="5" t="s">
        <v>204</v>
      </c>
      <c r="C15" s="3" t="s">
        <v>434</v>
      </c>
      <c r="D15" s="3" t="s">
        <v>435</v>
      </c>
      <c r="E15" s="3" t="s">
        <v>213</v>
      </c>
      <c r="F15" s="32">
        <v>8.856667</v>
      </c>
      <c r="G15" s="32">
        <v>123.41</v>
      </c>
    </row>
    <row r="16" ht="14.25" customHeight="1">
      <c r="A16" s="5" t="s">
        <v>197</v>
      </c>
      <c r="B16" s="5" t="s">
        <v>204</v>
      </c>
      <c r="C16" s="3" t="s">
        <v>436</v>
      </c>
      <c r="D16" s="3" t="s">
        <v>437</v>
      </c>
      <c r="E16" s="3" t="s">
        <v>213</v>
      </c>
      <c r="F16" s="32">
        <v>8.855</v>
      </c>
      <c r="G16" s="32">
        <v>123.41</v>
      </c>
    </row>
    <row r="17" ht="14.25" customHeight="1">
      <c r="A17" s="5" t="s">
        <v>197</v>
      </c>
      <c r="B17" s="5" t="s">
        <v>204</v>
      </c>
      <c r="C17" s="3" t="s">
        <v>438</v>
      </c>
      <c r="D17" s="3" t="s">
        <v>439</v>
      </c>
      <c r="E17" s="3" t="s">
        <v>218</v>
      </c>
      <c r="F17" s="32">
        <v>8.861667</v>
      </c>
      <c r="G17" s="32">
        <v>123.408333</v>
      </c>
    </row>
    <row r="18" ht="14.25" customHeight="1">
      <c r="A18" s="5" t="s">
        <v>197</v>
      </c>
      <c r="B18" s="5" t="s">
        <v>204</v>
      </c>
      <c r="C18" s="3" t="s">
        <v>440</v>
      </c>
      <c r="D18" s="3" t="s">
        <v>439</v>
      </c>
      <c r="E18" s="3" t="s">
        <v>213</v>
      </c>
      <c r="F18" s="32">
        <v>8.861667</v>
      </c>
      <c r="G18" s="32">
        <v>123.41</v>
      </c>
    </row>
    <row r="19" ht="14.25" customHeight="1">
      <c r="A19" s="5" t="s">
        <v>55</v>
      </c>
      <c r="B19" s="5" t="s">
        <v>221</v>
      </c>
      <c r="C19" s="3" t="s">
        <v>441</v>
      </c>
      <c r="D19" s="3" t="s">
        <v>442</v>
      </c>
      <c r="E19" s="3" t="s">
        <v>225</v>
      </c>
      <c r="F19" s="32">
        <v>9.583333</v>
      </c>
      <c r="G19" s="32">
        <v>123.153333</v>
      </c>
    </row>
    <row r="20" ht="14.25" customHeight="1">
      <c r="A20" s="5" t="s">
        <v>55</v>
      </c>
      <c r="B20" s="5" t="s">
        <v>56</v>
      </c>
      <c r="C20" s="3" t="s">
        <v>443</v>
      </c>
      <c r="D20" s="3" t="s">
        <v>444</v>
      </c>
      <c r="E20" s="3" t="s">
        <v>229</v>
      </c>
      <c r="F20" s="32">
        <v>9.05</v>
      </c>
      <c r="G20" s="32">
        <v>123.0633333</v>
      </c>
    </row>
    <row r="21" ht="14.25" customHeight="1">
      <c r="A21" s="5" t="s">
        <v>39</v>
      </c>
      <c r="B21" s="5" t="s">
        <v>39</v>
      </c>
      <c r="C21" s="3" t="s">
        <v>41</v>
      </c>
      <c r="D21" s="3">
        <v>9.225</v>
      </c>
      <c r="E21" s="3">
        <v>123.48</v>
      </c>
      <c r="F21" s="32">
        <v>9.225</v>
      </c>
      <c r="G21" s="32">
        <v>123.48</v>
      </c>
    </row>
    <row r="22" ht="14.25" customHeight="1">
      <c r="A22" s="5" t="s">
        <v>39</v>
      </c>
      <c r="B22" s="5" t="s">
        <v>39</v>
      </c>
      <c r="C22" s="3" t="s">
        <v>136</v>
      </c>
      <c r="D22" s="3">
        <v>9.225</v>
      </c>
      <c r="E22" s="3">
        <v>123.47</v>
      </c>
      <c r="F22" s="32">
        <v>9.225</v>
      </c>
      <c r="G22" s="32">
        <v>123.47</v>
      </c>
    </row>
    <row r="23" ht="14.25" customHeight="1">
      <c r="A23" s="5" t="s">
        <v>39</v>
      </c>
      <c r="B23" s="5" t="s">
        <v>139</v>
      </c>
      <c r="C23" s="3" t="s">
        <v>141</v>
      </c>
      <c r="D23" s="3">
        <v>9.2533</v>
      </c>
      <c r="E23" s="3">
        <v>123.57</v>
      </c>
      <c r="F23" s="32">
        <v>9.2533</v>
      </c>
      <c r="G23" s="32">
        <v>123.57</v>
      </c>
    </row>
    <row r="24" ht="14.25" customHeight="1">
      <c r="A24" s="5" t="s">
        <v>39</v>
      </c>
      <c r="B24" s="5" t="s">
        <v>39</v>
      </c>
      <c r="C24" s="3" t="s">
        <v>445</v>
      </c>
      <c r="D24" s="3">
        <v>9.23</v>
      </c>
      <c r="E24" s="3">
        <v>123.558</v>
      </c>
      <c r="F24" s="32">
        <v>9.23</v>
      </c>
      <c r="G24" s="32">
        <v>123.558</v>
      </c>
    </row>
    <row r="25" ht="14.25" customHeight="1">
      <c r="A25" s="5" t="s">
        <v>55</v>
      </c>
      <c r="B25" s="5" t="s">
        <v>244</v>
      </c>
      <c r="C25" s="3" t="s">
        <v>446</v>
      </c>
      <c r="D25" s="3" t="s">
        <v>447</v>
      </c>
      <c r="E25" s="3" t="s">
        <v>248</v>
      </c>
      <c r="F25" s="32">
        <v>9.366667</v>
      </c>
      <c r="G25" s="32">
        <v>123.275</v>
      </c>
    </row>
    <row r="26" ht="14.25" customHeight="1">
      <c r="A26" s="5" t="s">
        <v>55</v>
      </c>
      <c r="B26" s="5" t="s">
        <v>56</v>
      </c>
      <c r="C26" s="3" t="s">
        <v>61</v>
      </c>
      <c r="D26" s="3" t="s">
        <v>427</v>
      </c>
      <c r="E26" s="3" t="s">
        <v>190</v>
      </c>
      <c r="F26" s="32">
        <v>9.051667</v>
      </c>
      <c r="G26" s="32">
        <v>122.985</v>
      </c>
    </row>
    <row r="27" ht="14.25" customHeight="1">
      <c r="A27" s="5" t="s">
        <v>55</v>
      </c>
      <c r="B27" s="5" t="s">
        <v>172</v>
      </c>
      <c r="C27" s="3" t="s">
        <v>448</v>
      </c>
      <c r="D27" s="3" t="s">
        <v>449</v>
      </c>
      <c r="E27" s="3" t="s">
        <v>176</v>
      </c>
      <c r="F27" s="32">
        <v>9.075</v>
      </c>
      <c r="G27" s="32">
        <v>123.273333</v>
      </c>
    </row>
    <row r="28" ht="14.25" customHeight="1">
      <c r="A28" s="5" t="s">
        <v>156</v>
      </c>
      <c r="B28" s="5" t="s">
        <v>157</v>
      </c>
      <c r="C28" s="3" t="s">
        <v>450</v>
      </c>
      <c r="D28" s="3">
        <v>9.4208</v>
      </c>
      <c r="E28" s="3">
        <v>123.2958</v>
      </c>
      <c r="F28" s="32">
        <v>9.4208</v>
      </c>
      <c r="G28" s="32">
        <v>123.2958</v>
      </c>
    </row>
    <row r="29" ht="14.25" customHeight="1">
      <c r="A29" s="5" t="s">
        <v>156</v>
      </c>
      <c r="B29" s="5" t="s">
        <v>157</v>
      </c>
      <c r="C29" s="3" t="s">
        <v>451</v>
      </c>
      <c r="D29" s="3" t="s">
        <v>452</v>
      </c>
      <c r="E29" s="3" t="s">
        <v>264</v>
      </c>
      <c r="F29" s="32">
        <v>9.412778</v>
      </c>
      <c r="G29" s="32">
        <v>123.325</v>
      </c>
    </row>
    <row r="30" ht="14.25" customHeight="1">
      <c r="A30" s="5" t="s">
        <v>39</v>
      </c>
      <c r="B30" s="5" t="s">
        <v>46</v>
      </c>
      <c r="C30" s="3" t="s">
        <v>144</v>
      </c>
      <c r="D30" s="3">
        <v>9.175</v>
      </c>
      <c r="E30" s="3">
        <v>123.4633</v>
      </c>
      <c r="F30" s="32">
        <v>9.175</v>
      </c>
      <c r="G30" s="32">
        <v>123.4633</v>
      </c>
    </row>
    <row r="31" ht="14.25" customHeight="1">
      <c r="A31" s="5" t="s">
        <v>39</v>
      </c>
      <c r="B31" s="5" t="s">
        <v>46</v>
      </c>
      <c r="C31" s="3" t="s">
        <v>52</v>
      </c>
      <c r="D31" s="3">
        <v>9.1417</v>
      </c>
      <c r="E31" s="3">
        <v>123.4894</v>
      </c>
      <c r="F31" s="32">
        <v>9.1417</v>
      </c>
      <c r="G31" s="32">
        <v>123.4894</v>
      </c>
    </row>
    <row r="32" ht="14.25" customHeight="1">
      <c r="A32" s="5" t="s">
        <v>39</v>
      </c>
      <c r="B32" s="5" t="s">
        <v>46</v>
      </c>
      <c r="C32" s="3" t="s">
        <v>132</v>
      </c>
      <c r="D32" s="3">
        <v>9.1778</v>
      </c>
      <c r="E32" s="3">
        <v>123.4478</v>
      </c>
      <c r="F32" s="32">
        <v>9.1778</v>
      </c>
      <c r="G32" s="32">
        <v>123.4478</v>
      </c>
    </row>
    <row r="33" ht="14.25" customHeight="1">
      <c r="A33" s="5" t="s">
        <v>39</v>
      </c>
      <c r="B33" s="5" t="s">
        <v>46</v>
      </c>
      <c r="C33" s="3" t="s">
        <v>48</v>
      </c>
      <c r="D33" s="3">
        <v>9.1411</v>
      </c>
      <c r="E33" s="3">
        <v>123.4944</v>
      </c>
      <c r="F33" s="32">
        <v>9.1411</v>
      </c>
      <c r="G33" s="32">
        <v>123.4944</v>
      </c>
    </row>
    <row r="34" ht="14.25" customHeight="1">
      <c r="A34" s="5" t="s">
        <v>55</v>
      </c>
      <c r="B34" s="5" t="s">
        <v>56</v>
      </c>
      <c r="C34" s="3" t="s">
        <v>453</v>
      </c>
      <c r="D34" s="3">
        <v>9.05</v>
      </c>
      <c r="E34" s="3">
        <v>123.1167</v>
      </c>
      <c r="F34" s="32">
        <v>9.05</v>
      </c>
      <c r="G34" s="32">
        <v>123.1167</v>
      </c>
    </row>
    <row r="35" ht="14.25" customHeight="1">
      <c r="A35" s="5" t="s">
        <v>55</v>
      </c>
      <c r="B35" s="5" t="s">
        <v>56</v>
      </c>
      <c r="C35" s="3" t="s">
        <v>74</v>
      </c>
      <c r="D35" s="3">
        <v>9.0408</v>
      </c>
      <c r="E35" s="3">
        <v>123.1269</v>
      </c>
      <c r="F35" s="32">
        <v>9.0408</v>
      </c>
      <c r="G35" s="32">
        <v>123.1269</v>
      </c>
    </row>
    <row r="36" ht="14.25" customHeight="1">
      <c r="A36" s="5" t="s">
        <v>55</v>
      </c>
      <c r="B36" s="5" t="s">
        <v>56</v>
      </c>
      <c r="C36" s="3" t="s">
        <v>124</v>
      </c>
      <c r="D36" s="3">
        <v>9.0458</v>
      </c>
      <c r="E36" s="3">
        <v>123.1269</v>
      </c>
      <c r="F36" s="32">
        <v>9.0458</v>
      </c>
      <c r="G36" s="32">
        <v>123.1269</v>
      </c>
    </row>
    <row r="37" ht="14.25" customHeight="1">
      <c r="A37" s="5" t="s">
        <v>55</v>
      </c>
      <c r="B37" s="5" t="s">
        <v>56</v>
      </c>
      <c r="C37" s="3" t="s">
        <v>126</v>
      </c>
      <c r="D37" s="3">
        <v>9.0458</v>
      </c>
      <c r="E37" s="3">
        <v>123.1269</v>
      </c>
      <c r="F37" s="32">
        <v>9.0458</v>
      </c>
      <c r="G37" s="32">
        <v>123.1269</v>
      </c>
    </row>
    <row r="38" ht="14.25" customHeight="1">
      <c r="A38" s="5" t="s">
        <v>55</v>
      </c>
      <c r="B38" s="5" t="s">
        <v>56</v>
      </c>
      <c r="C38" s="3" t="s">
        <v>454</v>
      </c>
      <c r="D38" s="3" t="s">
        <v>455</v>
      </c>
      <c r="E38" s="3" t="s">
        <v>283</v>
      </c>
      <c r="F38" s="32">
        <v>9.052222</v>
      </c>
      <c r="G38" s="32">
        <v>122.991667</v>
      </c>
    </row>
    <row r="39" ht="14.25" customHeight="1">
      <c r="A39" s="5" t="s">
        <v>55</v>
      </c>
      <c r="B39" s="5" t="s">
        <v>56</v>
      </c>
      <c r="C39" s="3" t="s">
        <v>456</v>
      </c>
      <c r="D39" s="3" t="s">
        <v>457</v>
      </c>
      <c r="E39" s="3" t="s">
        <v>288</v>
      </c>
      <c r="F39" s="32">
        <v>9.050833</v>
      </c>
      <c r="G39" s="32">
        <v>123.041667</v>
      </c>
    </row>
    <row r="40" ht="14.25" customHeight="1">
      <c r="A40" s="5" t="s">
        <v>55</v>
      </c>
      <c r="B40" s="5" t="s">
        <v>221</v>
      </c>
      <c r="C40" s="3" t="s">
        <v>458</v>
      </c>
      <c r="D40" s="3">
        <v>9.5717</v>
      </c>
      <c r="E40" s="3">
        <v>123.15</v>
      </c>
      <c r="F40" s="32">
        <v>9.5717</v>
      </c>
      <c r="G40" s="32">
        <v>123.15</v>
      </c>
    </row>
    <row r="41" ht="14.25" customHeight="1">
      <c r="A41" s="5" t="s">
        <v>55</v>
      </c>
      <c r="B41" s="5" t="s">
        <v>221</v>
      </c>
      <c r="C41" s="3" t="s">
        <v>459</v>
      </c>
      <c r="D41" s="3">
        <v>9.6161</v>
      </c>
      <c r="E41" s="3">
        <v>123.1681</v>
      </c>
      <c r="F41" s="32">
        <v>9.6161</v>
      </c>
      <c r="G41" s="32">
        <v>123.1681</v>
      </c>
    </row>
    <row r="42" ht="14.25" customHeight="1">
      <c r="A42" s="5" t="s">
        <v>81</v>
      </c>
      <c r="B42" s="5" t="s">
        <v>99</v>
      </c>
      <c r="C42" s="3" t="s">
        <v>120</v>
      </c>
      <c r="D42" s="3">
        <v>10.8533</v>
      </c>
      <c r="E42" s="3">
        <v>121.0039</v>
      </c>
      <c r="F42" s="32">
        <v>10.8533</v>
      </c>
      <c r="G42" s="32">
        <v>121.0039</v>
      </c>
    </row>
    <row r="43" ht="14.25" customHeight="1">
      <c r="A43" s="5" t="s">
        <v>81</v>
      </c>
      <c r="B43" s="5" t="s">
        <v>99</v>
      </c>
      <c r="C43" s="3" t="s">
        <v>84</v>
      </c>
      <c r="D43" s="3">
        <v>10.9181</v>
      </c>
      <c r="E43" s="3">
        <v>121.0342</v>
      </c>
      <c r="F43" s="32">
        <v>10.9181</v>
      </c>
      <c r="G43" s="32">
        <v>121.0342</v>
      </c>
    </row>
    <row r="44" ht="14.25" customHeight="1">
      <c r="A44" s="5" t="s">
        <v>81</v>
      </c>
      <c r="B44" s="5" t="s">
        <v>99</v>
      </c>
      <c r="C44" s="3" t="s">
        <v>88</v>
      </c>
      <c r="D44" s="3" t="s">
        <v>460</v>
      </c>
      <c r="E44" s="3" t="s">
        <v>309</v>
      </c>
      <c r="F44" s="32">
        <v>10.908333</v>
      </c>
      <c r="G44" s="32">
        <v>121.050556</v>
      </c>
    </row>
    <row r="45" ht="14.25" customHeight="1">
      <c r="A45" s="5" t="s">
        <v>81</v>
      </c>
      <c r="B45" s="5" t="s">
        <v>99</v>
      </c>
      <c r="C45" s="3" t="s">
        <v>104</v>
      </c>
      <c r="D45" s="3">
        <v>10.875</v>
      </c>
      <c r="E45" s="3">
        <v>120.9333</v>
      </c>
      <c r="F45" s="32">
        <v>10.875</v>
      </c>
      <c r="G45" s="32">
        <v>120.9333</v>
      </c>
    </row>
    <row r="46" ht="14.25" customHeight="1">
      <c r="A46" s="5" t="s">
        <v>81</v>
      </c>
      <c r="B46" s="5" t="s">
        <v>99</v>
      </c>
      <c r="C46" s="3" t="s">
        <v>101</v>
      </c>
      <c r="D46" s="3">
        <v>10.8783</v>
      </c>
      <c r="E46" s="3">
        <v>120.9456</v>
      </c>
      <c r="F46" s="32">
        <v>10.8783</v>
      </c>
      <c r="G46" s="32">
        <v>120.9456</v>
      </c>
    </row>
    <row r="47" ht="14.25" customHeight="1">
      <c r="A47" s="5" t="s">
        <v>81</v>
      </c>
      <c r="B47" s="5" t="s">
        <v>99</v>
      </c>
      <c r="C47" s="3" t="s">
        <v>115</v>
      </c>
      <c r="D47" s="3">
        <v>10.815</v>
      </c>
      <c r="E47" s="3">
        <v>121.0083</v>
      </c>
      <c r="F47" s="32">
        <v>10.815</v>
      </c>
      <c r="G47" s="32">
        <v>121.0083</v>
      </c>
    </row>
    <row r="48" ht="14.25" customHeight="1">
      <c r="A48" s="5" t="s">
        <v>81</v>
      </c>
      <c r="B48" s="5" t="s">
        <v>99</v>
      </c>
      <c r="C48" s="3" t="s">
        <v>92</v>
      </c>
      <c r="D48" s="3">
        <v>10.9717</v>
      </c>
      <c r="E48" s="3">
        <v>121.2078</v>
      </c>
      <c r="F48" s="32">
        <v>10.9717</v>
      </c>
      <c r="G48" s="32">
        <v>121.2078</v>
      </c>
    </row>
    <row r="49" ht="14.25" customHeight="1">
      <c r="A49" s="5" t="s">
        <v>81</v>
      </c>
      <c r="B49" s="5" t="s">
        <v>99</v>
      </c>
      <c r="C49" s="3" t="s">
        <v>111</v>
      </c>
      <c r="D49" s="3">
        <v>10.9633</v>
      </c>
      <c r="E49" s="3">
        <v>121.2256</v>
      </c>
      <c r="F49" s="32">
        <v>10.9633</v>
      </c>
      <c r="G49" s="32">
        <v>121.2256</v>
      </c>
    </row>
    <row r="50" ht="14.25" customHeight="1">
      <c r="A50" s="5" t="s">
        <v>81</v>
      </c>
      <c r="B50" s="5" t="s">
        <v>99</v>
      </c>
      <c r="C50" s="3" t="s">
        <v>107</v>
      </c>
      <c r="D50" s="3">
        <v>10.8817</v>
      </c>
      <c r="E50" s="3">
        <v>121.2039</v>
      </c>
      <c r="F50" s="32">
        <v>10.8817</v>
      </c>
      <c r="G50" s="32">
        <v>121.2039</v>
      </c>
    </row>
    <row r="51" ht="14.25" customHeight="1">
      <c r="A51" s="5" t="s">
        <v>81</v>
      </c>
      <c r="B51" s="5" t="s">
        <v>99</v>
      </c>
      <c r="C51" s="3" t="s">
        <v>96</v>
      </c>
      <c r="D51" s="3">
        <v>10.8858</v>
      </c>
      <c r="E51" s="3">
        <v>121.1928</v>
      </c>
      <c r="F51" s="32">
        <v>10.8858</v>
      </c>
      <c r="G51" s="32">
        <v>121.1928</v>
      </c>
    </row>
    <row r="52" ht="14.25" customHeight="1">
      <c r="A52" s="5" t="s">
        <v>81</v>
      </c>
      <c r="B52" s="5" t="s">
        <v>99</v>
      </c>
      <c r="C52" s="3" t="s">
        <v>461</v>
      </c>
      <c r="D52" s="3" t="s">
        <v>462</v>
      </c>
      <c r="E52" s="3" t="s">
        <v>327</v>
      </c>
      <c r="F52" s="32">
        <v>10.894444</v>
      </c>
      <c r="G52" s="32">
        <v>121.197778</v>
      </c>
    </row>
    <row r="53" ht="14.25" customHeight="1">
      <c r="A53" s="5" t="s">
        <v>156</v>
      </c>
      <c r="B53" s="5" t="s">
        <v>331</v>
      </c>
      <c r="C53" s="3" t="s">
        <v>463</v>
      </c>
      <c r="D53" s="3">
        <v>10.2858</v>
      </c>
      <c r="E53" s="3">
        <v>124.0017</v>
      </c>
      <c r="F53" s="32">
        <v>10.2858</v>
      </c>
      <c r="G53" s="32">
        <v>124.0017</v>
      </c>
    </row>
    <row r="54" ht="14.25" customHeight="1">
      <c r="A54" s="5" t="s">
        <v>156</v>
      </c>
      <c r="B54" s="5" t="s">
        <v>331</v>
      </c>
      <c r="C54" s="3" t="s">
        <v>464</v>
      </c>
      <c r="D54" s="3">
        <v>10.2858</v>
      </c>
      <c r="E54" s="3">
        <v>124.0017</v>
      </c>
      <c r="F54" s="32">
        <v>10.2858</v>
      </c>
      <c r="G54" s="32">
        <v>124.0017</v>
      </c>
    </row>
    <row r="55" ht="14.25" customHeight="1">
      <c r="A55" s="5" t="s">
        <v>55</v>
      </c>
      <c r="B55" s="5" t="s">
        <v>290</v>
      </c>
      <c r="C55" s="3" t="s">
        <v>465</v>
      </c>
      <c r="D55" s="3" t="s">
        <v>466</v>
      </c>
      <c r="E55" s="3" t="s">
        <v>342</v>
      </c>
      <c r="F55" s="32">
        <v>9.325</v>
      </c>
      <c r="G55" s="32">
        <v>123.313333</v>
      </c>
    </row>
    <row r="56" ht="14.25" customHeight="1">
      <c r="A56" s="5" t="s">
        <v>55</v>
      </c>
      <c r="B56" s="5" t="s">
        <v>244</v>
      </c>
      <c r="C56" s="3" t="s">
        <v>467</v>
      </c>
      <c r="D56" s="3" t="s">
        <v>468</v>
      </c>
      <c r="E56" s="3" t="s">
        <v>347</v>
      </c>
      <c r="F56" s="32">
        <v>9.367222</v>
      </c>
      <c r="G56" s="32">
        <v>123.274444</v>
      </c>
    </row>
    <row r="57" ht="14.25" customHeight="1">
      <c r="A57" s="5" t="s">
        <v>55</v>
      </c>
      <c r="B57" s="5" t="s">
        <v>172</v>
      </c>
      <c r="C57" s="3" t="s">
        <v>469</v>
      </c>
      <c r="D57" s="3" t="s">
        <v>470</v>
      </c>
      <c r="E57" s="3" t="s">
        <v>352</v>
      </c>
      <c r="F57" s="32">
        <v>9.077222</v>
      </c>
      <c r="G57" s="32">
        <v>123.278889</v>
      </c>
    </row>
    <row r="58" ht="14.25" customHeight="1">
      <c r="A58" s="5" t="s">
        <v>55</v>
      </c>
      <c r="B58" s="5" t="s">
        <v>172</v>
      </c>
      <c r="C58" s="3" t="s">
        <v>471</v>
      </c>
      <c r="D58" s="3" t="s">
        <v>472</v>
      </c>
      <c r="E58" s="3" t="s">
        <v>356</v>
      </c>
      <c r="F58" s="32">
        <v>9.073611</v>
      </c>
      <c r="G58" s="32">
        <v>123.268056</v>
      </c>
    </row>
    <row r="59" ht="14.25" customHeight="1">
      <c r="A59" s="5" t="s">
        <v>55</v>
      </c>
      <c r="B59" s="5" t="s">
        <v>172</v>
      </c>
      <c r="C59" s="3" t="s">
        <v>473</v>
      </c>
      <c r="D59" s="3" t="s">
        <v>474</v>
      </c>
      <c r="E59" s="3" t="s">
        <v>361</v>
      </c>
      <c r="F59" s="32">
        <v>9.070833</v>
      </c>
      <c r="G59" s="32">
        <v>123.272222</v>
      </c>
    </row>
    <row r="60" ht="14.25" customHeight="1">
      <c r="A60" s="5" t="s">
        <v>55</v>
      </c>
      <c r="B60" s="5" t="s">
        <v>172</v>
      </c>
      <c r="C60" s="3" t="s">
        <v>475</v>
      </c>
      <c r="D60" s="3" t="s">
        <v>470</v>
      </c>
      <c r="E60" s="3" t="s">
        <v>352</v>
      </c>
      <c r="F60" s="32">
        <v>9.077222</v>
      </c>
      <c r="G60" s="32">
        <v>123.278889</v>
      </c>
    </row>
    <row r="61" ht="14.25" customHeight="1">
      <c r="A61" s="5" t="s">
        <v>55</v>
      </c>
      <c r="B61" s="5" t="s">
        <v>244</v>
      </c>
      <c r="C61" s="3" t="s">
        <v>476</v>
      </c>
      <c r="D61" s="3">
        <v>9.3833</v>
      </c>
      <c r="E61" s="3">
        <v>123.2583</v>
      </c>
      <c r="F61" s="32">
        <v>9.3833</v>
      </c>
      <c r="G61" s="32">
        <v>123.2583</v>
      </c>
    </row>
    <row r="62" ht="14.25" customHeight="1">
      <c r="A62" s="5" t="s">
        <v>55</v>
      </c>
      <c r="B62" s="5" t="s">
        <v>368</v>
      </c>
      <c r="C62" s="3" t="s">
        <v>477</v>
      </c>
      <c r="D62" s="3" t="s">
        <v>478</v>
      </c>
      <c r="E62" s="3" t="s">
        <v>372</v>
      </c>
      <c r="F62" s="32">
        <v>9.4125</v>
      </c>
      <c r="G62" s="32">
        <v>123.241389</v>
      </c>
    </row>
    <row r="63" ht="14.25" customHeight="1">
      <c r="A63" s="5" t="s">
        <v>55</v>
      </c>
      <c r="B63" s="5" t="s">
        <v>290</v>
      </c>
      <c r="C63" s="3" t="s">
        <v>479</v>
      </c>
      <c r="D63" s="3" t="s">
        <v>480</v>
      </c>
      <c r="E63" s="3" t="s">
        <v>377</v>
      </c>
      <c r="F63" s="32">
        <v>9.330556</v>
      </c>
      <c r="G63" s="32">
        <v>123.309722</v>
      </c>
    </row>
    <row r="64" ht="14.25" customHeight="1">
      <c r="A64" s="5" t="s">
        <v>379</v>
      </c>
      <c r="B64" s="5" t="s">
        <v>380</v>
      </c>
      <c r="C64" s="3" t="s">
        <v>481</v>
      </c>
      <c r="D64" s="3" t="s">
        <v>482</v>
      </c>
      <c r="E64" s="3" t="s">
        <v>384</v>
      </c>
      <c r="F64" s="32">
        <v>9.5205556</v>
      </c>
      <c r="G64" s="32">
        <v>123.666666666666</v>
      </c>
    </row>
    <row r="65" ht="14.25" customHeight="1">
      <c r="A65" s="5" t="s">
        <v>379</v>
      </c>
      <c r="B65" s="5" t="s">
        <v>380</v>
      </c>
      <c r="C65" s="3" t="s">
        <v>483</v>
      </c>
      <c r="D65" s="3" t="s">
        <v>482</v>
      </c>
      <c r="E65" s="3" t="s">
        <v>384</v>
      </c>
      <c r="F65" s="32">
        <v>9.5205556</v>
      </c>
      <c r="G65" s="32">
        <v>123.666666666666</v>
      </c>
    </row>
    <row r="66" ht="14.25" customHeight="1">
      <c r="A66" s="5" t="s">
        <v>379</v>
      </c>
      <c r="B66" s="5" t="s">
        <v>388</v>
      </c>
      <c r="C66" s="3" t="s">
        <v>484</v>
      </c>
      <c r="D66" s="3" t="s">
        <v>485</v>
      </c>
      <c r="E66" s="3" t="s">
        <v>392</v>
      </c>
      <c r="F66" s="32">
        <v>9.4888889</v>
      </c>
      <c r="G66" s="32">
        <v>123.916666666666</v>
      </c>
    </row>
    <row r="67" ht="14.25" customHeight="1">
      <c r="A67" s="5" t="s">
        <v>379</v>
      </c>
      <c r="B67" s="5" t="s">
        <v>388</v>
      </c>
      <c r="C67" s="3" t="s">
        <v>486</v>
      </c>
      <c r="D67" s="3" t="s">
        <v>487</v>
      </c>
      <c r="E67" s="3" t="s">
        <v>396</v>
      </c>
      <c r="F67" s="32">
        <v>9.5</v>
      </c>
      <c r="G67" s="32">
        <v>123.920833333333</v>
      </c>
    </row>
    <row r="68" ht="14.25" customHeight="1">
      <c r="A68" s="5" t="s">
        <v>379</v>
      </c>
      <c r="B68" s="5" t="s">
        <v>388</v>
      </c>
      <c r="C68" s="3" t="s">
        <v>488</v>
      </c>
      <c r="D68" s="3" t="s">
        <v>485</v>
      </c>
      <c r="E68" s="3" t="s">
        <v>392</v>
      </c>
      <c r="F68" s="32">
        <v>9.4888889</v>
      </c>
      <c r="G68" s="32">
        <v>123.916666666666</v>
      </c>
    </row>
    <row r="69" ht="14.25" customHeight="1">
      <c r="A69" s="5" t="s">
        <v>55</v>
      </c>
      <c r="B69" s="5" t="s">
        <v>399</v>
      </c>
      <c r="C69" s="3" t="s">
        <v>65</v>
      </c>
      <c r="D69" s="3" t="s">
        <v>489</v>
      </c>
      <c r="E69" s="3" t="s">
        <v>402</v>
      </c>
      <c r="F69" s="32">
        <v>9.066667</v>
      </c>
      <c r="G69" s="32">
        <v>123.146667</v>
      </c>
    </row>
    <row r="70" ht="14.25" customHeight="1">
      <c r="A70" s="5" t="s">
        <v>55</v>
      </c>
      <c r="B70" s="5" t="s">
        <v>221</v>
      </c>
      <c r="C70" s="3" t="s">
        <v>490</v>
      </c>
      <c r="D70" s="3">
        <v>9.6161</v>
      </c>
      <c r="E70" s="3">
        <v>123.1681</v>
      </c>
      <c r="F70" s="32">
        <v>9.6161</v>
      </c>
      <c r="G70" s="32">
        <v>123.1681</v>
      </c>
    </row>
    <row r="71" ht="14.25" customHeight="1">
      <c r="A71" s="5" t="s">
        <v>55</v>
      </c>
      <c r="B71" s="5" t="s">
        <v>244</v>
      </c>
      <c r="C71" s="3" t="s">
        <v>491</v>
      </c>
      <c r="D71" s="3">
        <v>9.3833</v>
      </c>
      <c r="E71" s="3">
        <v>123.2583</v>
      </c>
      <c r="F71" s="32">
        <v>9.3833</v>
      </c>
      <c r="G71" s="32">
        <v>123.2583</v>
      </c>
    </row>
    <row r="73" ht="14.25" customHeight="1">
      <c r="A73" s="5"/>
      <c r="B73" s="5"/>
    </row>
    <row r="74" ht="14.25" customHeight="1">
      <c r="A74" s="5"/>
      <c r="B74" s="5"/>
    </row>
    <row r="75" ht="14.25" customHeight="1">
      <c r="A75" s="5"/>
      <c r="B75" s="5"/>
    </row>
    <row r="76" ht="14.25" customHeight="1">
      <c r="A76" s="5"/>
      <c r="B76" s="5"/>
    </row>
    <row r="77" ht="14.25" customHeight="1">
      <c r="A77" s="5"/>
      <c r="B77" s="5"/>
    </row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2019-07-17T10:50:48Z</dcterms:created>
  <dc:creator>Ava</dc:creator>
</cp:coreProperties>
</file>