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Coordinates\"/>
    </mc:Choice>
  </mc:AlternateContent>
  <xr:revisionPtr revIDLastSave="0" documentId="13_ncr:1_{67E55244-3B2E-41AE-9E2A-30FF39664FCD}" xr6:coauthVersionLast="46" xr6:coauthVersionMax="46" xr10:uidLastSave="{00000000-0000-0000-0000-000000000000}"/>
  <bookViews>
    <workbookView xWindow="-38510" yWindow="-3840" windowWidth="19420" windowHeight="11020" activeTab="1" xr2:uid="{3883ABFB-C041-45F7-90FA-0BADC814D1EC}"/>
  </bookViews>
  <sheets>
    <sheet name="AllRotenone" sheetId="1" r:id="rId1"/>
    <sheet name="Sia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K11" i="1" l="1"/>
  <c r="K28" i="1"/>
  <c r="K8" i="1"/>
  <c r="K9" i="1"/>
  <c r="K12" i="1"/>
  <c r="K20" i="1"/>
  <c r="K10" i="1"/>
  <c r="K27" i="1"/>
  <c r="K30" i="1"/>
  <c r="K31" i="1"/>
  <c r="K62" i="1"/>
  <c r="K63" i="1"/>
  <c r="K64" i="1"/>
  <c r="K65" i="1"/>
  <c r="K66" i="1"/>
  <c r="K67" i="1"/>
  <c r="K16" i="1"/>
  <c r="K32" i="1"/>
  <c r="K59" i="1"/>
  <c r="K60" i="1"/>
  <c r="K54" i="1"/>
  <c r="K61" i="1"/>
  <c r="K40" i="1"/>
  <c r="K33" i="1"/>
  <c r="K21" i="1"/>
  <c r="K13" i="1"/>
  <c r="K14" i="1"/>
  <c r="K55" i="1"/>
  <c r="K56" i="1"/>
  <c r="K57" i="1"/>
  <c r="K58" i="1"/>
  <c r="K34" i="1"/>
  <c r="K35" i="1"/>
  <c r="K36" i="1"/>
  <c r="K37" i="1"/>
  <c r="K38" i="1"/>
  <c r="K39" i="1"/>
  <c r="K17" i="1"/>
  <c r="K18" i="1"/>
  <c r="K45" i="1"/>
  <c r="K46" i="1"/>
  <c r="K47" i="1"/>
  <c r="K48" i="1"/>
  <c r="K49" i="1"/>
  <c r="K50" i="1"/>
  <c r="K51" i="1"/>
  <c r="K52" i="1"/>
  <c r="K53" i="1"/>
  <c r="K7" i="1"/>
  <c r="K25" i="1"/>
  <c r="K41" i="1"/>
  <c r="K22" i="1"/>
  <c r="K23" i="1"/>
  <c r="K24" i="1"/>
  <c r="K42" i="1"/>
  <c r="K15" i="1"/>
  <c r="K26" i="1"/>
  <c r="K5" i="1"/>
  <c r="K6" i="1"/>
  <c r="K2" i="1"/>
  <c r="K3" i="1"/>
  <c r="K4" i="1"/>
  <c r="K44" i="1"/>
  <c r="K19" i="1"/>
  <c r="K43" i="1"/>
  <c r="S7" i="1" l="1"/>
</calcChain>
</file>

<file path=xl/sharedStrings.xml><?xml version="1.0" encoding="utf-8"?>
<sst xmlns="http://schemas.openxmlformats.org/spreadsheetml/2006/main" count="946" uniqueCount="310">
  <si>
    <t>ODU_Station_Code</t>
  </si>
  <si>
    <t>Smithsonian_Station_Code</t>
  </si>
  <si>
    <t>Province</t>
  </si>
  <si>
    <t>Municipality</t>
  </si>
  <si>
    <t>Precise_location</t>
  </si>
  <si>
    <t>Date</t>
  </si>
  <si>
    <t>Year</t>
  </si>
  <si>
    <t>dd_Latitude</t>
  </si>
  <si>
    <t>dd_Longitude</t>
  </si>
  <si>
    <t>Depth_from_(m)</t>
  </si>
  <si>
    <t>Depth_to_(m)</t>
  </si>
  <si>
    <t>rotenone?</t>
  </si>
  <si>
    <t>Method_capture</t>
  </si>
  <si>
    <t>Notes</t>
  </si>
  <si>
    <t>JL_79-01</t>
  </si>
  <si>
    <t>JL-1</t>
  </si>
  <si>
    <t>Siaton</t>
  </si>
  <si>
    <t>300 Yards S.W. Harbor Entrance, Bonbonon Bay</t>
  </si>
  <si>
    <t>Yes</t>
  </si>
  <si>
    <t>"Pronoxfish - 2 gal"</t>
  </si>
  <si>
    <t>JL_79-02</t>
  </si>
  <si>
    <t>JL-2</t>
  </si>
  <si>
    <t>Cebu</t>
  </si>
  <si>
    <t>Santander</t>
  </si>
  <si>
    <t>Liloan Point</t>
  </si>
  <si>
    <t>"Pronoxfish 2 gal"</t>
  </si>
  <si>
    <t>JL_79-03</t>
  </si>
  <si>
    <t>JL-3</t>
  </si>
  <si>
    <t>Moalboal</t>
  </si>
  <si>
    <t>NW Pescador Is.</t>
  </si>
  <si>
    <t>JL_79-04</t>
  </si>
  <si>
    <t>JL-4</t>
  </si>
  <si>
    <t>"Rotenone - 2 gal"</t>
  </si>
  <si>
    <t>JL_79-05</t>
  </si>
  <si>
    <t>JL-5</t>
  </si>
  <si>
    <t>Santa Filomena, Guiuanon Point</t>
  </si>
  <si>
    <t>"Rotenone - 1  gal"</t>
  </si>
  <si>
    <t>JL_79-06</t>
  </si>
  <si>
    <t>JL-6</t>
  </si>
  <si>
    <t>Dauin</t>
  </si>
  <si>
    <t>Apo Island, SW side, 40 yards from shore</t>
  </si>
  <si>
    <t>"rotenone"</t>
  </si>
  <si>
    <t>JL_79-07</t>
  </si>
  <si>
    <t>JL-7</t>
  </si>
  <si>
    <t>Oslob</t>
  </si>
  <si>
    <t>Caceres Reef near Luisan Point</t>
  </si>
  <si>
    <t>"Resin 2 gal"</t>
  </si>
  <si>
    <t>LK_79-01</t>
  </si>
  <si>
    <t>LK 79-01</t>
  </si>
  <si>
    <t>Near Senora Ascion, North of Dumaguete</t>
  </si>
  <si>
    <t>"Pronoxfish - 1 gal"</t>
  </si>
  <si>
    <t>LK_79-02</t>
  </si>
  <si>
    <t>LK 79-02</t>
  </si>
  <si>
    <t>Near Maloh</t>
  </si>
  <si>
    <t>LK_79-03</t>
  </si>
  <si>
    <t>LK 79-03</t>
  </si>
  <si>
    <t>Near Giligaon, north of Maloh</t>
  </si>
  <si>
    <t>LK_79-04</t>
  </si>
  <si>
    <t>LK 79-04</t>
  </si>
  <si>
    <t>Port Siyt</t>
  </si>
  <si>
    <t>LK_79-05</t>
  </si>
  <si>
    <t>LK 79-05</t>
  </si>
  <si>
    <t>Caliguay</t>
  </si>
  <si>
    <t>West side of Alibay Caliguay Island</t>
  </si>
  <si>
    <t>"Pronoxfish - 3 gal"</t>
  </si>
  <si>
    <t>LK_79-06</t>
  </si>
  <si>
    <t>LK 79-06</t>
  </si>
  <si>
    <t>Silinog</t>
  </si>
  <si>
    <t>Salino (Selinog) I. SW side (Silinog Island)</t>
  </si>
  <si>
    <t>"Pronoxfish - 2.5 gal"</t>
  </si>
  <si>
    <t>LK_79-07</t>
  </si>
  <si>
    <t>LK 79-07</t>
  </si>
  <si>
    <t>West side of Salino (Selinog) I. (Silinog Island)</t>
  </si>
  <si>
    <t>LK_79-08</t>
  </si>
  <si>
    <t>LK 79-08</t>
  </si>
  <si>
    <t>"3 gal Pronoxfish"</t>
  </si>
  <si>
    <t>LK_79-09</t>
  </si>
  <si>
    <t>LK 79-09</t>
  </si>
  <si>
    <t>LK_79-10</t>
  </si>
  <si>
    <t>LK 79-10</t>
  </si>
  <si>
    <t>"1/2 gal Pronoxfish"</t>
  </si>
  <si>
    <t>LK_79-11</t>
  </si>
  <si>
    <t>LK 79-11</t>
  </si>
  <si>
    <t>Bais</t>
  </si>
  <si>
    <t>East side of Daco I., North Bais Bay</t>
  </si>
  <si>
    <t>LK_79-12</t>
  </si>
  <si>
    <t>LK 79-12</t>
  </si>
  <si>
    <t>Canauay R. about 250' upstream from mouth, along western shore and in tidal mangrove pool</t>
  </si>
  <si>
    <t>"1.5 gal Pronoxfish"</t>
  </si>
  <si>
    <t>LK_79-13</t>
  </si>
  <si>
    <t>LK 79-13</t>
  </si>
  <si>
    <t>Siquijor</t>
  </si>
  <si>
    <t>Ca. 2 km W of Siquijor town (Caticugan)</t>
  </si>
  <si>
    <t>LK_79-15</t>
  </si>
  <si>
    <t>LK 79-15</t>
  </si>
  <si>
    <t>Near Tonga Point</t>
  </si>
  <si>
    <t>LK_79-16</t>
  </si>
  <si>
    <t>LK 79-16</t>
  </si>
  <si>
    <t>Larena</t>
  </si>
  <si>
    <t>1 km. West of Larena</t>
  </si>
  <si>
    <t>LK_79-17</t>
  </si>
  <si>
    <t>LK 79-17</t>
  </si>
  <si>
    <t>Tidal inlet, Sabang</t>
  </si>
  <si>
    <t>"Pronoxfish 1 gal, Resin 1 gal"</t>
  </si>
  <si>
    <t>LK_79-18</t>
  </si>
  <si>
    <t>LK 79-18</t>
  </si>
  <si>
    <t>Sibulan</t>
  </si>
  <si>
    <t>Ocoy River, "freshwater ca 600 m above mouth to mouth"</t>
  </si>
  <si>
    <t>"Resin 1.75 gal"</t>
  </si>
  <si>
    <t>LK_79-19</t>
  </si>
  <si>
    <t>LK 79-19</t>
  </si>
  <si>
    <t>Maloh</t>
  </si>
  <si>
    <t>LK_79-20</t>
  </si>
  <si>
    <t>LK 79-20</t>
  </si>
  <si>
    <t>Apo Island, just west of Chanes Pond</t>
  </si>
  <si>
    <t>"Pronoxfish 2 gal; Hawaiian slings"</t>
  </si>
  <si>
    <t>SP_78-01</t>
  </si>
  <si>
    <t>SP 78-01</t>
  </si>
  <si>
    <t>SW Liloan Point</t>
  </si>
  <si>
    <t>"Rotenone &amp; spear"</t>
  </si>
  <si>
    <t>Does that mean fish are that aren't affected by rotenone are being speared?</t>
  </si>
  <si>
    <t>SP_78-02</t>
  </si>
  <si>
    <t>SP 78-02</t>
  </si>
  <si>
    <t>S tip</t>
  </si>
  <si>
    <t>"Rotenone &amp; dipnet</t>
  </si>
  <si>
    <t>SP_78-03</t>
  </si>
  <si>
    <t>SP 78-03</t>
  </si>
  <si>
    <t>Paliton Village In San Juan Municipality.</t>
  </si>
  <si>
    <t>"ca 4 gal emulsified rotenone &amp; 6 gals powdered Derris root"</t>
  </si>
  <si>
    <t>SP_78-04</t>
  </si>
  <si>
    <t>SP 78-04</t>
  </si>
  <si>
    <t>ca. 3/4 mi. South of San Juan Town.</t>
  </si>
  <si>
    <t>"2.5 gals emulsified rotenone, then by dipnet"</t>
  </si>
  <si>
    <t>SP_78-05</t>
  </si>
  <si>
    <t>SP 78-05</t>
  </si>
  <si>
    <t>ca. 1 1/4 mi. N.W. of Paliton Village</t>
  </si>
  <si>
    <t>"1/2 gal emulsified rotenone &amp; 7 gals powdered Derris root"</t>
  </si>
  <si>
    <t>SP_78-07</t>
  </si>
  <si>
    <t>SP 78-07</t>
  </si>
  <si>
    <t>ca. 1 Mile South of San Juan Town.</t>
  </si>
  <si>
    <t>"2.5 gals emulsified rotenone"</t>
  </si>
  <si>
    <t>SP_78-08</t>
  </si>
  <si>
    <t>SP 78-08</t>
  </si>
  <si>
    <t>slightly W. of Inlet W. of Bonbonon Pt.</t>
  </si>
  <si>
    <t>"rotenone &amp; dipnet"</t>
  </si>
  <si>
    <t>SP_78-09</t>
  </si>
  <si>
    <t>SP 78-09</t>
  </si>
  <si>
    <t>just off shore from Bonbonon Pt.</t>
  </si>
  <si>
    <t>SP_78-10</t>
  </si>
  <si>
    <t>SP 78-10</t>
  </si>
  <si>
    <t xml:space="preserve">Just Off Bonbonon Point </t>
  </si>
  <si>
    <t>"dipnets &amp; rotenone (witches brew &amp; some chem fish)"</t>
  </si>
  <si>
    <t>SP_78-11</t>
  </si>
  <si>
    <t>SP 78-11</t>
  </si>
  <si>
    <t xml:space="preserve">just off Bonbonon Point </t>
  </si>
  <si>
    <t>"Rotenone (chem fish) and dip nets"</t>
  </si>
  <si>
    <t>SP_78-12</t>
  </si>
  <si>
    <t>SP 78-12</t>
  </si>
  <si>
    <t>Negros I. S. end, ca 1/2 mi SE of Maloh village, rocky shore along Hwy 1</t>
  </si>
  <si>
    <t>"1.25 gal emulsified rotenone; 4 gal derris root mud"</t>
  </si>
  <si>
    <t>SP_78-13</t>
  </si>
  <si>
    <t>SP 78-13</t>
  </si>
  <si>
    <t>Negros I. S end, ca 1 mi SSE of Siaton Town, Canauay R. estuary</t>
  </si>
  <si>
    <t>"1 gal emulsified rotenone, then by dipnet &amp; by hand"</t>
  </si>
  <si>
    <t>SP_78-15</t>
  </si>
  <si>
    <t>SP 78-15</t>
  </si>
  <si>
    <t>South Bais Bay.</t>
  </si>
  <si>
    <t>SP_78-16</t>
  </si>
  <si>
    <t>SP 78-16</t>
  </si>
  <si>
    <t>ca. 3 km East of Diutay Island</t>
  </si>
  <si>
    <t>"Rotenone"</t>
  </si>
  <si>
    <t>SP_78-17</t>
  </si>
  <si>
    <t>SP 78-17</t>
  </si>
  <si>
    <t>Palawan</t>
  </si>
  <si>
    <t>Cuyo</t>
  </si>
  <si>
    <t>Cuyo Is.</t>
  </si>
  <si>
    <t>"1 gal emulsified rotenone, then by dipnet"</t>
  </si>
  <si>
    <t>SP_78-18</t>
  </si>
  <si>
    <t>SP 78-18</t>
  </si>
  <si>
    <t>Putic Is., NW Side of Cuyo Is.</t>
  </si>
  <si>
    <t>"2 Gals emulsified rotenone, then by dipnet"</t>
  </si>
  <si>
    <t>SP_78-19</t>
  </si>
  <si>
    <t>SP 78-19</t>
  </si>
  <si>
    <t>Cygo Island, N End, small lagoon surrounded by mangrove trees, 100 ft from shore, mangrove and mud</t>
  </si>
  <si>
    <t>"1.5 Gals Emulsified Rotenone, then by dipnet &amp; by hand"</t>
  </si>
  <si>
    <t>SP_78-20</t>
  </si>
  <si>
    <t>SP 78-20</t>
  </si>
  <si>
    <t>Bararin Is., W. Side of Cuyo Is.</t>
  </si>
  <si>
    <t>SP_78-21</t>
  </si>
  <si>
    <t>SP 78-21</t>
  </si>
  <si>
    <t>NNE Side of Bararin Id. (Cuyo Is.)</t>
  </si>
  <si>
    <t>"Rotenone &amp; dipnet"</t>
  </si>
  <si>
    <t>SP_78-24</t>
  </si>
  <si>
    <t>SP 78-24</t>
  </si>
  <si>
    <t>Tagauayan Island, Western Side (Cuyo Is.)</t>
  </si>
  <si>
    <t>SP_78-25</t>
  </si>
  <si>
    <t>SP 78-25</t>
  </si>
  <si>
    <t>Tagauayan Island</t>
  </si>
  <si>
    <t>SP_78-26</t>
  </si>
  <si>
    <t>SP 78-26</t>
  </si>
  <si>
    <t>Cocoro Island (Cuyo Is.)</t>
  </si>
  <si>
    <t>SP_78-27</t>
  </si>
  <si>
    <t>SP 78-27</t>
  </si>
  <si>
    <t>Cocoro I., W. Side, (Cuyo I.)</t>
  </si>
  <si>
    <t>"Rotenone &amp; dipnets"</t>
  </si>
  <si>
    <t>SP_78-29</t>
  </si>
  <si>
    <t>SP 78-29</t>
  </si>
  <si>
    <t>Off Buyong Beach</t>
  </si>
  <si>
    <t>"Rotenone &amp; dipnets; decompression dive"</t>
  </si>
  <si>
    <t>SP_78-31</t>
  </si>
  <si>
    <t>SP 78-31</t>
  </si>
  <si>
    <t>Dumaguete</t>
  </si>
  <si>
    <t>Off of Plaza Escano, south of Silliman Beach</t>
  </si>
  <si>
    <t>"1/2 gal emulsified rotenone, then by dipnet &amp; by hand"</t>
  </si>
  <si>
    <t>SP_78-32</t>
  </si>
  <si>
    <t>SP 78-32</t>
  </si>
  <si>
    <t>Mouth of Ocoy River between Sibulan &amp; Looc villages; esturaine river mouth</t>
  </si>
  <si>
    <t>"2.33 gal emulsified rotenone, then by dipnet &amp; by hand"</t>
  </si>
  <si>
    <t>SP_78-33</t>
  </si>
  <si>
    <t>SP 78-33</t>
  </si>
  <si>
    <t>Apo Island, SE side of island, drop off</t>
  </si>
  <si>
    <t>SP_78-34</t>
  </si>
  <si>
    <t>SP 78-34</t>
  </si>
  <si>
    <t>Apo Island, west side, about 1/3 km N of south end, 200 ft from shore</t>
  </si>
  <si>
    <t>"dipnets, rotenone"</t>
  </si>
  <si>
    <t>SP_78-36</t>
  </si>
  <si>
    <t>SP 78-36</t>
  </si>
  <si>
    <t>Apo Island, southeast side of island - a little north (200 ft) of SP 78-33</t>
  </si>
  <si>
    <t>SP_78-37</t>
  </si>
  <si>
    <t>SP 78-37</t>
  </si>
  <si>
    <t>Barangay Ajong</t>
  </si>
  <si>
    <t>SP_78-37A</t>
  </si>
  <si>
    <t>SP 78-37A</t>
  </si>
  <si>
    <t>Amlan</t>
  </si>
  <si>
    <t>vic Ayuguitan Viejo village, estuarine mouth of Ayuquitan Daku R.</t>
  </si>
  <si>
    <t>"9 gals powdered derris root, 3/4 gal emulsified rotenone (home-made)</t>
  </si>
  <si>
    <t>SP_78-37B</t>
  </si>
  <si>
    <t>SP 78-37B</t>
  </si>
  <si>
    <t>vic Dumaguete airport &amp; Silliman Univ Marine Lab, Mojon Creek, estuarine</t>
  </si>
  <si>
    <t>"9 gal derris root powder mixed with water, then by dip net"</t>
  </si>
  <si>
    <t>SP_78-38</t>
  </si>
  <si>
    <t>SP 78-38</t>
  </si>
  <si>
    <t>Bohol</t>
  </si>
  <si>
    <t>Panglao</t>
  </si>
  <si>
    <t>Balicasag Island, west side at drop off, 50 yards from shore</t>
  </si>
  <si>
    <t>SP_78-39</t>
  </si>
  <si>
    <t>SP 78-39</t>
  </si>
  <si>
    <t>Balicasag Island, west side at drop off, cliff face, 75 yards from shore</t>
  </si>
  <si>
    <t>General Notes: "Rotenone put along cliff face at 110-130 feet"</t>
  </si>
  <si>
    <t>SP_78-41</t>
  </si>
  <si>
    <t>SP 78-41</t>
  </si>
  <si>
    <t>Baclayon</t>
  </si>
  <si>
    <t>Pamilacan Island, off SW tips of island, 125 yards from shore</t>
  </si>
  <si>
    <t>SP_78-42</t>
  </si>
  <si>
    <t>SP 78-42</t>
  </si>
  <si>
    <t>Pamilacan Island, just south of northwest end of island</t>
  </si>
  <si>
    <t>SP_78-43</t>
  </si>
  <si>
    <t>SP 78-43</t>
  </si>
  <si>
    <t>Pamilican Island, off SW tip of island</t>
  </si>
  <si>
    <t>SP_78-44</t>
  </si>
  <si>
    <t>SP 78-44</t>
  </si>
  <si>
    <t>Zamboangita</t>
  </si>
  <si>
    <t>vic Port Siit, NW side of entrance to small bay</t>
  </si>
  <si>
    <t>"15 gals powdered derris root mixed with H20, then by dipnet &amp; by hand"</t>
  </si>
  <si>
    <t>SP_78-45</t>
  </si>
  <si>
    <t>SP 78-45</t>
  </si>
  <si>
    <t>East of Bais</t>
  </si>
  <si>
    <t>Rotenone</t>
  </si>
  <si>
    <t>SP_78-46</t>
  </si>
  <si>
    <t>SP 78-46</t>
  </si>
  <si>
    <t>Time_Start</t>
  </si>
  <si>
    <t>Time_End</t>
  </si>
  <si>
    <t>Province_Code</t>
  </si>
  <si>
    <t>NOR</t>
  </si>
  <si>
    <t>CEB</t>
  </si>
  <si>
    <t>ZNO</t>
  </si>
  <si>
    <t>SIQ</t>
  </si>
  <si>
    <t>PAL</t>
  </si>
  <si>
    <t>BOH</t>
  </si>
  <si>
    <t>Municipality_Code</t>
  </si>
  <si>
    <t>SIA</t>
  </si>
  <si>
    <t>SAN</t>
  </si>
  <si>
    <t>MOA</t>
  </si>
  <si>
    <t>DAU</t>
  </si>
  <si>
    <t>OSL</t>
  </si>
  <si>
    <t>JOS</t>
  </si>
  <si>
    <t>CAL</t>
  </si>
  <si>
    <t>SIL</t>
  </si>
  <si>
    <t>BAI</t>
  </si>
  <si>
    <t>LAR</t>
  </si>
  <si>
    <t>SIB</t>
  </si>
  <si>
    <t>JUA</t>
  </si>
  <si>
    <t>CUY</t>
  </si>
  <si>
    <t>LAP</t>
  </si>
  <si>
    <t>DUM</t>
  </si>
  <si>
    <t>AML</t>
  </si>
  <si>
    <t>PAN</t>
  </si>
  <si>
    <t>BAC</t>
  </si>
  <si>
    <t>ZAM</t>
  </si>
  <si>
    <t>NA</t>
  </si>
  <si>
    <t>Negros_Oriental</t>
  </si>
  <si>
    <t>Zamboanga_del_Norte</t>
  </si>
  <si>
    <t>San_Jose</t>
  </si>
  <si>
    <t>San_Juan</t>
  </si>
  <si>
    <t>Lapu-Lapu</t>
  </si>
  <si>
    <t>GPS</t>
  </si>
  <si>
    <t>No</t>
  </si>
  <si>
    <t>PIC</t>
  </si>
  <si>
    <t>Duplicate_Smithsonian_Station_Code</t>
  </si>
  <si>
    <t>Duplicate_ODU_Station_Code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</si>
</sst>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/>
    <xf numFmtId="14" fontId="0" fillId="0" borderId="0" xfId="0" applyNumberFormat="1" applyFill="1" applyAlignment="1"/>
    <xf numFmtId="20" fontId="0" fillId="0" borderId="0" xfId="0" applyNumberFormat="1" applyFill="1" applyAlignme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14" fontId="1" fillId="0" borderId="0" xfId="0" applyNumberFormat="1" applyFont="1" applyFill="1" applyAlignment="1"/>
    <xf numFmtId="20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6FD6-0175-4D14-8352-1815785B1741}">
  <dimension ref="A1:AE87"/>
  <sheetViews>
    <sheetView zoomScale="55" zoomScaleNormal="55" workbookViewId="0">
      <pane ySplit="1" topLeftCell="A5" activePane="bottomLeft" state="frozen"/>
      <selection pane="bottomLeft" activeCell="A28" activeCellId="1" sqref="A1:U1 A28:U39"/>
    </sheetView>
  </sheetViews>
  <sheetFormatPr defaultRowHeight="14.5" x14ac:dyDescent="0.35"/>
  <cols>
    <col min="1" max="1" width="10" customWidth="1"/>
    <col min="2" max="2" width="10.36328125" customWidth="1"/>
    <col min="3" max="3" width="11.54296875" bestFit="1" customWidth="1"/>
    <col min="4" max="4" width="13.08984375" bestFit="1" customWidth="1"/>
    <col min="5" max="5" width="13.08984375" customWidth="1"/>
    <col min="6" max="6" width="12.08984375" bestFit="1" customWidth="1"/>
    <col min="7" max="7" width="20.453125" bestFit="1" customWidth="1"/>
    <col min="8" max="8" width="11.6328125" customWidth="1"/>
    <col min="9" max="9" width="10.08984375" bestFit="1" customWidth="1"/>
    <col min="10" max="10" width="9.36328125" bestFit="1" customWidth="1"/>
    <col min="11" max="11" width="7" bestFit="1" customWidth="1"/>
    <col min="14" max="14" width="14.36328125" bestFit="1" customWidth="1"/>
    <col min="16" max="16" width="12.08984375" customWidth="1"/>
    <col min="17" max="17" width="40.453125" bestFit="1" customWidth="1"/>
    <col min="18" max="18" width="14.453125" bestFit="1" customWidth="1"/>
    <col min="19" max="19" width="12.08984375" bestFit="1" customWidth="1"/>
    <col min="20" max="20" width="11.6328125" bestFit="1" customWidth="1"/>
    <col min="21" max="21" width="22.08984375" customWidth="1"/>
    <col min="22" max="22" width="12.6328125" bestFit="1" customWidth="1"/>
    <col min="23" max="23" width="12.90625" bestFit="1" customWidth="1"/>
    <col min="24" max="24" width="11.54296875" bestFit="1" customWidth="1"/>
    <col min="25" max="25" width="13.36328125" bestFit="1" customWidth="1"/>
  </cols>
  <sheetData>
    <row r="1" spans="1:31" s="6" customFormat="1" x14ac:dyDescent="0.35">
      <c r="A1" s="6" t="s">
        <v>1</v>
      </c>
      <c r="B1" s="6" t="s">
        <v>0</v>
      </c>
      <c r="C1" s="6" t="s">
        <v>7</v>
      </c>
      <c r="D1" s="6" t="s">
        <v>8</v>
      </c>
      <c r="E1" s="6" t="s">
        <v>305</v>
      </c>
      <c r="F1" s="6" t="s">
        <v>3</v>
      </c>
      <c r="G1" s="6" t="s">
        <v>2</v>
      </c>
      <c r="H1" s="4" t="s">
        <v>5</v>
      </c>
      <c r="I1" s="4" t="s">
        <v>270</v>
      </c>
      <c r="J1" s="4" t="s">
        <v>271</v>
      </c>
      <c r="K1" s="4" t="s">
        <v>6</v>
      </c>
      <c r="L1" s="6" t="s">
        <v>308</v>
      </c>
      <c r="M1" s="6" t="s">
        <v>309</v>
      </c>
      <c r="N1" s="6" t="s">
        <v>272</v>
      </c>
      <c r="O1" s="6" t="s">
        <v>307</v>
      </c>
      <c r="P1" s="6" t="s">
        <v>279</v>
      </c>
      <c r="Q1" s="4" t="s">
        <v>4</v>
      </c>
      <c r="R1" s="5" t="s">
        <v>9</v>
      </c>
      <c r="S1" s="5" t="s">
        <v>10</v>
      </c>
      <c r="T1" s="4" t="s">
        <v>11</v>
      </c>
      <c r="U1" s="4" t="s">
        <v>12</v>
      </c>
      <c r="V1" s="4" t="s">
        <v>13</v>
      </c>
      <c r="W1"/>
    </row>
    <row r="2" spans="1:31" x14ac:dyDescent="0.35">
      <c r="A2" t="s">
        <v>250</v>
      </c>
      <c r="B2" t="s">
        <v>249</v>
      </c>
      <c r="C2" s="9">
        <v>9.4888888999999992</v>
      </c>
      <c r="D2" s="9">
        <v>123.916666666666</v>
      </c>
      <c r="E2" t="s">
        <v>306</v>
      </c>
      <c r="F2" t="s">
        <v>251</v>
      </c>
      <c r="G2" t="s">
        <v>242</v>
      </c>
      <c r="H2" s="7">
        <v>28653</v>
      </c>
      <c r="I2" s="1"/>
      <c r="J2" s="1"/>
      <c r="K2" s="1">
        <f>IF(MID(B2,4,2)="78",1978,1979)</f>
        <v>1978</v>
      </c>
      <c r="N2" t="s">
        <v>278</v>
      </c>
      <c r="O2" t="s">
        <v>306</v>
      </c>
      <c r="P2" t="s">
        <v>297</v>
      </c>
      <c r="Q2" s="1" t="s">
        <v>252</v>
      </c>
      <c r="R2" s="2">
        <v>21</v>
      </c>
      <c r="S2" s="2">
        <v>29</v>
      </c>
      <c r="T2" s="1" t="s">
        <v>18</v>
      </c>
      <c r="U2" s="3" t="s">
        <v>144</v>
      </c>
    </row>
    <row r="3" spans="1:31" x14ac:dyDescent="0.35">
      <c r="A3" t="s">
        <v>254</v>
      </c>
      <c r="B3" t="s">
        <v>253</v>
      </c>
      <c r="C3" s="9">
        <v>9.5</v>
      </c>
      <c r="D3" s="9">
        <v>123.92083333333299</v>
      </c>
      <c r="E3" t="s">
        <v>306</v>
      </c>
      <c r="F3" t="s">
        <v>251</v>
      </c>
      <c r="G3" t="s">
        <v>242</v>
      </c>
      <c r="H3" s="7">
        <v>28653</v>
      </c>
      <c r="I3" s="1"/>
      <c r="J3" s="1"/>
      <c r="K3" s="1">
        <f>IF(MID(B3,4,2)="78",1978,1979)</f>
        <v>1978</v>
      </c>
      <c r="N3" t="s">
        <v>278</v>
      </c>
      <c r="O3" t="s">
        <v>306</v>
      </c>
      <c r="P3" t="s">
        <v>297</v>
      </c>
      <c r="Q3" s="1" t="s">
        <v>255</v>
      </c>
      <c r="R3" s="2">
        <v>0</v>
      </c>
      <c r="S3" s="2">
        <v>1</v>
      </c>
      <c r="T3" s="1" t="s">
        <v>18</v>
      </c>
      <c r="U3" s="3" t="s">
        <v>191</v>
      </c>
    </row>
    <row r="4" spans="1:31" x14ac:dyDescent="0.35">
      <c r="A4" t="s">
        <v>257</v>
      </c>
      <c r="B4" t="s">
        <v>256</v>
      </c>
      <c r="C4" s="9">
        <v>9.4888888999999992</v>
      </c>
      <c r="D4" s="9">
        <v>123.916666666666</v>
      </c>
      <c r="E4" t="s">
        <v>306</v>
      </c>
      <c r="F4" t="s">
        <v>251</v>
      </c>
      <c r="G4" t="s">
        <v>242</v>
      </c>
      <c r="H4" s="7">
        <v>28653</v>
      </c>
      <c r="I4" s="1"/>
      <c r="J4" s="1"/>
      <c r="K4" s="1">
        <f>IF(MID(B4,4,2)="78",1978,1979)</f>
        <v>1978</v>
      </c>
      <c r="N4" t="s">
        <v>278</v>
      </c>
      <c r="O4" t="s">
        <v>306</v>
      </c>
      <c r="P4" t="s">
        <v>297</v>
      </c>
      <c r="Q4" s="1" t="s">
        <v>258</v>
      </c>
      <c r="R4" s="2">
        <v>7</v>
      </c>
      <c r="S4" s="2">
        <v>25</v>
      </c>
      <c r="T4" s="1" t="s">
        <v>18</v>
      </c>
      <c r="U4" s="3" t="s">
        <v>191</v>
      </c>
      <c r="AD4" s="6"/>
      <c r="AE4" s="6"/>
    </row>
    <row r="5" spans="1:31" x14ac:dyDescent="0.35">
      <c r="A5" t="s">
        <v>241</v>
      </c>
      <c r="B5" t="s">
        <v>240</v>
      </c>
      <c r="C5" s="9">
        <v>9.5205555999999998</v>
      </c>
      <c r="D5" s="9">
        <v>123.666666666666</v>
      </c>
      <c r="E5" t="s">
        <v>306</v>
      </c>
      <c r="F5" t="s">
        <v>243</v>
      </c>
      <c r="G5" t="s">
        <v>242</v>
      </c>
      <c r="H5" s="7">
        <v>28651</v>
      </c>
      <c r="I5" s="1"/>
      <c r="J5" s="1"/>
      <c r="K5" s="1">
        <f>IF(MID(B5,4,2)="78",1978,1979)</f>
        <v>1978</v>
      </c>
      <c r="N5" t="s">
        <v>278</v>
      </c>
      <c r="O5" t="s">
        <v>306</v>
      </c>
      <c r="P5" t="s">
        <v>296</v>
      </c>
      <c r="Q5" s="1" t="s">
        <v>244</v>
      </c>
      <c r="R5" s="2">
        <v>0</v>
      </c>
      <c r="S5" s="2">
        <v>25</v>
      </c>
      <c r="T5" s="1" t="s">
        <v>18</v>
      </c>
      <c r="U5" s="3" t="s">
        <v>191</v>
      </c>
    </row>
    <row r="6" spans="1:31" x14ac:dyDescent="0.35">
      <c r="A6" t="s">
        <v>246</v>
      </c>
      <c r="B6" t="s">
        <v>245</v>
      </c>
      <c r="C6" s="9">
        <v>9.5205555999999998</v>
      </c>
      <c r="D6" s="9">
        <v>123.666666666666</v>
      </c>
      <c r="E6" t="s">
        <v>306</v>
      </c>
      <c r="F6" t="s">
        <v>243</v>
      </c>
      <c r="G6" t="s">
        <v>242</v>
      </c>
      <c r="H6" s="7">
        <v>28652</v>
      </c>
      <c r="I6" s="1"/>
      <c r="J6" s="1"/>
      <c r="K6" s="1">
        <f>IF(MID(B6,4,2)="78",1978,1979)</f>
        <v>1978</v>
      </c>
      <c r="N6" t="s">
        <v>278</v>
      </c>
      <c r="O6" t="s">
        <v>306</v>
      </c>
      <c r="P6" t="s">
        <v>296</v>
      </c>
      <c r="Q6" s="1" t="s">
        <v>247</v>
      </c>
      <c r="R6" s="2">
        <v>0</v>
      </c>
      <c r="S6" s="2">
        <v>41</v>
      </c>
      <c r="T6" s="1" t="s">
        <v>18</v>
      </c>
      <c r="U6" s="3" t="s">
        <v>170</v>
      </c>
      <c r="V6" t="s">
        <v>248</v>
      </c>
      <c r="AD6" s="6"/>
      <c r="AE6" s="6"/>
    </row>
    <row r="7" spans="1:31" x14ac:dyDescent="0.35">
      <c r="A7" t="s">
        <v>206</v>
      </c>
      <c r="B7" t="s">
        <v>205</v>
      </c>
      <c r="C7" s="9">
        <v>10.2858</v>
      </c>
      <c r="D7" s="9">
        <v>124.0017</v>
      </c>
      <c r="E7" t="s">
        <v>306</v>
      </c>
      <c r="F7" t="s">
        <v>304</v>
      </c>
      <c r="G7" t="s">
        <v>22</v>
      </c>
      <c r="H7" s="7">
        <v>28643</v>
      </c>
      <c r="I7" s="8">
        <v>0.33333333333333331</v>
      </c>
      <c r="J7" s="8">
        <v>0.38541666666666669</v>
      </c>
      <c r="K7" s="1">
        <f>IF(MID(B7,4,2)="78",1978,1979)</f>
        <v>1978</v>
      </c>
      <c r="N7" t="s">
        <v>274</v>
      </c>
      <c r="O7" t="s">
        <v>306</v>
      </c>
      <c r="P7" t="s">
        <v>293</v>
      </c>
      <c r="Q7" s="1" t="s">
        <v>207</v>
      </c>
      <c r="R7" s="2">
        <v>0</v>
      </c>
      <c r="S7" s="2">
        <f>132/3.3</f>
        <v>40</v>
      </c>
      <c r="T7" s="1" t="s">
        <v>18</v>
      </c>
      <c r="U7" s="3" t="s">
        <v>208</v>
      </c>
      <c r="AD7" s="6"/>
      <c r="AE7" s="6"/>
    </row>
    <row r="8" spans="1:31" x14ac:dyDescent="0.35">
      <c r="A8" t="s">
        <v>27</v>
      </c>
      <c r="B8" t="s">
        <v>26</v>
      </c>
      <c r="C8" s="9">
        <v>9.9250000000000007</v>
      </c>
      <c r="D8" s="9">
        <v>123.3417</v>
      </c>
      <c r="E8" t="s">
        <v>306</v>
      </c>
      <c r="F8" t="s">
        <v>28</v>
      </c>
      <c r="G8" t="s">
        <v>22</v>
      </c>
      <c r="H8" s="7">
        <v>28982</v>
      </c>
      <c r="I8" s="8">
        <v>0.60972222222222217</v>
      </c>
      <c r="J8" s="1" t="s">
        <v>299</v>
      </c>
      <c r="K8" s="1">
        <f>IF(MID(B8,4,2)="78",1978,1979)</f>
        <v>1979</v>
      </c>
      <c r="N8" t="s">
        <v>274</v>
      </c>
      <c r="O8" t="s">
        <v>306</v>
      </c>
      <c r="P8" t="s">
        <v>282</v>
      </c>
      <c r="Q8" s="1" t="s">
        <v>29</v>
      </c>
      <c r="R8" s="2">
        <v>18</v>
      </c>
      <c r="S8" s="2">
        <v>24</v>
      </c>
      <c r="T8" s="1" t="s">
        <v>18</v>
      </c>
      <c r="U8" s="3" t="s">
        <v>19</v>
      </c>
      <c r="AD8" s="6"/>
      <c r="AE8" s="6"/>
    </row>
    <row r="9" spans="1:31" x14ac:dyDescent="0.35">
      <c r="A9" t="s">
        <v>31</v>
      </c>
      <c r="B9" t="s">
        <v>30</v>
      </c>
      <c r="C9" s="9">
        <v>9.9250000000000007</v>
      </c>
      <c r="D9" s="9">
        <v>123.3417</v>
      </c>
      <c r="E9" t="s">
        <v>306</v>
      </c>
      <c r="F9" t="s">
        <v>28</v>
      </c>
      <c r="G9" t="s">
        <v>22</v>
      </c>
      <c r="H9" s="7">
        <v>28983</v>
      </c>
      <c r="I9" s="8">
        <v>0.38750000000000001</v>
      </c>
      <c r="J9" s="1" t="s">
        <v>299</v>
      </c>
      <c r="K9" s="1">
        <f>IF(MID(B9,4,2)="78",1978,1979)</f>
        <v>1979</v>
      </c>
      <c r="N9" t="s">
        <v>274</v>
      </c>
      <c r="O9" t="s">
        <v>306</v>
      </c>
      <c r="P9" t="s">
        <v>282</v>
      </c>
      <c r="Q9" s="1" t="s">
        <v>29</v>
      </c>
      <c r="R9" s="2">
        <v>30</v>
      </c>
      <c r="S9" s="2">
        <v>30</v>
      </c>
      <c r="T9" s="1" t="s">
        <v>18</v>
      </c>
      <c r="U9" s="3" t="s">
        <v>32</v>
      </c>
      <c r="AD9" s="6"/>
      <c r="AE9" s="6"/>
    </row>
    <row r="10" spans="1:31" x14ac:dyDescent="0.35">
      <c r="A10" t="s">
        <v>43</v>
      </c>
      <c r="B10" t="s">
        <v>42</v>
      </c>
      <c r="C10" s="9">
        <v>9.5512499999999996</v>
      </c>
      <c r="D10" s="9">
        <v>123.4579</v>
      </c>
      <c r="E10" t="s">
        <v>306</v>
      </c>
      <c r="F10" t="s">
        <v>44</v>
      </c>
      <c r="G10" t="s">
        <v>22</v>
      </c>
      <c r="H10" s="7">
        <v>28993</v>
      </c>
      <c r="I10" s="8">
        <v>0.59375</v>
      </c>
      <c r="J10" s="8">
        <v>0.63541666666666663</v>
      </c>
      <c r="K10" s="1">
        <f>IF(MID(B10,4,2)="78",1978,1979)</f>
        <v>1979</v>
      </c>
      <c r="N10" t="s">
        <v>274</v>
      </c>
      <c r="O10" t="s">
        <v>306</v>
      </c>
      <c r="P10" t="s">
        <v>284</v>
      </c>
      <c r="Q10" s="1" t="s">
        <v>45</v>
      </c>
      <c r="R10" s="2">
        <v>24</v>
      </c>
      <c r="S10" s="2">
        <v>30</v>
      </c>
      <c r="T10" s="1" t="s">
        <v>18</v>
      </c>
      <c r="U10" s="3" t="s">
        <v>46</v>
      </c>
      <c r="AD10" s="6"/>
      <c r="AE10" s="6"/>
    </row>
    <row r="11" spans="1:31" x14ac:dyDescent="0.35">
      <c r="A11" t="s">
        <v>21</v>
      </c>
      <c r="B11" t="s">
        <v>20</v>
      </c>
      <c r="C11" s="9">
        <v>9.4132999999999996</v>
      </c>
      <c r="D11" s="9">
        <v>123.3</v>
      </c>
      <c r="E11" t="s">
        <v>306</v>
      </c>
      <c r="F11" t="s">
        <v>23</v>
      </c>
      <c r="G11" t="s">
        <v>22</v>
      </c>
      <c r="H11" s="7">
        <v>28974</v>
      </c>
      <c r="I11" s="8">
        <v>0.54166666666666663</v>
      </c>
      <c r="J11" s="8">
        <v>0.56944444444444442</v>
      </c>
      <c r="K11" s="1">
        <f>IF(MID(B11,4,2)="78",1978,1979)</f>
        <v>1979</v>
      </c>
      <c r="N11" t="s">
        <v>274</v>
      </c>
      <c r="O11" t="s">
        <v>306</v>
      </c>
      <c r="P11" t="s">
        <v>281</v>
      </c>
      <c r="Q11" s="1" t="s">
        <v>24</v>
      </c>
      <c r="R11" s="2">
        <v>13</v>
      </c>
      <c r="S11" s="2">
        <v>19</v>
      </c>
      <c r="T11" s="1" t="s">
        <v>18</v>
      </c>
      <c r="U11" s="3" t="s">
        <v>25</v>
      </c>
    </row>
    <row r="12" spans="1:31" x14ac:dyDescent="0.35">
      <c r="A12" t="s">
        <v>34</v>
      </c>
      <c r="B12" t="s">
        <v>33</v>
      </c>
      <c r="C12" s="9">
        <v>9.7716670000000008</v>
      </c>
      <c r="D12" s="9">
        <v>123.341667</v>
      </c>
      <c r="E12" t="s">
        <v>306</v>
      </c>
      <c r="F12" t="s">
        <v>23</v>
      </c>
      <c r="G12" t="s">
        <v>22</v>
      </c>
      <c r="H12" s="7">
        <v>28983</v>
      </c>
      <c r="I12" s="8">
        <v>0.60416666666666663</v>
      </c>
      <c r="J12" s="1" t="s">
        <v>299</v>
      </c>
      <c r="K12" s="1">
        <f>IF(MID(B12,4,2)="78",1978,1979)</f>
        <v>1979</v>
      </c>
      <c r="N12" t="s">
        <v>274</v>
      </c>
      <c r="O12" t="s">
        <v>306</v>
      </c>
      <c r="P12" t="s">
        <v>281</v>
      </c>
      <c r="Q12" s="1" t="s">
        <v>35</v>
      </c>
      <c r="R12" s="2">
        <v>0</v>
      </c>
      <c r="S12" s="2">
        <v>1</v>
      </c>
      <c r="T12" s="1" t="s">
        <v>18</v>
      </c>
      <c r="U12" s="3" t="s">
        <v>36</v>
      </c>
      <c r="AD12" s="6"/>
      <c r="AE12" s="6"/>
    </row>
    <row r="13" spans="1:31" x14ac:dyDescent="0.35">
      <c r="A13" t="s">
        <v>117</v>
      </c>
      <c r="B13" t="s">
        <v>116</v>
      </c>
      <c r="C13" s="9">
        <v>9.4207999999999998</v>
      </c>
      <c r="D13" s="9">
        <v>123.2958</v>
      </c>
      <c r="E13" t="s">
        <v>306</v>
      </c>
      <c r="F13" t="s">
        <v>23</v>
      </c>
      <c r="G13" t="s">
        <v>22</v>
      </c>
      <c r="H13" s="7">
        <v>28618</v>
      </c>
      <c r="I13" s="8">
        <v>0.42708333333333331</v>
      </c>
      <c r="J13" s="8">
        <v>0.4375</v>
      </c>
      <c r="K13" s="1">
        <f>IF(MID(B13,4,2)="78",1978,1979)</f>
        <v>1978</v>
      </c>
      <c r="N13" t="s">
        <v>274</v>
      </c>
      <c r="O13" t="s">
        <v>306</v>
      </c>
      <c r="P13" t="s">
        <v>281</v>
      </c>
      <c r="Q13" s="1" t="s">
        <v>118</v>
      </c>
      <c r="R13" s="2">
        <v>0</v>
      </c>
      <c r="S13" s="2">
        <v>1.8</v>
      </c>
      <c r="T13" s="1" t="s">
        <v>18</v>
      </c>
      <c r="U13" s="3" t="s">
        <v>119</v>
      </c>
      <c r="V13" t="s">
        <v>120</v>
      </c>
      <c r="AE13" s="6"/>
    </row>
    <row r="14" spans="1:31" x14ac:dyDescent="0.35">
      <c r="A14" t="s">
        <v>122</v>
      </c>
      <c r="B14" t="s">
        <v>121</v>
      </c>
      <c r="C14" s="9">
        <v>9.4127779999999994</v>
      </c>
      <c r="D14" s="9">
        <v>123.325</v>
      </c>
      <c r="E14" t="s">
        <v>306</v>
      </c>
      <c r="F14" t="s">
        <v>23</v>
      </c>
      <c r="G14" t="s">
        <v>22</v>
      </c>
      <c r="H14" s="7">
        <v>28618</v>
      </c>
      <c r="I14" s="8">
        <v>0.47916666666666669</v>
      </c>
      <c r="J14" s="8">
        <v>0.5</v>
      </c>
      <c r="K14" s="1">
        <f>IF(MID(B14,4,2)="78",1978,1979)</f>
        <v>1978</v>
      </c>
      <c r="N14" t="s">
        <v>274</v>
      </c>
      <c r="O14" t="s">
        <v>306</v>
      </c>
      <c r="P14" t="s">
        <v>281</v>
      </c>
      <c r="Q14" s="1" t="s">
        <v>123</v>
      </c>
      <c r="R14" s="2">
        <v>5</v>
      </c>
      <c r="S14" s="2">
        <v>8</v>
      </c>
      <c r="T14" s="1" t="s">
        <v>18</v>
      </c>
      <c r="U14" s="3" t="s">
        <v>124</v>
      </c>
      <c r="AD14" s="6"/>
    </row>
    <row r="15" spans="1:31" x14ac:dyDescent="0.35">
      <c r="A15" t="s">
        <v>232</v>
      </c>
      <c r="B15" t="s">
        <v>231</v>
      </c>
      <c r="C15" s="9">
        <v>9.4124999999999996</v>
      </c>
      <c r="D15" s="9">
        <v>123.241389</v>
      </c>
      <c r="E15" t="s">
        <v>18</v>
      </c>
      <c r="F15" t="s">
        <v>233</v>
      </c>
      <c r="G15" t="s">
        <v>300</v>
      </c>
      <c r="H15" s="7">
        <v>28651</v>
      </c>
      <c r="I15" s="1"/>
      <c r="J15" s="1"/>
      <c r="K15" s="1">
        <f>IF(MID(B15,4,2)="78",1978,1979)</f>
        <v>1978</v>
      </c>
      <c r="L15" t="s">
        <v>299</v>
      </c>
      <c r="N15" t="s">
        <v>273</v>
      </c>
      <c r="O15" t="s">
        <v>306</v>
      </c>
      <c r="P15" t="s">
        <v>295</v>
      </c>
      <c r="Q15" s="1" t="s">
        <v>234</v>
      </c>
      <c r="R15" s="2">
        <v>0</v>
      </c>
      <c r="S15" s="2">
        <v>16</v>
      </c>
      <c r="T15" s="1" t="s">
        <v>18</v>
      </c>
      <c r="U15" s="3" t="s">
        <v>235</v>
      </c>
      <c r="AE15" s="6"/>
    </row>
    <row r="16" spans="1:31" x14ac:dyDescent="0.35">
      <c r="A16" t="s">
        <v>82</v>
      </c>
      <c r="B16" t="s">
        <v>81</v>
      </c>
      <c r="C16" s="9">
        <v>9.5833329999999997</v>
      </c>
      <c r="D16" s="9">
        <v>123.153333</v>
      </c>
      <c r="E16" t="s">
        <v>18</v>
      </c>
      <c r="F16" s="10" t="s">
        <v>83</v>
      </c>
      <c r="G16" t="s">
        <v>300</v>
      </c>
      <c r="H16" s="7">
        <v>28982</v>
      </c>
      <c r="I16" s="8">
        <v>0.54513888888888895</v>
      </c>
      <c r="J16" s="8">
        <v>0.625</v>
      </c>
      <c r="K16" s="1">
        <f>IF(MID(B16,4,2)="78",1978,1979)</f>
        <v>1979</v>
      </c>
      <c r="L16" t="s">
        <v>299</v>
      </c>
      <c r="N16" t="s">
        <v>273</v>
      </c>
      <c r="O16" t="s">
        <v>18</v>
      </c>
      <c r="P16" t="s">
        <v>288</v>
      </c>
      <c r="Q16" s="1" t="s">
        <v>84</v>
      </c>
      <c r="R16" s="2">
        <v>0</v>
      </c>
      <c r="S16" s="2">
        <v>1</v>
      </c>
      <c r="T16" s="1" t="s">
        <v>18</v>
      </c>
      <c r="U16" s="3" t="s">
        <v>19</v>
      </c>
      <c r="AD16" s="6"/>
    </row>
    <row r="17" spans="1:31" x14ac:dyDescent="0.35">
      <c r="A17" t="s">
        <v>165</v>
      </c>
      <c r="B17" t="s">
        <v>164</v>
      </c>
      <c r="C17" s="9">
        <v>9.5716999999999999</v>
      </c>
      <c r="D17" s="9">
        <v>123.15</v>
      </c>
      <c r="E17" t="s">
        <v>18</v>
      </c>
      <c r="F17" s="10" t="s">
        <v>83</v>
      </c>
      <c r="G17" t="s">
        <v>300</v>
      </c>
      <c r="H17" s="7">
        <v>28625</v>
      </c>
      <c r="I17" s="8">
        <v>0.35416666666666669</v>
      </c>
      <c r="J17" s="8">
        <v>0.47916666666666669</v>
      </c>
      <c r="K17" s="1">
        <f>IF(MID(B17,4,2)="78",1978,1979)</f>
        <v>1978</v>
      </c>
      <c r="L17" t="s">
        <v>299</v>
      </c>
      <c r="N17" t="s">
        <v>273</v>
      </c>
      <c r="O17" t="s">
        <v>18</v>
      </c>
      <c r="P17" t="s">
        <v>288</v>
      </c>
      <c r="Q17" s="1" t="s">
        <v>166</v>
      </c>
      <c r="R17" s="2">
        <v>0</v>
      </c>
      <c r="S17" s="2">
        <v>1</v>
      </c>
      <c r="T17" s="1" t="s">
        <v>18</v>
      </c>
      <c r="U17" s="3" t="s">
        <v>41</v>
      </c>
      <c r="AE17" s="6"/>
    </row>
    <row r="18" spans="1:31" x14ac:dyDescent="0.35">
      <c r="A18" t="s">
        <v>168</v>
      </c>
      <c r="B18" t="s">
        <v>167</v>
      </c>
      <c r="C18" s="9">
        <v>9.6160999999999994</v>
      </c>
      <c r="D18" s="9">
        <v>123.1681</v>
      </c>
      <c r="E18" t="s">
        <v>18</v>
      </c>
      <c r="F18" s="10" t="s">
        <v>83</v>
      </c>
      <c r="G18" t="s">
        <v>300</v>
      </c>
      <c r="H18" s="7">
        <v>28625</v>
      </c>
      <c r="I18" s="8">
        <v>0.52083333333333337</v>
      </c>
      <c r="J18" s="8">
        <v>0.5625</v>
      </c>
      <c r="K18" s="1">
        <f>IF(MID(B18,4,2)="78",1978,1979)</f>
        <v>1978</v>
      </c>
      <c r="L18" t="s">
        <v>265</v>
      </c>
      <c r="N18" t="s">
        <v>273</v>
      </c>
      <c r="O18" t="s">
        <v>18</v>
      </c>
      <c r="P18" t="s">
        <v>288</v>
      </c>
      <c r="Q18" s="1" t="s">
        <v>169</v>
      </c>
      <c r="R18" s="2">
        <v>0</v>
      </c>
      <c r="S18" s="2">
        <v>21</v>
      </c>
      <c r="T18" s="1" t="s">
        <v>18</v>
      </c>
      <c r="U18" s="3" t="s">
        <v>170</v>
      </c>
      <c r="AD18" s="6"/>
    </row>
    <row r="19" spans="1:31" x14ac:dyDescent="0.35">
      <c r="A19" t="s">
        <v>265</v>
      </c>
      <c r="B19" t="s">
        <v>264</v>
      </c>
      <c r="C19" s="9">
        <v>9.6160999999999994</v>
      </c>
      <c r="D19" s="9">
        <v>123.1681</v>
      </c>
      <c r="E19" t="s">
        <v>18</v>
      </c>
      <c r="F19" s="10" t="s">
        <v>83</v>
      </c>
      <c r="G19" t="s">
        <v>300</v>
      </c>
      <c r="H19" s="7">
        <v>28658</v>
      </c>
      <c r="I19" s="8">
        <v>0.58333333333333337</v>
      </c>
      <c r="J19" s="8">
        <v>0.55208333333333337</v>
      </c>
      <c r="K19" s="1">
        <f>IF(MID(B19,4,2)="78",1978,1979)</f>
        <v>1978</v>
      </c>
      <c r="L19" t="s">
        <v>168</v>
      </c>
      <c r="N19" t="s">
        <v>273</v>
      </c>
      <c r="O19" t="s">
        <v>18</v>
      </c>
      <c r="P19" t="s">
        <v>288</v>
      </c>
      <c r="Q19" s="1" t="s">
        <v>266</v>
      </c>
      <c r="R19" s="2">
        <v>0</v>
      </c>
      <c r="S19" s="2">
        <v>37</v>
      </c>
      <c r="T19" s="1" t="s">
        <v>18</v>
      </c>
      <c r="U19" s="3" t="s">
        <v>267</v>
      </c>
      <c r="AD19" s="6"/>
      <c r="AE19" s="6"/>
    </row>
    <row r="20" spans="1:31" x14ac:dyDescent="0.35">
      <c r="A20" t="s">
        <v>38</v>
      </c>
      <c r="B20" t="s">
        <v>37</v>
      </c>
      <c r="C20" s="9">
        <v>9.0749999999999993</v>
      </c>
      <c r="D20" s="9">
        <v>123.27333299999999</v>
      </c>
      <c r="E20" t="s">
        <v>18</v>
      </c>
      <c r="F20" t="s">
        <v>39</v>
      </c>
      <c r="G20" t="s">
        <v>300</v>
      </c>
      <c r="H20" s="7">
        <v>28986</v>
      </c>
      <c r="I20" s="8">
        <v>0.44791666666666669</v>
      </c>
      <c r="J20" s="1" t="s">
        <v>299</v>
      </c>
      <c r="K20" s="1">
        <f>IF(MID(B20,4,2)="78",1978,1979)</f>
        <v>1979</v>
      </c>
      <c r="L20" t="s">
        <v>112</v>
      </c>
      <c r="N20" t="s">
        <v>273</v>
      </c>
      <c r="O20" t="s">
        <v>306</v>
      </c>
      <c r="P20" t="s">
        <v>283</v>
      </c>
      <c r="Q20" s="1" t="s">
        <v>40</v>
      </c>
      <c r="R20" s="2">
        <v>28</v>
      </c>
      <c r="S20" s="2">
        <v>37</v>
      </c>
      <c r="T20" s="1" t="s">
        <v>18</v>
      </c>
      <c r="U20" s="3" t="s">
        <v>41</v>
      </c>
    </row>
    <row r="21" spans="1:31" x14ac:dyDescent="0.35">
      <c r="A21" t="s">
        <v>113</v>
      </c>
      <c r="B21" t="s">
        <v>112</v>
      </c>
      <c r="C21" s="9">
        <v>9.0749999999999993</v>
      </c>
      <c r="D21" s="9">
        <v>123.27333299999999</v>
      </c>
      <c r="E21" t="s">
        <v>18</v>
      </c>
      <c r="F21" t="s">
        <v>39</v>
      </c>
      <c r="G21" t="s">
        <v>300</v>
      </c>
      <c r="H21" s="7">
        <v>28993</v>
      </c>
      <c r="I21" s="8">
        <v>0.3125</v>
      </c>
      <c r="J21" s="8">
        <v>0.44791666666666669</v>
      </c>
      <c r="K21" s="1">
        <f>IF(MID(B21,4,2)="78",1978,1979)</f>
        <v>1979</v>
      </c>
      <c r="L21" t="s">
        <v>37</v>
      </c>
      <c r="N21" t="s">
        <v>273</v>
      </c>
      <c r="O21" t="s">
        <v>306</v>
      </c>
      <c r="P21" t="s">
        <v>283</v>
      </c>
      <c r="Q21" s="1" t="s">
        <v>114</v>
      </c>
      <c r="R21" s="2">
        <v>0</v>
      </c>
      <c r="S21" s="2">
        <v>3</v>
      </c>
      <c r="T21" s="1" t="s">
        <v>18</v>
      </c>
      <c r="U21" s="3" t="s">
        <v>115</v>
      </c>
      <c r="AD21" s="6"/>
    </row>
    <row r="22" spans="1:31" x14ac:dyDescent="0.35">
      <c r="A22" t="s">
        <v>219</v>
      </c>
      <c r="B22" t="s">
        <v>218</v>
      </c>
      <c r="C22" s="9">
        <v>9.0772220000000008</v>
      </c>
      <c r="D22" s="9">
        <v>123.27888900000001</v>
      </c>
      <c r="E22" t="s">
        <v>18</v>
      </c>
      <c r="F22" t="s">
        <v>39</v>
      </c>
      <c r="G22" t="s">
        <v>300</v>
      </c>
      <c r="H22" s="7">
        <v>28647</v>
      </c>
      <c r="I22" s="1"/>
      <c r="J22" s="1"/>
      <c r="K22" s="1">
        <f>IF(MID(B22,4,2)="78",1978,1979)</f>
        <v>1978</v>
      </c>
      <c r="N22" t="s">
        <v>273</v>
      </c>
      <c r="O22" t="s">
        <v>306</v>
      </c>
      <c r="P22" t="s">
        <v>283</v>
      </c>
      <c r="Q22" s="1" t="s">
        <v>220</v>
      </c>
      <c r="R22" s="2">
        <v>0</v>
      </c>
      <c r="S22" s="2">
        <v>30</v>
      </c>
      <c r="T22" s="1" t="s">
        <v>18</v>
      </c>
      <c r="U22" s="3" t="s">
        <v>191</v>
      </c>
      <c r="AE22" s="6"/>
    </row>
    <row r="23" spans="1:31" x14ac:dyDescent="0.35">
      <c r="A23" t="s">
        <v>222</v>
      </c>
      <c r="B23" t="s">
        <v>221</v>
      </c>
      <c r="C23" s="9">
        <v>9.0736109999999996</v>
      </c>
      <c r="D23" s="9">
        <v>123.268056</v>
      </c>
      <c r="E23" t="s">
        <v>18</v>
      </c>
      <c r="F23" t="s">
        <v>39</v>
      </c>
      <c r="G23" t="s">
        <v>300</v>
      </c>
      <c r="H23" s="7">
        <v>28647</v>
      </c>
      <c r="I23" s="1"/>
      <c r="J23" s="1"/>
      <c r="K23" s="1">
        <f>IF(MID(B23,4,2)="78",1978,1979)</f>
        <v>1978</v>
      </c>
      <c r="N23" t="s">
        <v>273</v>
      </c>
      <c r="O23" t="s">
        <v>306</v>
      </c>
      <c r="P23" t="s">
        <v>283</v>
      </c>
      <c r="Q23" s="1" t="s">
        <v>223</v>
      </c>
      <c r="R23" s="2">
        <v>0</v>
      </c>
      <c r="S23" s="2">
        <v>7</v>
      </c>
      <c r="T23" s="1" t="s">
        <v>18</v>
      </c>
      <c r="U23" s="3" t="s">
        <v>224</v>
      </c>
      <c r="AE23" s="6"/>
    </row>
    <row r="24" spans="1:31" x14ac:dyDescent="0.35">
      <c r="A24" t="s">
        <v>226</v>
      </c>
      <c r="B24" t="s">
        <v>225</v>
      </c>
      <c r="C24" s="9">
        <v>9.0772220000000008</v>
      </c>
      <c r="D24" s="9">
        <v>123.27888900000001</v>
      </c>
      <c r="E24" t="s">
        <v>18</v>
      </c>
      <c r="F24" t="s">
        <v>39</v>
      </c>
      <c r="G24" t="s">
        <v>300</v>
      </c>
      <c r="H24" s="7">
        <v>28648</v>
      </c>
      <c r="I24" s="1"/>
      <c r="J24" s="1"/>
      <c r="K24" s="1">
        <f>IF(MID(B24,4,2)="78",1978,1979)</f>
        <v>1978</v>
      </c>
      <c r="N24" t="s">
        <v>273</v>
      </c>
      <c r="O24" t="s">
        <v>306</v>
      </c>
      <c r="P24" t="s">
        <v>283</v>
      </c>
      <c r="Q24" s="1" t="s">
        <v>227</v>
      </c>
      <c r="R24" s="2">
        <v>0</v>
      </c>
      <c r="S24" s="2">
        <v>40</v>
      </c>
      <c r="T24" s="1" t="s">
        <v>18</v>
      </c>
      <c r="U24" s="3" t="s">
        <v>191</v>
      </c>
      <c r="AD24" s="6"/>
    </row>
    <row r="25" spans="1:31" x14ac:dyDescent="0.35">
      <c r="A25" t="s">
        <v>210</v>
      </c>
      <c r="B25" t="s">
        <v>209</v>
      </c>
      <c r="C25" s="9">
        <v>9.3249999999999993</v>
      </c>
      <c r="D25" s="9">
        <v>123.313333</v>
      </c>
      <c r="E25" t="s">
        <v>18</v>
      </c>
      <c r="F25" t="s">
        <v>211</v>
      </c>
      <c r="G25" t="s">
        <v>300</v>
      </c>
      <c r="H25" s="7">
        <v>28644</v>
      </c>
      <c r="I25" s="8">
        <v>0.6875</v>
      </c>
      <c r="J25" s="8">
        <v>0.70833333333333337</v>
      </c>
      <c r="K25" s="1">
        <f>IF(MID(B25,4,2)="78",1978,1979)</f>
        <v>1978</v>
      </c>
      <c r="N25" t="s">
        <v>273</v>
      </c>
      <c r="O25" t="s">
        <v>306</v>
      </c>
      <c r="P25" t="s">
        <v>294</v>
      </c>
      <c r="Q25" s="1" t="s">
        <v>212</v>
      </c>
      <c r="R25" s="2">
        <v>0</v>
      </c>
      <c r="S25" s="2">
        <v>2</v>
      </c>
      <c r="T25" s="1" t="s">
        <v>18</v>
      </c>
      <c r="U25" s="3" t="s">
        <v>213</v>
      </c>
      <c r="AD25" s="6"/>
      <c r="AE25" s="6"/>
    </row>
    <row r="26" spans="1:31" x14ac:dyDescent="0.35">
      <c r="A26" t="s">
        <v>237</v>
      </c>
      <c r="B26" t="s">
        <v>236</v>
      </c>
      <c r="C26" s="9">
        <v>9.3305559999999996</v>
      </c>
      <c r="D26" s="9">
        <v>123.30972199999999</v>
      </c>
      <c r="E26" t="s">
        <v>18</v>
      </c>
      <c r="F26" t="s">
        <v>211</v>
      </c>
      <c r="G26" t="s">
        <v>300</v>
      </c>
      <c r="H26" s="7">
        <v>28654</v>
      </c>
      <c r="I26" s="1"/>
      <c r="J26" s="1"/>
      <c r="K26" s="1">
        <f>IF(MID(B26,4,2)="78",1978,1979)</f>
        <v>1978</v>
      </c>
      <c r="N26" t="s">
        <v>273</v>
      </c>
      <c r="O26" t="s">
        <v>306</v>
      </c>
      <c r="P26" t="s">
        <v>294</v>
      </c>
      <c r="Q26" s="1" t="s">
        <v>238</v>
      </c>
      <c r="R26" s="2">
        <v>0</v>
      </c>
      <c r="S26" s="2">
        <v>7</v>
      </c>
      <c r="T26" s="1" t="s">
        <v>18</v>
      </c>
      <c r="U26" s="3" t="s">
        <v>239</v>
      </c>
      <c r="AD26" s="6"/>
      <c r="AE26" s="6"/>
    </row>
    <row r="27" spans="1:31" x14ac:dyDescent="0.35">
      <c r="A27" t="s">
        <v>48</v>
      </c>
      <c r="B27" t="s">
        <v>47</v>
      </c>
      <c r="C27" s="9">
        <v>9.3949999999999996</v>
      </c>
      <c r="D27" s="9">
        <v>123.25666699999999</v>
      </c>
      <c r="E27" t="s">
        <v>18</v>
      </c>
      <c r="F27" t="s">
        <v>302</v>
      </c>
      <c r="G27" t="s">
        <v>300</v>
      </c>
      <c r="H27" s="7">
        <v>28968</v>
      </c>
      <c r="I27" s="8">
        <v>0.60416666666666663</v>
      </c>
      <c r="J27" s="8">
        <v>0.64583333333333337</v>
      </c>
      <c r="K27" s="1">
        <f>IF(MID(B27,4,2)="78",1978,1979)</f>
        <v>1979</v>
      </c>
      <c r="N27" t="s">
        <v>273</v>
      </c>
      <c r="O27" t="s">
        <v>306</v>
      </c>
      <c r="P27" t="s">
        <v>285</v>
      </c>
      <c r="Q27" s="1" t="s">
        <v>49</v>
      </c>
      <c r="R27" s="2">
        <v>0</v>
      </c>
      <c r="S27" s="2">
        <v>2</v>
      </c>
      <c r="T27" s="1" t="s">
        <v>18</v>
      </c>
      <c r="U27" s="3" t="s">
        <v>50</v>
      </c>
    </row>
    <row r="28" spans="1:31" x14ac:dyDescent="0.35">
      <c r="A28" t="s">
        <v>15</v>
      </c>
      <c r="B28" t="s">
        <v>14</v>
      </c>
      <c r="C28" s="9">
        <v>9.0500000000000007</v>
      </c>
      <c r="D28" s="9">
        <v>123.12</v>
      </c>
      <c r="E28" t="s">
        <v>18</v>
      </c>
      <c r="F28" s="11" t="s">
        <v>16</v>
      </c>
      <c r="G28" s="6" t="s">
        <v>300</v>
      </c>
      <c r="H28" s="12">
        <v>28973</v>
      </c>
      <c r="I28" s="13">
        <v>0.4826388888888889</v>
      </c>
      <c r="J28" s="13">
        <v>0.51041666666666663</v>
      </c>
      <c r="K28" s="4">
        <f>IF(MID(B28,4,2)="78",1978,1979)</f>
        <v>1979</v>
      </c>
      <c r="L28" s="6" t="s">
        <v>299</v>
      </c>
      <c r="M28" s="6"/>
      <c r="N28" s="6" t="s">
        <v>273</v>
      </c>
      <c r="O28" s="6" t="s">
        <v>18</v>
      </c>
      <c r="P28" s="6" t="s">
        <v>280</v>
      </c>
      <c r="Q28" s="4" t="s">
        <v>17</v>
      </c>
      <c r="R28" s="5">
        <v>13.1</v>
      </c>
      <c r="S28" s="5">
        <v>13.1</v>
      </c>
      <c r="T28" s="1" t="s">
        <v>18</v>
      </c>
      <c r="U28" s="3" t="s">
        <v>19</v>
      </c>
    </row>
    <row r="29" spans="1:31" x14ac:dyDescent="0.35">
      <c r="A29" t="s">
        <v>52</v>
      </c>
      <c r="B29" t="s">
        <v>51</v>
      </c>
      <c r="C29" s="9">
        <v>9.0516670000000001</v>
      </c>
      <c r="D29" s="9">
        <v>122.985</v>
      </c>
      <c r="E29" t="s">
        <v>18</v>
      </c>
      <c r="F29" s="11" t="s">
        <v>16</v>
      </c>
      <c r="G29" s="6" t="s">
        <v>300</v>
      </c>
      <c r="H29" s="12">
        <v>28969</v>
      </c>
      <c r="I29" s="13">
        <v>0.625</v>
      </c>
      <c r="J29" s="13">
        <v>0.70833333333333337</v>
      </c>
      <c r="K29" s="4">
        <f>IF(MID(B29,4,2)="78",1978,1979)</f>
        <v>1979</v>
      </c>
      <c r="L29" s="6" t="s">
        <v>109</v>
      </c>
      <c r="M29" s="6"/>
      <c r="N29" s="6" t="s">
        <v>273</v>
      </c>
      <c r="O29" s="6" t="s">
        <v>18</v>
      </c>
      <c r="P29" s="6" t="s">
        <v>280</v>
      </c>
      <c r="Q29" s="4" t="s">
        <v>53</v>
      </c>
      <c r="R29" s="5">
        <v>0</v>
      </c>
      <c r="S29" s="5">
        <v>3</v>
      </c>
      <c r="T29" s="1" t="s">
        <v>18</v>
      </c>
      <c r="U29" s="3" t="s">
        <v>19</v>
      </c>
      <c r="AD29" s="6"/>
      <c r="AE29" s="6"/>
    </row>
    <row r="30" spans="1:31" x14ac:dyDescent="0.35">
      <c r="A30" t="s">
        <v>55</v>
      </c>
      <c r="B30" t="s">
        <v>54</v>
      </c>
      <c r="C30" s="9">
        <v>9.108333</v>
      </c>
      <c r="D30" s="9">
        <v>122.923333</v>
      </c>
      <c r="E30" t="s">
        <v>18</v>
      </c>
      <c r="F30" s="11" t="s">
        <v>16</v>
      </c>
      <c r="G30" s="6" t="s">
        <v>300</v>
      </c>
      <c r="H30" s="12">
        <v>28971</v>
      </c>
      <c r="I30" s="13">
        <v>0.64583333333333337</v>
      </c>
      <c r="J30" s="13">
        <v>0.72916666666666663</v>
      </c>
      <c r="K30" s="4">
        <f>IF(MID(B30,4,2)="78",1978,1979)</f>
        <v>1979</v>
      </c>
      <c r="L30" s="6" t="s">
        <v>299</v>
      </c>
      <c r="M30" s="6"/>
      <c r="N30" s="6" t="s">
        <v>273</v>
      </c>
      <c r="O30" s="6" t="s">
        <v>18</v>
      </c>
      <c r="P30" s="6" t="s">
        <v>280</v>
      </c>
      <c r="Q30" s="4" t="s">
        <v>56</v>
      </c>
      <c r="R30" s="5">
        <v>0</v>
      </c>
      <c r="S30" s="5">
        <v>2</v>
      </c>
      <c r="T30" s="1" t="s">
        <v>18</v>
      </c>
      <c r="U30" s="3" t="s">
        <v>19</v>
      </c>
      <c r="AD30" s="6"/>
    </row>
    <row r="31" spans="1:31" x14ac:dyDescent="0.35">
      <c r="A31" t="s">
        <v>58</v>
      </c>
      <c r="B31" t="s">
        <v>57</v>
      </c>
      <c r="C31" s="9">
        <v>9.0666670000000007</v>
      </c>
      <c r="D31" s="9">
        <v>123.18</v>
      </c>
      <c r="E31" t="s">
        <v>18</v>
      </c>
      <c r="F31" s="11" t="s">
        <v>16</v>
      </c>
      <c r="G31" s="6" t="s">
        <v>300</v>
      </c>
      <c r="H31" s="12">
        <v>28973</v>
      </c>
      <c r="I31" s="13">
        <v>0.66666666666666663</v>
      </c>
      <c r="J31" s="13">
        <v>0.75</v>
      </c>
      <c r="K31" s="4">
        <f>IF(MID(B31,4,2)="78",1978,1979)</f>
        <v>1979</v>
      </c>
      <c r="L31" s="6" t="s">
        <v>299</v>
      </c>
      <c r="M31" s="6"/>
      <c r="N31" s="6" t="s">
        <v>273</v>
      </c>
      <c r="O31" s="6" t="s">
        <v>18</v>
      </c>
      <c r="P31" s="6" t="s">
        <v>280</v>
      </c>
      <c r="Q31" s="4" t="s">
        <v>59</v>
      </c>
      <c r="R31" s="5">
        <v>0</v>
      </c>
      <c r="S31" s="5">
        <v>3</v>
      </c>
      <c r="T31" s="1" t="s">
        <v>18</v>
      </c>
      <c r="U31" s="3" t="s">
        <v>19</v>
      </c>
      <c r="AE31" s="6"/>
    </row>
    <row r="32" spans="1:31" x14ac:dyDescent="0.35">
      <c r="A32" t="s">
        <v>86</v>
      </c>
      <c r="B32" t="s">
        <v>85</v>
      </c>
      <c r="C32" s="9">
        <v>9.0500000000000007</v>
      </c>
      <c r="D32" s="9">
        <v>123.0633333</v>
      </c>
      <c r="E32" t="s">
        <v>18</v>
      </c>
      <c r="F32" s="11" t="s">
        <v>16</v>
      </c>
      <c r="G32" s="6" t="s">
        <v>300</v>
      </c>
      <c r="H32" s="12">
        <v>28984</v>
      </c>
      <c r="I32" s="13">
        <v>0.58333333333333337</v>
      </c>
      <c r="J32" s="13">
        <v>0.6875</v>
      </c>
      <c r="K32" s="4">
        <f>IF(MID(B32,4,2)="78",1978,1979)</f>
        <v>1979</v>
      </c>
      <c r="L32" s="6" t="s">
        <v>299</v>
      </c>
      <c r="M32" s="6"/>
      <c r="N32" s="6" t="s">
        <v>273</v>
      </c>
      <c r="O32" s="6" t="s">
        <v>18</v>
      </c>
      <c r="P32" s="6" t="s">
        <v>280</v>
      </c>
      <c r="Q32" s="4" t="s">
        <v>87</v>
      </c>
      <c r="R32" s="5">
        <v>0</v>
      </c>
      <c r="S32" s="5">
        <v>1</v>
      </c>
      <c r="T32" s="1" t="s">
        <v>18</v>
      </c>
      <c r="U32" s="3" t="s">
        <v>88</v>
      </c>
      <c r="AD32" s="6"/>
    </row>
    <row r="33" spans="1:31" x14ac:dyDescent="0.35">
      <c r="A33" t="s">
        <v>110</v>
      </c>
      <c r="B33" t="s">
        <v>109</v>
      </c>
      <c r="C33" s="9">
        <v>9.0516670000000001</v>
      </c>
      <c r="D33" s="9">
        <v>122.985</v>
      </c>
      <c r="E33" t="s">
        <v>18</v>
      </c>
      <c r="F33" s="11" t="s">
        <v>16</v>
      </c>
      <c r="G33" s="6" t="s">
        <v>300</v>
      </c>
      <c r="H33" s="12">
        <v>28993</v>
      </c>
      <c r="I33" s="4" t="s">
        <v>299</v>
      </c>
      <c r="J33" s="4" t="s">
        <v>299</v>
      </c>
      <c r="K33" s="4">
        <f>IF(MID(B33,4,2)="78",1978,1979)</f>
        <v>1979</v>
      </c>
      <c r="L33" s="6" t="s">
        <v>51</v>
      </c>
      <c r="M33" s="6"/>
      <c r="N33" s="6" t="s">
        <v>273</v>
      </c>
      <c r="O33" s="6" t="s">
        <v>18</v>
      </c>
      <c r="P33" s="6" t="s">
        <v>280</v>
      </c>
      <c r="Q33" s="4" t="s">
        <v>111</v>
      </c>
      <c r="R33" s="5"/>
      <c r="S33" s="5"/>
      <c r="T33" s="1" t="s">
        <v>18</v>
      </c>
      <c r="U33" s="3" t="s">
        <v>46</v>
      </c>
      <c r="AE33" s="6"/>
    </row>
    <row r="34" spans="1:31" x14ac:dyDescent="0.35">
      <c r="A34" t="s">
        <v>142</v>
      </c>
      <c r="B34" t="s">
        <v>141</v>
      </c>
      <c r="C34" s="9">
        <v>9.0500000000000007</v>
      </c>
      <c r="D34" s="9">
        <v>123.11669999999999</v>
      </c>
      <c r="E34" t="s">
        <v>18</v>
      </c>
      <c r="F34" s="11" t="s">
        <v>16</v>
      </c>
      <c r="G34" s="6" t="s">
        <v>300</v>
      </c>
      <c r="H34" s="12">
        <v>28622</v>
      </c>
      <c r="I34" s="13">
        <v>0.29166666666666669</v>
      </c>
      <c r="J34" s="13">
        <v>0.375</v>
      </c>
      <c r="K34" s="4">
        <f>IF(MID(B34,4,2)="78",1978,1979)</f>
        <v>1978</v>
      </c>
      <c r="L34" s="6" t="s">
        <v>299</v>
      </c>
      <c r="M34" s="6"/>
      <c r="N34" s="6" t="s">
        <v>273</v>
      </c>
      <c r="O34" s="6" t="s">
        <v>18</v>
      </c>
      <c r="P34" s="6" t="s">
        <v>280</v>
      </c>
      <c r="Q34" s="4" t="s">
        <v>143</v>
      </c>
      <c r="R34" s="5">
        <v>0</v>
      </c>
      <c r="S34" s="5">
        <v>1</v>
      </c>
      <c r="T34" s="1" t="s">
        <v>18</v>
      </c>
      <c r="U34" s="3" t="s">
        <v>144</v>
      </c>
    </row>
    <row r="35" spans="1:31" x14ac:dyDescent="0.35">
      <c r="A35" t="s">
        <v>146</v>
      </c>
      <c r="B35" t="s">
        <v>145</v>
      </c>
      <c r="C35" s="9">
        <v>9.0408000000000008</v>
      </c>
      <c r="D35" s="9">
        <v>123.12690000000001</v>
      </c>
      <c r="E35" t="s">
        <v>18</v>
      </c>
      <c r="F35" s="11" t="s">
        <v>16</v>
      </c>
      <c r="G35" s="6" t="s">
        <v>300</v>
      </c>
      <c r="H35" s="12">
        <v>28622</v>
      </c>
      <c r="I35" s="13">
        <v>0.43055555555555558</v>
      </c>
      <c r="J35" s="13">
        <v>0.47916666666666669</v>
      </c>
      <c r="K35" s="4">
        <f>IF(MID(B35,4,2)="78",1978,1979)</f>
        <v>1978</v>
      </c>
      <c r="L35" s="6" t="s">
        <v>299</v>
      </c>
      <c r="M35" s="6"/>
      <c r="N35" s="6" t="s">
        <v>273</v>
      </c>
      <c r="O35" s="6" t="s">
        <v>18</v>
      </c>
      <c r="P35" s="6" t="s">
        <v>280</v>
      </c>
      <c r="Q35" s="4" t="s">
        <v>147</v>
      </c>
      <c r="R35" s="5">
        <v>6</v>
      </c>
      <c r="S35" s="5">
        <v>9.1</v>
      </c>
      <c r="T35" s="1" t="s">
        <v>18</v>
      </c>
      <c r="U35" s="3" t="s">
        <v>41</v>
      </c>
      <c r="AD35" s="6"/>
      <c r="AE35" s="6"/>
    </row>
    <row r="36" spans="1:31" x14ac:dyDescent="0.35">
      <c r="A36" t="s">
        <v>149</v>
      </c>
      <c r="B36" t="s">
        <v>148</v>
      </c>
      <c r="C36" s="9">
        <v>9.0457999999999998</v>
      </c>
      <c r="D36" s="9">
        <v>123.12690000000001</v>
      </c>
      <c r="E36" t="s">
        <v>18</v>
      </c>
      <c r="F36" s="11" t="s">
        <v>16</v>
      </c>
      <c r="G36" s="6" t="s">
        <v>300</v>
      </c>
      <c r="H36" s="12">
        <v>28623</v>
      </c>
      <c r="I36" s="13">
        <v>0.38541666666666669</v>
      </c>
      <c r="J36" s="13">
        <v>0.4375</v>
      </c>
      <c r="K36" s="4">
        <f>IF(MID(B36,4,2)="78",1978,1979)</f>
        <v>1978</v>
      </c>
      <c r="L36" s="6" t="s">
        <v>153</v>
      </c>
      <c r="M36" s="6"/>
      <c r="N36" s="6" t="s">
        <v>273</v>
      </c>
      <c r="O36" s="6" t="s">
        <v>18</v>
      </c>
      <c r="P36" s="6" t="s">
        <v>280</v>
      </c>
      <c r="Q36" s="4" t="s">
        <v>150</v>
      </c>
      <c r="R36" s="5">
        <v>0</v>
      </c>
      <c r="S36" s="5">
        <v>18.3</v>
      </c>
      <c r="T36" s="1" t="s">
        <v>18</v>
      </c>
      <c r="U36" s="3" t="s">
        <v>151</v>
      </c>
    </row>
    <row r="37" spans="1:31" x14ac:dyDescent="0.35">
      <c r="A37" t="s">
        <v>153</v>
      </c>
      <c r="B37" t="s">
        <v>152</v>
      </c>
      <c r="C37" s="9">
        <v>9.0457999999999998</v>
      </c>
      <c r="D37" s="9">
        <v>123.12690000000001</v>
      </c>
      <c r="E37" t="s">
        <v>18</v>
      </c>
      <c r="F37" s="11" t="s">
        <v>16</v>
      </c>
      <c r="G37" s="6" t="s">
        <v>300</v>
      </c>
      <c r="H37" s="12">
        <v>28623</v>
      </c>
      <c r="I37" s="13">
        <v>0.31597222222222221</v>
      </c>
      <c r="J37" s="13">
        <v>0.36805555555555558</v>
      </c>
      <c r="K37" s="4">
        <f>IF(MID(B37,4,2)="78",1978,1979)</f>
        <v>1978</v>
      </c>
      <c r="L37" s="6" t="s">
        <v>149</v>
      </c>
      <c r="M37" s="6"/>
      <c r="N37" s="6" t="s">
        <v>273</v>
      </c>
      <c r="O37" s="6" t="s">
        <v>18</v>
      </c>
      <c r="P37" s="6" t="s">
        <v>280</v>
      </c>
      <c r="Q37" s="4" t="s">
        <v>154</v>
      </c>
      <c r="R37" s="5">
        <v>0</v>
      </c>
      <c r="S37" s="5">
        <v>12</v>
      </c>
      <c r="T37" s="1" t="s">
        <v>18</v>
      </c>
      <c r="U37" s="3" t="s">
        <v>155</v>
      </c>
      <c r="AD37" s="6"/>
      <c r="AE37" s="6"/>
    </row>
    <row r="38" spans="1:31" x14ac:dyDescent="0.35">
      <c r="A38" t="s">
        <v>157</v>
      </c>
      <c r="B38" t="s">
        <v>156</v>
      </c>
      <c r="C38" s="9">
        <v>9.0522220000000004</v>
      </c>
      <c r="D38" s="9">
        <v>122.99166700000001</v>
      </c>
      <c r="E38" t="s">
        <v>18</v>
      </c>
      <c r="F38" s="11" t="s">
        <v>16</v>
      </c>
      <c r="G38" s="6" t="s">
        <v>300</v>
      </c>
      <c r="H38" s="12">
        <v>28623</v>
      </c>
      <c r="I38" s="13">
        <v>0.27083333333333331</v>
      </c>
      <c r="J38" s="13">
        <v>0.4375</v>
      </c>
      <c r="K38" s="4">
        <f>IF(MID(B38,4,2)="78",1978,1979)</f>
        <v>1978</v>
      </c>
      <c r="L38" s="6"/>
      <c r="M38" s="6"/>
      <c r="N38" s="6" t="s">
        <v>273</v>
      </c>
      <c r="O38" s="6" t="s">
        <v>18</v>
      </c>
      <c r="P38" s="6" t="s">
        <v>280</v>
      </c>
      <c r="Q38" s="4" t="s">
        <v>158</v>
      </c>
      <c r="R38" s="5">
        <v>0</v>
      </c>
      <c r="S38" s="5">
        <v>16</v>
      </c>
      <c r="T38" s="1" t="s">
        <v>18</v>
      </c>
      <c r="U38" s="3" t="s">
        <v>159</v>
      </c>
    </row>
    <row r="39" spans="1:31" x14ac:dyDescent="0.35">
      <c r="A39" t="s">
        <v>161</v>
      </c>
      <c r="B39" t="s">
        <v>160</v>
      </c>
      <c r="C39" s="9">
        <v>9.0508330000000008</v>
      </c>
      <c r="D39" s="9">
        <v>123.041667</v>
      </c>
      <c r="E39" t="s">
        <v>18</v>
      </c>
      <c r="F39" s="11" t="s">
        <v>16</v>
      </c>
      <c r="G39" s="6" t="s">
        <v>300</v>
      </c>
      <c r="H39" s="12">
        <v>28623</v>
      </c>
      <c r="I39" s="13">
        <v>0.58333333333333337</v>
      </c>
      <c r="J39" s="13">
        <v>0.64583333333333337</v>
      </c>
      <c r="K39" s="4">
        <f>IF(MID(B39,4,2)="78",1978,1979)</f>
        <v>1978</v>
      </c>
      <c r="L39" s="6"/>
      <c r="M39" s="6"/>
      <c r="N39" s="6" t="s">
        <v>273</v>
      </c>
      <c r="O39" s="6" t="s">
        <v>18</v>
      </c>
      <c r="P39" s="6" t="s">
        <v>280</v>
      </c>
      <c r="Q39" s="4" t="s">
        <v>162</v>
      </c>
      <c r="R39" s="5">
        <v>0</v>
      </c>
      <c r="S39" s="5">
        <v>10</v>
      </c>
      <c r="T39" s="1" t="s">
        <v>18</v>
      </c>
      <c r="U39" s="3" t="s">
        <v>163</v>
      </c>
      <c r="AD39" s="6"/>
      <c r="AE39" s="6"/>
    </row>
    <row r="40" spans="1:31" x14ac:dyDescent="0.35">
      <c r="A40" t="s">
        <v>105</v>
      </c>
      <c r="B40" t="s">
        <v>104</v>
      </c>
      <c r="C40" s="9">
        <v>9.3666669999999996</v>
      </c>
      <c r="D40" s="9">
        <v>123.27500000000001</v>
      </c>
      <c r="E40" t="s">
        <v>18</v>
      </c>
      <c r="F40" s="10" t="s">
        <v>106</v>
      </c>
      <c r="G40" t="s">
        <v>300</v>
      </c>
      <c r="H40" s="7">
        <v>28992</v>
      </c>
      <c r="I40" s="8">
        <v>0.28125</v>
      </c>
      <c r="J40" s="8">
        <v>0.35416666666666669</v>
      </c>
      <c r="K40" s="1">
        <f>IF(MID(B40,4,2)="78",1978,1979)</f>
        <v>1979</v>
      </c>
      <c r="N40" t="s">
        <v>273</v>
      </c>
      <c r="O40" t="s">
        <v>18</v>
      </c>
      <c r="P40" t="s">
        <v>290</v>
      </c>
      <c r="Q40" s="1" t="s">
        <v>107</v>
      </c>
      <c r="R40" s="2">
        <v>0</v>
      </c>
      <c r="S40" s="2">
        <v>1</v>
      </c>
      <c r="T40" s="1" t="s">
        <v>18</v>
      </c>
      <c r="U40" s="3" t="s">
        <v>108</v>
      </c>
    </row>
    <row r="41" spans="1:31" x14ac:dyDescent="0.35">
      <c r="A41" t="s">
        <v>215</v>
      </c>
      <c r="B41" t="s">
        <v>214</v>
      </c>
      <c r="C41" s="9">
        <v>9.3672219999999999</v>
      </c>
      <c r="D41" s="9">
        <v>123.274444</v>
      </c>
      <c r="E41" t="s">
        <v>18</v>
      </c>
      <c r="F41" s="10" t="s">
        <v>106</v>
      </c>
      <c r="G41" t="s">
        <v>300</v>
      </c>
      <c r="H41" s="7">
        <v>28645</v>
      </c>
      <c r="I41" s="8">
        <v>0.66666666666666663</v>
      </c>
      <c r="J41" s="8">
        <v>0.71875</v>
      </c>
      <c r="K41" s="1">
        <f>IF(MID(B41,4,2)="78",1978,1979)</f>
        <v>1978</v>
      </c>
      <c r="N41" t="s">
        <v>273</v>
      </c>
      <c r="O41" t="s">
        <v>18</v>
      </c>
      <c r="P41" t="s">
        <v>290</v>
      </c>
      <c r="Q41" s="1" t="s">
        <v>216</v>
      </c>
      <c r="R41" s="2">
        <v>0</v>
      </c>
      <c r="S41" s="2">
        <v>23</v>
      </c>
      <c r="T41" s="1" t="s">
        <v>18</v>
      </c>
      <c r="U41" s="3" t="s">
        <v>217</v>
      </c>
      <c r="AD41" s="6"/>
      <c r="AE41" s="6"/>
    </row>
    <row r="42" spans="1:31" x14ac:dyDescent="0.35">
      <c r="A42" t="s">
        <v>229</v>
      </c>
      <c r="B42" t="s">
        <v>228</v>
      </c>
      <c r="C42" s="9">
        <v>9.3833000000000002</v>
      </c>
      <c r="D42" s="9">
        <v>123.25830000000001</v>
      </c>
      <c r="E42" t="s">
        <v>18</v>
      </c>
      <c r="F42" s="10" t="s">
        <v>106</v>
      </c>
      <c r="G42" t="s">
        <v>300</v>
      </c>
      <c r="H42" s="7">
        <v>28649</v>
      </c>
      <c r="I42" s="1"/>
      <c r="J42" s="1"/>
      <c r="K42" s="1">
        <f>IF(MID(B42,4,2)="78",1978,1979)</f>
        <v>1978</v>
      </c>
      <c r="L42" t="s">
        <v>268</v>
      </c>
      <c r="N42" t="s">
        <v>273</v>
      </c>
      <c r="O42" t="s">
        <v>18</v>
      </c>
      <c r="P42" t="s">
        <v>290</v>
      </c>
      <c r="Q42" s="1" t="s">
        <v>230</v>
      </c>
      <c r="R42" s="2">
        <v>0</v>
      </c>
      <c r="S42" s="2">
        <v>2</v>
      </c>
      <c r="T42" s="1" t="s">
        <v>18</v>
      </c>
      <c r="U42" s="3" t="s">
        <v>191</v>
      </c>
      <c r="AD42" s="6"/>
      <c r="AE42" s="6"/>
    </row>
    <row r="43" spans="1:31" x14ac:dyDescent="0.35">
      <c r="A43" t="s">
        <v>269</v>
      </c>
      <c r="B43" t="s">
        <v>268</v>
      </c>
      <c r="C43" s="9">
        <v>9.3833000000000002</v>
      </c>
      <c r="D43" s="9">
        <v>123.25830000000001</v>
      </c>
      <c r="E43" t="s">
        <v>18</v>
      </c>
      <c r="F43" s="10" t="s">
        <v>106</v>
      </c>
      <c r="G43" t="s">
        <v>300</v>
      </c>
      <c r="H43" s="1"/>
      <c r="I43" s="1"/>
      <c r="J43" s="1"/>
      <c r="K43" s="1">
        <f>IF(MID(B43,4,2)="78",1978,1979)</f>
        <v>1978</v>
      </c>
      <c r="L43" t="s">
        <v>228</v>
      </c>
      <c r="N43" t="s">
        <v>273</v>
      </c>
      <c r="O43" t="s">
        <v>18</v>
      </c>
      <c r="P43" t="s">
        <v>290</v>
      </c>
      <c r="Q43" s="1" t="s">
        <v>230</v>
      </c>
      <c r="R43" s="2">
        <v>0</v>
      </c>
      <c r="S43" s="2">
        <v>2</v>
      </c>
      <c r="T43" s="1" t="s">
        <v>18</v>
      </c>
      <c r="U43" s="3" t="s">
        <v>267</v>
      </c>
    </row>
    <row r="44" spans="1:31" x14ac:dyDescent="0.35">
      <c r="A44" t="s">
        <v>260</v>
      </c>
      <c r="B44" t="s">
        <v>259</v>
      </c>
      <c r="C44" s="9">
        <v>9.0666670000000007</v>
      </c>
      <c r="D44" s="9">
        <v>123.14666699999999</v>
      </c>
      <c r="E44" t="s">
        <v>18</v>
      </c>
      <c r="F44" t="s">
        <v>261</v>
      </c>
      <c r="G44" t="s">
        <v>300</v>
      </c>
      <c r="H44" s="7">
        <v>28655</v>
      </c>
      <c r="I44" s="1"/>
      <c r="J44" s="1"/>
      <c r="K44" s="1">
        <f>IF(MID(B44,4,2)="78",1978,1979)</f>
        <v>1978</v>
      </c>
      <c r="N44" t="s">
        <v>273</v>
      </c>
      <c r="O44" t="s">
        <v>306</v>
      </c>
      <c r="P44" t="s">
        <v>298</v>
      </c>
      <c r="Q44" s="1" t="s">
        <v>262</v>
      </c>
      <c r="R44" s="2">
        <v>1</v>
      </c>
      <c r="S44" s="2">
        <v>3</v>
      </c>
      <c r="T44" s="1" t="s">
        <v>18</v>
      </c>
      <c r="U44" s="3" t="s">
        <v>263</v>
      </c>
      <c r="AD44" s="6"/>
      <c r="AE44" s="6"/>
    </row>
    <row r="45" spans="1:31" x14ac:dyDescent="0.35">
      <c r="A45" t="s">
        <v>172</v>
      </c>
      <c r="B45" t="s">
        <v>171</v>
      </c>
      <c r="C45" s="9">
        <v>10.853300000000001</v>
      </c>
      <c r="D45" s="9">
        <v>121.0039</v>
      </c>
      <c r="E45" t="s">
        <v>306</v>
      </c>
      <c r="F45" t="s">
        <v>174</v>
      </c>
      <c r="G45" t="s">
        <v>173</v>
      </c>
      <c r="H45" s="7">
        <v>28631</v>
      </c>
      <c r="I45" s="8">
        <v>0.64583333333333337</v>
      </c>
      <c r="J45" s="8">
        <v>0.72916666666666663</v>
      </c>
      <c r="K45" s="1">
        <f>IF(MID(B45,4,2)="78",1978,1979)</f>
        <v>1978</v>
      </c>
      <c r="N45" t="s">
        <v>277</v>
      </c>
      <c r="O45" t="s">
        <v>306</v>
      </c>
      <c r="P45" t="s">
        <v>292</v>
      </c>
      <c r="Q45" s="1" t="s">
        <v>175</v>
      </c>
      <c r="R45" s="2">
        <v>1</v>
      </c>
      <c r="S45" s="2">
        <v>1</v>
      </c>
      <c r="T45" s="1" t="s">
        <v>18</v>
      </c>
      <c r="U45" s="3" t="s">
        <v>176</v>
      </c>
    </row>
    <row r="46" spans="1:31" x14ac:dyDescent="0.35">
      <c r="A46" t="s">
        <v>178</v>
      </c>
      <c r="B46" t="s">
        <v>177</v>
      </c>
      <c r="C46" s="9">
        <v>10.918100000000001</v>
      </c>
      <c r="D46" s="9">
        <v>121.0342</v>
      </c>
      <c r="E46" t="s">
        <v>306</v>
      </c>
      <c r="F46" t="s">
        <v>174</v>
      </c>
      <c r="G46" t="s">
        <v>173</v>
      </c>
      <c r="H46" s="7">
        <v>28632</v>
      </c>
      <c r="I46" s="8">
        <v>0.33333333333333331</v>
      </c>
      <c r="J46" s="8">
        <v>0.41666666666666669</v>
      </c>
      <c r="K46" s="1">
        <f>IF(MID(B46,4,2)="78",1978,1979)</f>
        <v>1978</v>
      </c>
      <c r="N46" t="s">
        <v>277</v>
      </c>
      <c r="O46" t="s">
        <v>306</v>
      </c>
      <c r="P46" t="s">
        <v>292</v>
      </c>
      <c r="Q46" s="1" t="s">
        <v>179</v>
      </c>
      <c r="R46" s="2">
        <v>0</v>
      </c>
      <c r="S46" s="2">
        <v>4.5999999999999996</v>
      </c>
      <c r="T46" s="1" t="s">
        <v>18</v>
      </c>
      <c r="U46" s="3" t="s">
        <v>180</v>
      </c>
      <c r="AD46" s="6"/>
      <c r="AE46" s="6"/>
    </row>
    <row r="47" spans="1:31" x14ac:dyDescent="0.35">
      <c r="A47" t="s">
        <v>182</v>
      </c>
      <c r="B47" t="s">
        <v>181</v>
      </c>
      <c r="C47" s="9">
        <v>10.908333000000001</v>
      </c>
      <c r="D47" s="9">
        <v>121.050556</v>
      </c>
      <c r="E47" t="s">
        <v>306</v>
      </c>
      <c r="F47" t="s">
        <v>174</v>
      </c>
      <c r="G47" t="s">
        <v>173</v>
      </c>
      <c r="H47" s="7">
        <v>28632</v>
      </c>
      <c r="I47" s="8">
        <v>0.5</v>
      </c>
      <c r="J47" s="8">
        <v>0.58333333333333337</v>
      </c>
      <c r="K47" s="1">
        <f>IF(MID(B47,4,2)="78",1978,1979)</f>
        <v>1978</v>
      </c>
      <c r="N47" t="s">
        <v>277</v>
      </c>
      <c r="O47" t="s">
        <v>306</v>
      </c>
      <c r="P47" t="s">
        <v>292</v>
      </c>
      <c r="Q47" s="1" t="s">
        <v>183</v>
      </c>
      <c r="R47" s="2">
        <v>0</v>
      </c>
      <c r="S47" s="2">
        <v>1</v>
      </c>
      <c r="T47" s="1" t="s">
        <v>18</v>
      </c>
      <c r="U47" s="3" t="s">
        <v>184</v>
      </c>
      <c r="AD47" s="6"/>
      <c r="AE47" s="6"/>
    </row>
    <row r="48" spans="1:31" x14ac:dyDescent="0.35">
      <c r="A48" t="s">
        <v>186</v>
      </c>
      <c r="B48" t="s">
        <v>185</v>
      </c>
      <c r="C48" s="9">
        <v>10.875</v>
      </c>
      <c r="D48" s="9">
        <v>120.9333</v>
      </c>
      <c r="E48" t="s">
        <v>306</v>
      </c>
      <c r="F48" t="s">
        <v>174</v>
      </c>
      <c r="G48" t="s">
        <v>173</v>
      </c>
      <c r="H48" s="7">
        <v>28633</v>
      </c>
      <c r="I48" s="8">
        <v>0.34375</v>
      </c>
      <c r="J48" s="8">
        <v>0.40625</v>
      </c>
      <c r="K48" s="1">
        <f>IF(MID(B48,4,2)="78",1978,1979)</f>
        <v>1978</v>
      </c>
      <c r="N48" t="s">
        <v>277</v>
      </c>
      <c r="O48" t="s">
        <v>306</v>
      </c>
      <c r="P48" t="s">
        <v>292</v>
      </c>
      <c r="Q48" s="1" t="s">
        <v>187</v>
      </c>
      <c r="R48" s="2">
        <v>0</v>
      </c>
      <c r="S48" s="2">
        <v>14</v>
      </c>
      <c r="T48" s="1" t="s">
        <v>18</v>
      </c>
      <c r="U48" s="3" t="s">
        <v>180</v>
      </c>
      <c r="AE48" s="6"/>
    </row>
    <row r="49" spans="1:31" x14ac:dyDescent="0.35">
      <c r="A49" t="s">
        <v>189</v>
      </c>
      <c r="B49" t="s">
        <v>188</v>
      </c>
      <c r="C49" s="9">
        <v>10.878299999999999</v>
      </c>
      <c r="D49" s="9">
        <v>120.9456</v>
      </c>
      <c r="E49" t="s">
        <v>306</v>
      </c>
      <c r="F49" t="s">
        <v>174</v>
      </c>
      <c r="G49" t="s">
        <v>173</v>
      </c>
      <c r="H49" s="7">
        <v>28634</v>
      </c>
      <c r="I49" s="8">
        <v>0.37638888888888888</v>
      </c>
      <c r="J49" s="8">
        <v>0.4375</v>
      </c>
      <c r="K49" s="1">
        <f>IF(MID(B49,4,2)="78",1978,1979)</f>
        <v>1978</v>
      </c>
      <c r="N49" t="s">
        <v>277</v>
      </c>
      <c r="O49" t="s">
        <v>306</v>
      </c>
      <c r="P49" t="s">
        <v>292</v>
      </c>
      <c r="Q49" s="1" t="s">
        <v>190</v>
      </c>
      <c r="R49" s="2">
        <v>0</v>
      </c>
      <c r="S49" s="2">
        <v>17</v>
      </c>
      <c r="T49" s="1" t="s">
        <v>18</v>
      </c>
      <c r="U49" s="3" t="s">
        <v>191</v>
      </c>
      <c r="AD49" s="6"/>
    </row>
    <row r="50" spans="1:31" x14ac:dyDescent="0.35">
      <c r="A50" t="s">
        <v>193</v>
      </c>
      <c r="B50" t="s">
        <v>192</v>
      </c>
      <c r="C50" s="9">
        <v>10.9717</v>
      </c>
      <c r="D50" s="9">
        <v>121.20780000000001</v>
      </c>
      <c r="E50" t="s">
        <v>306</v>
      </c>
      <c r="F50" t="s">
        <v>174</v>
      </c>
      <c r="G50" t="s">
        <v>173</v>
      </c>
      <c r="H50" s="7">
        <v>28635</v>
      </c>
      <c r="I50" s="8">
        <v>0.4375</v>
      </c>
      <c r="J50" s="8">
        <v>0.4861111111111111</v>
      </c>
      <c r="K50" s="1">
        <f>IF(MID(B50,4,2)="78",1978,1979)</f>
        <v>1978</v>
      </c>
      <c r="N50" t="s">
        <v>277</v>
      </c>
      <c r="O50" t="s">
        <v>306</v>
      </c>
      <c r="P50" t="s">
        <v>292</v>
      </c>
      <c r="Q50" s="1" t="s">
        <v>194</v>
      </c>
      <c r="R50" s="2">
        <v>0</v>
      </c>
      <c r="S50" s="2">
        <v>14</v>
      </c>
      <c r="T50" s="1" t="s">
        <v>18</v>
      </c>
      <c r="U50" s="3" t="s">
        <v>191</v>
      </c>
      <c r="AE50" s="6"/>
    </row>
    <row r="51" spans="1:31" x14ac:dyDescent="0.35">
      <c r="A51" t="s">
        <v>196</v>
      </c>
      <c r="B51" t="s">
        <v>195</v>
      </c>
      <c r="C51" s="9">
        <v>10.9633</v>
      </c>
      <c r="D51" s="9">
        <v>121.2256</v>
      </c>
      <c r="E51" t="s">
        <v>306</v>
      </c>
      <c r="F51" t="s">
        <v>174</v>
      </c>
      <c r="G51" t="s">
        <v>173</v>
      </c>
      <c r="H51" s="7">
        <v>28635</v>
      </c>
      <c r="I51" s="8">
        <v>0.66666666666666663</v>
      </c>
      <c r="J51" s="8">
        <v>0.77083333333333337</v>
      </c>
      <c r="K51" s="1">
        <f>IF(MID(B51,4,2)="78",1978,1979)</f>
        <v>1978</v>
      </c>
      <c r="N51" t="s">
        <v>277</v>
      </c>
      <c r="O51" t="s">
        <v>306</v>
      </c>
      <c r="P51" t="s">
        <v>292</v>
      </c>
      <c r="Q51" s="1" t="s">
        <v>197</v>
      </c>
      <c r="R51" s="2">
        <v>0</v>
      </c>
      <c r="S51" s="2">
        <v>3</v>
      </c>
      <c r="T51" s="1" t="s">
        <v>18</v>
      </c>
      <c r="U51" s="3" t="s">
        <v>191</v>
      </c>
      <c r="AD51" s="6"/>
      <c r="AE51" s="6"/>
    </row>
    <row r="52" spans="1:31" x14ac:dyDescent="0.35">
      <c r="A52" t="s">
        <v>199</v>
      </c>
      <c r="B52" t="s">
        <v>198</v>
      </c>
      <c r="C52" s="9">
        <v>10.8817</v>
      </c>
      <c r="D52" s="9">
        <v>121.2039</v>
      </c>
      <c r="E52" t="s">
        <v>306</v>
      </c>
      <c r="F52" t="s">
        <v>174</v>
      </c>
      <c r="G52" t="s">
        <v>173</v>
      </c>
      <c r="H52" s="7">
        <v>28635</v>
      </c>
      <c r="I52" s="8">
        <v>0.39583333333333331</v>
      </c>
      <c r="J52" s="8">
        <v>0.4375</v>
      </c>
      <c r="K52" s="1">
        <f>IF(MID(B52,4,2)="78",1978,1979)</f>
        <v>1978</v>
      </c>
      <c r="N52" t="s">
        <v>277</v>
      </c>
      <c r="O52" t="s">
        <v>306</v>
      </c>
      <c r="P52" t="s">
        <v>292</v>
      </c>
      <c r="Q52" s="1" t="s">
        <v>200</v>
      </c>
      <c r="R52" s="2">
        <v>0</v>
      </c>
      <c r="S52" s="2">
        <v>10</v>
      </c>
      <c r="T52" s="1" t="s">
        <v>18</v>
      </c>
      <c r="U52" s="3" t="s">
        <v>144</v>
      </c>
      <c r="AD52" s="6"/>
      <c r="AE52" s="6"/>
    </row>
    <row r="53" spans="1:31" x14ac:dyDescent="0.35">
      <c r="A53" t="s">
        <v>202</v>
      </c>
      <c r="B53" t="s">
        <v>201</v>
      </c>
      <c r="C53" s="9">
        <v>10.8858</v>
      </c>
      <c r="D53" s="9">
        <v>121.19280000000001</v>
      </c>
      <c r="E53" t="s">
        <v>306</v>
      </c>
      <c r="F53" t="s">
        <v>174</v>
      </c>
      <c r="G53" t="s">
        <v>173</v>
      </c>
      <c r="H53" s="7">
        <v>28636</v>
      </c>
      <c r="I53" s="8">
        <v>0.5</v>
      </c>
      <c r="J53" s="8">
        <v>0.5625</v>
      </c>
      <c r="K53" s="1">
        <f>IF(MID(B53,4,2)="78",1978,1979)</f>
        <v>1978</v>
      </c>
      <c r="N53" t="s">
        <v>277</v>
      </c>
      <c r="O53" t="s">
        <v>306</v>
      </c>
      <c r="P53" t="s">
        <v>292</v>
      </c>
      <c r="Q53" s="1" t="s">
        <v>203</v>
      </c>
      <c r="R53" s="2">
        <v>0</v>
      </c>
      <c r="S53" s="2">
        <v>21</v>
      </c>
      <c r="T53" s="1" t="s">
        <v>18</v>
      </c>
      <c r="U53" s="3" t="s">
        <v>204</v>
      </c>
    </row>
    <row r="54" spans="1:31" x14ac:dyDescent="0.35">
      <c r="A54" t="s">
        <v>97</v>
      </c>
      <c r="B54" t="s">
        <v>96</v>
      </c>
      <c r="C54" s="9">
        <v>9.2532999999999994</v>
      </c>
      <c r="D54" s="9">
        <v>123.57</v>
      </c>
      <c r="E54" t="s">
        <v>18</v>
      </c>
      <c r="F54" s="10" t="s">
        <v>98</v>
      </c>
      <c r="G54" t="s">
        <v>91</v>
      </c>
      <c r="H54" s="7">
        <v>28990</v>
      </c>
      <c r="I54" s="8">
        <v>0.5</v>
      </c>
      <c r="J54" s="8">
        <v>0.54166666666666663</v>
      </c>
      <c r="K54" s="1">
        <f>IF(MID(B54,4,2)="78",1978,1979)</f>
        <v>1979</v>
      </c>
      <c r="N54" t="s">
        <v>276</v>
      </c>
      <c r="O54" t="s">
        <v>18</v>
      </c>
      <c r="P54" t="s">
        <v>289</v>
      </c>
      <c r="Q54" s="1" t="s">
        <v>99</v>
      </c>
      <c r="R54" s="2">
        <v>0</v>
      </c>
      <c r="S54" s="2">
        <v>30</v>
      </c>
      <c r="T54" s="1" t="s">
        <v>18</v>
      </c>
      <c r="U54" s="3" t="s">
        <v>25</v>
      </c>
      <c r="AD54" s="6"/>
      <c r="AE54" s="6"/>
    </row>
    <row r="55" spans="1:31" x14ac:dyDescent="0.35">
      <c r="A55" t="s">
        <v>126</v>
      </c>
      <c r="B55" t="s">
        <v>125</v>
      </c>
      <c r="C55" s="9">
        <v>9.1750000000000007</v>
      </c>
      <c r="D55" s="9">
        <v>123.4633</v>
      </c>
      <c r="E55" t="s">
        <v>18</v>
      </c>
      <c r="F55" s="10" t="s">
        <v>303</v>
      </c>
      <c r="G55" t="s">
        <v>91</v>
      </c>
      <c r="H55" s="7">
        <v>28619</v>
      </c>
      <c r="I55" s="8">
        <v>0.4375</v>
      </c>
      <c r="J55" s="8">
        <v>0.75</v>
      </c>
      <c r="K55" s="1">
        <f>IF(MID(B55,4,2)="78",1978,1979)</f>
        <v>1978</v>
      </c>
      <c r="N55" t="s">
        <v>276</v>
      </c>
      <c r="O55" t="s">
        <v>18</v>
      </c>
      <c r="P55" t="s">
        <v>291</v>
      </c>
      <c r="Q55" s="1" t="s">
        <v>127</v>
      </c>
      <c r="R55" s="2">
        <v>0</v>
      </c>
      <c r="S55" s="2">
        <v>2</v>
      </c>
      <c r="T55" s="1" t="s">
        <v>18</v>
      </c>
      <c r="U55" s="1" t="s">
        <v>128</v>
      </c>
    </row>
    <row r="56" spans="1:31" x14ac:dyDescent="0.35">
      <c r="A56" t="s">
        <v>130</v>
      </c>
      <c r="B56" t="s">
        <v>129</v>
      </c>
      <c r="C56" s="9">
        <v>9.1417000000000002</v>
      </c>
      <c r="D56" s="9">
        <v>123.4894</v>
      </c>
      <c r="E56" t="s">
        <v>18</v>
      </c>
      <c r="F56" s="10" t="s">
        <v>303</v>
      </c>
      <c r="G56" t="s">
        <v>91</v>
      </c>
      <c r="H56" s="7">
        <v>28619</v>
      </c>
      <c r="I56" s="8">
        <v>0.67361111111111116</v>
      </c>
      <c r="J56" s="8">
        <v>0.72222222222222221</v>
      </c>
      <c r="K56" s="1">
        <f>IF(MID(B56,4,2)="78",1978,1979)</f>
        <v>1978</v>
      </c>
      <c r="N56" t="s">
        <v>276</v>
      </c>
      <c r="O56" t="s">
        <v>18</v>
      </c>
      <c r="P56" t="s">
        <v>291</v>
      </c>
      <c r="Q56" s="1" t="s">
        <v>131</v>
      </c>
      <c r="R56" s="2">
        <v>0</v>
      </c>
      <c r="S56" s="2">
        <v>6</v>
      </c>
      <c r="T56" s="1" t="s">
        <v>18</v>
      </c>
      <c r="U56" s="1" t="s">
        <v>132</v>
      </c>
    </row>
    <row r="57" spans="1:31" x14ac:dyDescent="0.35">
      <c r="A57" t="s">
        <v>134</v>
      </c>
      <c r="B57" t="s">
        <v>133</v>
      </c>
      <c r="C57" s="9">
        <v>9.1777999999999995</v>
      </c>
      <c r="D57" s="9">
        <v>123.4478</v>
      </c>
      <c r="E57" t="s">
        <v>18</v>
      </c>
      <c r="F57" s="10" t="s">
        <v>303</v>
      </c>
      <c r="G57" t="s">
        <v>91</v>
      </c>
      <c r="H57" s="7">
        <v>28620</v>
      </c>
      <c r="I57" s="8">
        <v>0.26041666666666669</v>
      </c>
      <c r="J57" s="8">
        <v>0.39583333333333331</v>
      </c>
      <c r="K57" s="1">
        <f>IF(MID(B57,4,2)="78",1978,1979)</f>
        <v>1978</v>
      </c>
      <c r="N57" t="s">
        <v>276</v>
      </c>
      <c r="O57" t="s">
        <v>18</v>
      </c>
      <c r="P57" t="s">
        <v>291</v>
      </c>
      <c r="Q57" s="1" t="s">
        <v>135</v>
      </c>
      <c r="R57" s="2">
        <v>0</v>
      </c>
      <c r="S57" s="2">
        <v>1.8</v>
      </c>
      <c r="T57" s="1" t="s">
        <v>18</v>
      </c>
      <c r="U57" s="1" t="s">
        <v>136</v>
      </c>
    </row>
    <row r="58" spans="1:31" x14ac:dyDescent="0.35">
      <c r="A58" t="s">
        <v>138</v>
      </c>
      <c r="B58" t="s">
        <v>137</v>
      </c>
      <c r="C58" s="9">
        <v>9.1410999999999998</v>
      </c>
      <c r="D58" s="9">
        <v>123.4944</v>
      </c>
      <c r="E58" t="s">
        <v>18</v>
      </c>
      <c r="F58" s="10" t="s">
        <v>303</v>
      </c>
      <c r="G58" t="s">
        <v>91</v>
      </c>
      <c r="H58" s="7">
        <v>28620</v>
      </c>
      <c r="I58" s="8">
        <v>0.48958333333333331</v>
      </c>
      <c r="J58" s="8">
        <v>0.53125</v>
      </c>
      <c r="K58" s="1">
        <f>IF(MID(B58,4,2)="78",1978,1979)</f>
        <v>1978</v>
      </c>
      <c r="N58" t="s">
        <v>276</v>
      </c>
      <c r="O58" t="s">
        <v>18</v>
      </c>
      <c r="P58" t="s">
        <v>291</v>
      </c>
      <c r="Q58" s="1" t="s">
        <v>139</v>
      </c>
      <c r="R58" s="2">
        <v>0</v>
      </c>
      <c r="S58" s="2">
        <v>10.7</v>
      </c>
      <c r="T58" s="1" t="s">
        <v>18</v>
      </c>
      <c r="U58" s="3" t="s">
        <v>140</v>
      </c>
    </row>
    <row r="59" spans="1:31" x14ac:dyDescent="0.35">
      <c r="A59" t="s">
        <v>90</v>
      </c>
      <c r="B59" t="s">
        <v>89</v>
      </c>
      <c r="C59" s="9">
        <v>9.2249999999999996</v>
      </c>
      <c r="D59" s="9">
        <v>123.48</v>
      </c>
      <c r="E59" t="s">
        <v>18</v>
      </c>
      <c r="F59" s="10" t="s">
        <v>91</v>
      </c>
      <c r="G59" t="s">
        <v>91</v>
      </c>
      <c r="H59" s="7">
        <v>28989</v>
      </c>
      <c r="I59" s="8">
        <v>0.47916666666666669</v>
      </c>
      <c r="J59" s="8">
        <v>0.54166666666666663</v>
      </c>
      <c r="K59" s="1">
        <f>IF(MID(B59,4,2)="78",1978,1979)</f>
        <v>1979</v>
      </c>
      <c r="N59" t="s">
        <v>276</v>
      </c>
      <c r="O59" t="s">
        <v>18</v>
      </c>
      <c r="P59" t="s">
        <v>276</v>
      </c>
      <c r="Q59" s="1" t="s">
        <v>92</v>
      </c>
      <c r="R59" s="2">
        <v>24</v>
      </c>
      <c r="S59" s="2">
        <v>30</v>
      </c>
      <c r="T59" s="1" t="s">
        <v>18</v>
      </c>
      <c r="U59" s="3" t="s">
        <v>75</v>
      </c>
    </row>
    <row r="60" spans="1:31" x14ac:dyDescent="0.35">
      <c r="A60" t="s">
        <v>94</v>
      </c>
      <c r="B60" t="s">
        <v>93</v>
      </c>
      <c r="C60" s="9">
        <v>9.2249999999999996</v>
      </c>
      <c r="D60" s="9">
        <v>123.47</v>
      </c>
      <c r="E60" t="s">
        <v>18</v>
      </c>
      <c r="F60" s="10" t="s">
        <v>91</v>
      </c>
      <c r="G60" t="s">
        <v>91</v>
      </c>
      <c r="H60" s="7">
        <v>28990</v>
      </c>
      <c r="I60" s="8">
        <v>0.22916666666666666</v>
      </c>
      <c r="J60" s="8">
        <v>0.3125</v>
      </c>
      <c r="K60" s="1">
        <f>IF(MID(B60,4,2)="78",1978,1979)</f>
        <v>1979</v>
      </c>
      <c r="N60" t="s">
        <v>276</v>
      </c>
      <c r="O60" t="s">
        <v>18</v>
      </c>
      <c r="P60" t="s">
        <v>276</v>
      </c>
      <c r="Q60" s="1" t="s">
        <v>95</v>
      </c>
      <c r="R60" s="2">
        <v>0</v>
      </c>
      <c r="S60" s="2">
        <v>2</v>
      </c>
      <c r="T60" s="1" t="s">
        <v>18</v>
      </c>
      <c r="U60" s="3" t="s">
        <v>25</v>
      </c>
      <c r="AD60" s="6"/>
      <c r="AE60" s="6"/>
    </row>
    <row r="61" spans="1:31" x14ac:dyDescent="0.35">
      <c r="A61" t="s">
        <v>101</v>
      </c>
      <c r="B61" t="s">
        <v>100</v>
      </c>
      <c r="C61" s="9">
        <v>9.23</v>
      </c>
      <c r="D61" s="9">
        <v>123.55800000000001</v>
      </c>
      <c r="E61" t="s">
        <v>18</v>
      </c>
      <c r="F61" s="10" t="s">
        <v>91</v>
      </c>
      <c r="G61" t="s">
        <v>91</v>
      </c>
      <c r="H61" s="7">
        <v>28991</v>
      </c>
      <c r="I61" s="8">
        <v>0.27083333333333331</v>
      </c>
      <c r="J61" s="8">
        <v>0.32291666666666669</v>
      </c>
      <c r="K61" s="1">
        <f>IF(MID(B61,4,2)="78",1978,1979)</f>
        <v>1979</v>
      </c>
      <c r="N61" t="s">
        <v>276</v>
      </c>
      <c r="O61" t="s">
        <v>18</v>
      </c>
      <c r="P61" t="s">
        <v>276</v>
      </c>
      <c r="Q61" s="1" t="s">
        <v>102</v>
      </c>
      <c r="R61" s="2">
        <v>0</v>
      </c>
      <c r="S61" s="2">
        <v>1</v>
      </c>
      <c r="T61" s="1" t="s">
        <v>18</v>
      </c>
      <c r="U61" s="3" t="s">
        <v>103</v>
      </c>
    </row>
    <row r="62" spans="1:31" x14ac:dyDescent="0.35">
      <c r="A62" t="s">
        <v>61</v>
      </c>
      <c r="B62" t="s">
        <v>60</v>
      </c>
      <c r="C62" s="9">
        <v>8.8133330000000001</v>
      </c>
      <c r="D62" s="9">
        <v>123.21166700000001</v>
      </c>
      <c r="E62" t="s">
        <v>18</v>
      </c>
      <c r="F62" t="s">
        <v>62</v>
      </c>
      <c r="G62" t="s">
        <v>301</v>
      </c>
      <c r="H62" s="7">
        <v>28977</v>
      </c>
      <c r="I62" s="8">
        <v>0.27083333333333331</v>
      </c>
      <c r="J62" s="8">
        <v>0.375</v>
      </c>
      <c r="K62" s="1">
        <f>IF(MID(B62,4,2)="78",1978,1979)</f>
        <v>1979</v>
      </c>
      <c r="L62" t="s">
        <v>299</v>
      </c>
      <c r="N62" t="s">
        <v>275</v>
      </c>
      <c r="O62" t="s">
        <v>306</v>
      </c>
      <c r="P62" t="s">
        <v>286</v>
      </c>
      <c r="Q62" s="1" t="s">
        <v>63</v>
      </c>
      <c r="R62" s="2">
        <v>0</v>
      </c>
      <c r="S62" s="2">
        <v>3</v>
      </c>
      <c r="T62" s="1" t="s">
        <v>18</v>
      </c>
      <c r="U62" s="3" t="s">
        <v>64</v>
      </c>
    </row>
    <row r="63" spans="1:31" x14ac:dyDescent="0.35">
      <c r="A63" t="s">
        <v>66</v>
      </c>
      <c r="B63" t="s">
        <v>65</v>
      </c>
      <c r="C63" s="9">
        <v>8.8516670000000008</v>
      </c>
      <c r="D63" s="9">
        <v>123.41166699999999</v>
      </c>
      <c r="E63" t="s">
        <v>18</v>
      </c>
      <c r="F63" t="s">
        <v>67</v>
      </c>
      <c r="G63" t="s">
        <v>301</v>
      </c>
      <c r="H63" s="7">
        <v>28977</v>
      </c>
      <c r="I63" s="8">
        <v>0.54861111111111105</v>
      </c>
      <c r="J63" s="8">
        <v>0.58333333333333337</v>
      </c>
      <c r="K63" s="1">
        <f>IF(MID(B63,4,2)="78",1978,1979)</f>
        <v>1979</v>
      </c>
      <c r="L63" t="s">
        <v>299</v>
      </c>
      <c r="N63" t="s">
        <v>275</v>
      </c>
      <c r="O63" t="s">
        <v>306</v>
      </c>
      <c r="P63" t="s">
        <v>287</v>
      </c>
      <c r="Q63" s="1" t="s">
        <v>68</v>
      </c>
      <c r="R63" s="2">
        <v>13</v>
      </c>
      <c r="S63" s="2">
        <v>22</v>
      </c>
      <c r="T63" s="1" t="s">
        <v>18</v>
      </c>
      <c r="U63" s="3" t="s">
        <v>69</v>
      </c>
      <c r="AD63" s="6"/>
      <c r="AE63" s="6"/>
    </row>
    <row r="64" spans="1:31" x14ac:dyDescent="0.35">
      <c r="A64" t="s">
        <v>71</v>
      </c>
      <c r="B64" t="s">
        <v>70</v>
      </c>
      <c r="C64" s="9">
        <v>8.8566669999999998</v>
      </c>
      <c r="D64" s="9">
        <v>123.41</v>
      </c>
      <c r="E64" t="s">
        <v>18</v>
      </c>
      <c r="F64" t="s">
        <v>67</v>
      </c>
      <c r="G64" t="s">
        <v>301</v>
      </c>
      <c r="H64" s="7">
        <v>28978</v>
      </c>
      <c r="I64" s="8">
        <v>0.30208333333333331</v>
      </c>
      <c r="J64" s="8">
        <v>0.375</v>
      </c>
      <c r="K64" s="1">
        <f>IF(MID(B64,4,2)="78",1978,1979)</f>
        <v>1979</v>
      </c>
      <c r="L64" t="s">
        <v>299</v>
      </c>
      <c r="N64" t="s">
        <v>275</v>
      </c>
      <c r="O64" t="s">
        <v>306</v>
      </c>
      <c r="P64" t="s">
        <v>287</v>
      </c>
      <c r="Q64" s="1" t="s">
        <v>72</v>
      </c>
      <c r="R64" s="2">
        <v>0</v>
      </c>
      <c r="S64" s="2">
        <v>5</v>
      </c>
      <c r="T64" s="1" t="s">
        <v>18</v>
      </c>
      <c r="U64" s="3" t="s">
        <v>64</v>
      </c>
    </row>
    <row r="65" spans="1:31" x14ac:dyDescent="0.35">
      <c r="A65" t="s">
        <v>74</v>
      </c>
      <c r="B65" t="s">
        <v>73</v>
      </c>
      <c r="C65" s="9">
        <v>8.8550000000000004</v>
      </c>
      <c r="D65" s="9">
        <v>123.41</v>
      </c>
      <c r="E65" t="s">
        <v>18</v>
      </c>
      <c r="F65" t="s">
        <v>67</v>
      </c>
      <c r="G65" t="s">
        <v>301</v>
      </c>
      <c r="H65" s="7">
        <v>28978</v>
      </c>
      <c r="I65" s="8">
        <v>0.58333333333333337</v>
      </c>
      <c r="J65" s="8">
        <v>0.625</v>
      </c>
      <c r="K65" s="1">
        <f>IF(MID(B65,4,2)="78",1978,1979)</f>
        <v>1979</v>
      </c>
      <c r="L65" t="s">
        <v>299</v>
      </c>
      <c r="N65" t="s">
        <v>275</v>
      </c>
      <c r="O65" t="s">
        <v>306</v>
      </c>
      <c r="P65" t="s">
        <v>287</v>
      </c>
      <c r="Q65" s="1" t="s">
        <v>72</v>
      </c>
      <c r="R65" s="2"/>
      <c r="S65" s="2">
        <v>22</v>
      </c>
      <c r="T65" s="1" t="s">
        <v>18</v>
      </c>
      <c r="U65" s="3" t="s">
        <v>75</v>
      </c>
    </row>
    <row r="66" spans="1:31" x14ac:dyDescent="0.35">
      <c r="A66" t="s">
        <v>77</v>
      </c>
      <c r="B66" t="s">
        <v>76</v>
      </c>
      <c r="C66" s="9">
        <v>8.8616670000000006</v>
      </c>
      <c r="D66" s="9">
        <v>123.408333</v>
      </c>
      <c r="E66" t="s">
        <v>18</v>
      </c>
      <c r="F66" t="s">
        <v>67</v>
      </c>
      <c r="G66" t="s">
        <v>301</v>
      </c>
      <c r="H66" s="7">
        <v>28979</v>
      </c>
      <c r="I66" s="8">
        <v>0.3125</v>
      </c>
      <c r="J66" s="8">
        <v>0.375</v>
      </c>
      <c r="K66" s="1">
        <f>IF(MID(B66,4,2)="78",1978,1979)</f>
        <v>1979</v>
      </c>
      <c r="L66" t="s">
        <v>299</v>
      </c>
      <c r="N66" t="s">
        <v>275</v>
      </c>
      <c r="O66" t="s">
        <v>306</v>
      </c>
      <c r="P66" t="s">
        <v>287</v>
      </c>
      <c r="Q66" s="1" t="s">
        <v>72</v>
      </c>
      <c r="R66" s="2">
        <v>12</v>
      </c>
      <c r="S66" s="2">
        <v>19</v>
      </c>
      <c r="T66" s="1" t="s">
        <v>18</v>
      </c>
      <c r="U66" s="3" t="s">
        <v>64</v>
      </c>
    </row>
    <row r="67" spans="1:31" x14ac:dyDescent="0.35">
      <c r="A67" t="s">
        <v>79</v>
      </c>
      <c r="B67" t="s">
        <v>78</v>
      </c>
      <c r="C67" s="9">
        <v>8.8616670000000006</v>
      </c>
      <c r="D67" s="9">
        <v>123.41</v>
      </c>
      <c r="E67" t="s">
        <v>18</v>
      </c>
      <c r="F67" t="s">
        <v>67</v>
      </c>
      <c r="G67" t="s">
        <v>301</v>
      </c>
      <c r="H67" s="7">
        <v>28979</v>
      </c>
      <c r="I67" s="8">
        <v>0.29166666666666669</v>
      </c>
      <c r="J67" s="8">
        <v>0.375</v>
      </c>
      <c r="K67" s="1">
        <f>IF(MID(B67,4,2)="78",1978,1979)</f>
        <v>1979</v>
      </c>
      <c r="L67" t="s">
        <v>299</v>
      </c>
      <c r="N67" t="s">
        <v>275</v>
      </c>
      <c r="O67" t="s">
        <v>306</v>
      </c>
      <c r="P67" t="s">
        <v>287</v>
      </c>
      <c r="Q67" s="1" t="s">
        <v>72</v>
      </c>
      <c r="R67" s="2">
        <v>0</v>
      </c>
      <c r="S67" s="2">
        <v>5</v>
      </c>
      <c r="T67" s="1" t="s">
        <v>18</v>
      </c>
      <c r="U67" s="3" t="s">
        <v>80</v>
      </c>
      <c r="AD67" s="6"/>
      <c r="AE67" s="6"/>
    </row>
    <row r="68" spans="1:31" x14ac:dyDescent="0.35">
      <c r="C68" s="1"/>
      <c r="D68" s="1"/>
      <c r="E68" s="1"/>
      <c r="H68" s="1"/>
      <c r="I68" s="1"/>
      <c r="J68" s="1"/>
      <c r="K68" s="1"/>
      <c r="Q68" s="1"/>
      <c r="R68" s="2"/>
      <c r="S68" s="2"/>
      <c r="T68" s="1"/>
      <c r="U68" s="3"/>
      <c r="AE68" s="6"/>
    </row>
    <row r="69" spans="1:31" x14ac:dyDescent="0.35">
      <c r="C69" s="1"/>
      <c r="D69" s="1"/>
      <c r="E69" s="1"/>
      <c r="H69" s="1"/>
      <c r="I69" s="1"/>
      <c r="J69" s="1"/>
      <c r="K69" s="1"/>
      <c r="Q69" s="1"/>
      <c r="R69" s="2"/>
      <c r="S69" s="2"/>
      <c r="T69" s="1"/>
      <c r="U69" s="3"/>
      <c r="AD69" s="6"/>
    </row>
    <row r="70" spans="1:31" x14ac:dyDescent="0.35">
      <c r="C70" s="1"/>
      <c r="D70" s="1"/>
      <c r="E70" s="1"/>
      <c r="H70" s="1"/>
      <c r="I70" s="1"/>
      <c r="J70" s="1"/>
      <c r="K70" s="1"/>
      <c r="Q70" s="1"/>
      <c r="R70" s="2"/>
      <c r="S70" s="2"/>
      <c r="T70" s="1"/>
      <c r="U70" s="3"/>
      <c r="AE70" s="6"/>
    </row>
    <row r="71" spans="1:31" x14ac:dyDescent="0.35">
      <c r="C71" s="1"/>
      <c r="D71" s="1"/>
      <c r="E71" s="1"/>
      <c r="H71" s="1"/>
      <c r="I71" s="1"/>
      <c r="J71" s="1"/>
      <c r="K71" s="1"/>
      <c r="Q71" s="1"/>
      <c r="R71" s="2"/>
      <c r="S71" s="2"/>
      <c r="T71" s="1"/>
      <c r="U71" s="3"/>
      <c r="AD71" s="6"/>
    </row>
    <row r="72" spans="1:31" x14ac:dyDescent="0.35">
      <c r="C72" s="1"/>
      <c r="D72" s="1"/>
      <c r="E72" s="1"/>
      <c r="H72" s="1"/>
      <c r="I72" s="1"/>
      <c r="J72" s="1"/>
      <c r="K72" s="1"/>
      <c r="Q72" s="1"/>
      <c r="R72" s="2"/>
      <c r="S72" s="2"/>
      <c r="AE72" s="6"/>
    </row>
    <row r="73" spans="1:31" x14ac:dyDescent="0.35">
      <c r="AD73" s="6"/>
    </row>
    <row r="74" spans="1:31" x14ac:dyDescent="0.35">
      <c r="AE74" s="6"/>
    </row>
    <row r="75" spans="1:31" x14ac:dyDescent="0.35">
      <c r="AD75" s="6"/>
    </row>
    <row r="76" spans="1:31" x14ac:dyDescent="0.35">
      <c r="AE76" s="6"/>
    </row>
    <row r="77" spans="1:31" x14ac:dyDescent="0.35">
      <c r="AD77" s="6"/>
    </row>
    <row r="78" spans="1:31" x14ac:dyDescent="0.35">
      <c r="AE78" s="6"/>
    </row>
    <row r="79" spans="1:31" x14ac:dyDescent="0.35">
      <c r="AD79" s="6"/>
    </row>
    <row r="80" spans="1:31" x14ac:dyDescent="0.35">
      <c r="AE80" s="6"/>
    </row>
    <row r="81" spans="30:31" x14ac:dyDescent="0.35">
      <c r="AD81" s="6"/>
    </row>
    <row r="82" spans="30:31" x14ac:dyDescent="0.35">
      <c r="AE82" s="6"/>
    </row>
    <row r="83" spans="30:31" x14ac:dyDescent="0.35">
      <c r="AD83" s="6"/>
    </row>
    <row r="84" spans="30:31" x14ac:dyDescent="0.35">
      <c r="AE84" s="6"/>
    </row>
    <row r="85" spans="30:31" x14ac:dyDescent="0.35">
      <c r="AD85" s="6"/>
    </row>
    <row r="86" spans="30:31" x14ac:dyDescent="0.35">
      <c r="AE86" s="6"/>
    </row>
    <row r="87" spans="30:31" x14ac:dyDescent="0.35">
      <c r="AD87" s="6"/>
    </row>
  </sheetData>
  <sortState xmlns:xlrd2="http://schemas.microsoft.com/office/spreadsheetml/2017/richdata2" ref="A2:V67">
    <sortCondition ref="G2:G67"/>
    <sortCondition ref="F2:F67"/>
    <sortCondition ref="B2:B6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630E-6018-4826-A94A-83813EA18486}">
  <dimension ref="A1:U22"/>
  <sheetViews>
    <sheetView tabSelected="1" zoomScale="70" zoomScaleNormal="70" workbookViewId="0">
      <selection activeCell="A21" sqref="A21:M24"/>
    </sheetView>
  </sheetViews>
  <sheetFormatPr defaultRowHeight="14.5" x14ac:dyDescent="0.35"/>
  <cols>
    <col min="2" max="3" width="13.6328125" customWidth="1"/>
    <col min="4" max="4" width="13.54296875" customWidth="1"/>
  </cols>
  <sheetData>
    <row r="1" spans="1:21" x14ac:dyDescent="0.35">
      <c r="A1" s="6" t="s">
        <v>1</v>
      </c>
      <c r="B1" s="6" t="s">
        <v>0</v>
      </c>
      <c r="C1" s="6" t="s">
        <v>7</v>
      </c>
      <c r="D1" s="6" t="s">
        <v>8</v>
      </c>
      <c r="E1" s="6" t="s">
        <v>305</v>
      </c>
      <c r="F1" s="6" t="s">
        <v>3</v>
      </c>
      <c r="G1" s="6" t="s">
        <v>2</v>
      </c>
      <c r="H1" s="4" t="s">
        <v>5</v>
      </c>
      <c r="I1" s="4" t="s">
        <v>270</v>
      </c>
      <c r="J1" s="4" t="s">
        <v>271</v>
      </c>
      <c r="K1" s="4" t="s">
        <v>6</v>
      </c>
      <c r="L1" s="6" t="s">
        <v>308</v>
      </c>
      <c r="M1" s="6" t="s">
        <v>309</v>
      </c>
      <c r="N1" s="6" t="s">
        <v>272</v>
      </c>
      <c r="O1" s="6" t="s">
        <v>307</v>
      </c>
      <c r="P1" s="6" t="s">
        <v>279</v>
      </c>
      <c r="Q1" s="4" t="s">
        <v>4</v>
      </c>
      <c r="R1" s="5" t="s">
        <v>9</v>
      </c>
      <c r="S1" s="5" t="s">
        <v>10</v>
      </c>
      <c r="T1" s="4" t="s">
        <v>11</v>
      </c>
      <c r="U1" s="4" t="s">
        <v>12</v>
      </c>
    </row>
    <row r="2" spans="1:21" x14ac:dyDescent="0.35">
      <c r="A2" s="6" t="s">
        <v>15</v>
      </c>
      <c r="B2" t="s">
        <v>14</v>
      </c>
      <c r="C2" s="9">
        <v>9.0500000000000007</v>
      </c>
      <c r="D2" s="9">
        <v>123.12</v>
      </c>
      <c r="E2" t="s">
        <v>18</v>
      </c>
      <c r="F2" s="11" t="s">
        <v>16</v>
      </c>
      <c r="G2" s="6" t="s">
        <v>300</v>
      </c>
      <c r="H2" s="12">
        <v>28973</v>
      </c>
      <c r="I2" s="13">
        <v>0.4826388888888889</v>
      </c>
      <c r="J2" s="13">
        <v>0.51041666666666663</v>
      </c>
      <c r="K2" s="4">
        <v>1979</v>
      </c>
      <c r="L2" s="6" t="s">
        <v>299</v>
      </c>
      <c r="M2" s="6"/>
      <c r="N2" s="6" t="s">
        <v>273</v>
      </c>
      <c r="O2" s="6" t="s">
        <v>18</v>
      </c>
      <c r="P2" s="6" t="s">
        <v>280</v>
      </c>
      <c r="Q2" s="4" t="s">
        <v>17</v>
      </c>
      <c r="R2" s="5">
        <v>13.1</v>
      </c>
      <c r="S2" s="5">
        <v>13.1</v>
      </c>
      <c r="T2" s="1" t="s">
        <v>18</v>
      </c>
      <c r="U2" s="3" t="s">
        <v>19</v>
      </c>
    </row>
    <row r="3" spans="1:21" x14ac:dyDescent="0.35">
      <c r="A3" t="s">
        <v>52</v>
      </c>
      <c r="B3" t="s">
        <v>51</v>
      </c>
      <c r="C3" s="9">
        <v>9.0516670000000001</v>
      </c>
      <c r="D3" s="9">
        <v>122.985</v>
      </c>
      <c r="E3" t="s">
        <v>18</v>
      </c>
      <c r="F3" s="11" t="s">
        <v>16</v>
      </c>
      <c r="G3" s="6" t="s">
        <v>300</v>
      </c>
      <c r="H3" s="12">
        <v>28969</v>
      </c>
      <c r="I3" s="13">
        <v>0.625</v>
      </c>
      <c r="J3" s="13">
        <v>0.70833333333333337</v>
      </c>
      <c r="K3" s="4">
        <v>1979</v>
      </c>
      <c r="L3" s="6" t="s">
        <v>109</v>
      </c>
      <c r="M3" s="6"/>
      <c r="N3" s="6" t="s">
        <v>273</v>
      </c>
      <c r="O3" s="6" t="s">
        <v>18</v>
      </c>
      <c r="P3" s="6" t="s">
        <v>280</v>
      </c>
      <c r="Q3" s="4" t="s">
        <v>53</v>
      </c>
      <c r="R3" s="5">
        <v>0</v>
      </c>
      <c r="S3" s="5">
        <v>3</v>
      </c>
      <c r="T3" s="1" t="s">
        <v>18</v>
      </c>
      <c r="U3" s="3" t="s">
        <v>19</v>
      </c>
    </row>
    <row r="4" spans="1:21" x14ac:dyDescent="0.35">
      <c r="A4" t="s">
        <v>55</v>
      </c>
      <c r="B4" t="s">
        <v>54</v>
      </c>
      <c r="C4" s="9">
        <v>9.108333</v>
      </c>
      <c r="D4" s="9">
        <v>122.923333</v>
      </c>
      <c r="E4" t="s">
        <v>18</v>
      </c>
      <c r="F4" s="11" t="s">
        <v>16</v>
      </c>
      <c r="G4" s="6" t="s">
        <v>300</v>
      </c>
      <c r="H4" s="12">
        <v>28971</v>
      </c>
      <c r="I4" s="13">
        <v>0.64583333333333337</v>
      </c>
      <c r="J4" s="13">
        <v>0.72916666666666663</v>
      </c>
      <c r="K4" s="4">
        <v>1979</v>
      </c>
      <c r="L4" s="6" t="s">
        <v>299</v>
      </c>
      <c r="M4" s="6"/>
      <c r="N4" s="6" t="s">
        <v>273</v>
      </c>
      <c r="O4" s="6" t="s">
        <v>18</v>
      </c>
      <c r="P4" s="6" t="s">
        <v>280</v>
      </c>
      <c r="Q4" s="4" t="s">
        <v>56</v>
      </c>
      <c r="R4" s="5">
        <v>0</v>
      </c>
      <c r="S4" s="5">
        <v>2</v>
      </c>
      <c r="T4" s="1" t="s">
        <v>18</v>
      </c>
      <c r="U4" s="3" t="s">
        <v>19</v>
      </c>
    </row>
    <row r="5" spans="1:21" x14ac:dyDescent="0.35">
      <c r="A5" t="s">
        <v>58</v>
      </c>
      <c r="B5" t="s">
        <v>57</v>
      </c>
      <c r="C5" s="9">
        <v>9.0666670000000007</v>
      </c>
      <c r="D5" s="9">
        <v>123.18</v>
      </c>
      <c r="E5" t="s">
        <v>18</v>
      </c>
      <c r="F5" s="11" t="s">
        <v>16</v>
      </c>
      <c r="G5" s="6" t="s">
        <v>300</v>
      </c>
      <c r="H5" s="12">
        <v>28973</v>
      </c>
      <c r="I5" s="13">
        <v>0.66666666666666663</v>
      </c>
      <c r="J5" s="13">
        <v>0.75</v>
      </c>
      <c r="K5" s="4">
        <v>1979</v>
      </c>
      <c r="L5" s="6" t="s">
        <v>299</v>
      </c>
      <c r="M5" s="6"/>
      <c r="N5" s="6" t="s">
        <v>273</v>
      </c>
      <c r="O5" s="6" t="s">
        <v>18</v>
      </c>
      <c r="P5" s="6" t="s">
        <v>280</v>
      </c>
      <c r="Q5" s="4" t="s">
        <v>59</v>
      </c>
      <c r="R5" s="5">
        <v>0</v>
      </c>
      <c r="S5" s="5">
        <v>3</v>
      </c>
      <c r="T5" s="1" t="s">
        <v>18</v>
      </c>
      <c r="U5" s="3" t="s">
        <v>19</v>
      </c>
    </row>
    <row r="6" spans="1:21" x14ac:dyDescent="0.35">
      <c r="A6" t="s">
        <v>86</v>
      </c>
      <c r="B6" t="s">
        <v>85</v>
      </c>
      <c r="C6" s="9">
        <v>9.0500000000000007</v>
      </c>
      <c r="D6" s="9">
        <v>123.0633333</v>
      </c>
      <c r="E6" t="s">
        <v>18</v>
      </c>
      <c r="F6" s="11" t="s">
        <v>16</v>
      </c>
      <c r="G6" s="6" t="s">
        <v>300</v>
      </c>
      <c r="H6" s="12">
        <v>28984</v>
      </c>
      <c r="I6" s="13">
        <v>0.58333333333333337</v>
      </c>
      <c r="J6" s="13">
        <v>0.6875</v>
      </c>
      <c r="K6" s="4">
        <v>1979</v>
      </c>
      <c r="L6" s="6" t="s">
        <v>299</v>
      </c>
      <c r="M6" s="6"/>
      <c r="N6" s="6" t="s">
        <v>273</v>
      </c>
      <c r="O6" s="6" t="s">
        <v>18</v>
      </c>
      <c r="P6" s="6" t="s">
        <v>280</v>
      </c>
      <c r="Q6" s="4" t="s">
        <v>87</v>
      </c>
      <c r="R6" s="5">
        <v>0</v>
      </c>
      <c r="S6" s="5">
        <v>1</v>
      </c>
      <c r="T6" s="1" t="s">
        <v>18</v>
      </c>
      <c r="U6" s="3" t="s">
        <v>88</v>
      </c>
    </row>
    <row r="7" spans="1:21" x14ac:dyDescent="0.35">
      <c r="A7" t="s">
        <v>110</v>
      </c>
      <c r="B7" t="s">
        <v>109</v>
      </c>
      <c r="C7" s="9">
        <v>9.0516670000000001</v>
      </c>
      <c r="D7" s="9">
        <v>122.985</v>
      </c>
      <c r="E7" t="s">
        <v>18</v>
      </c>
      <c r="F7" s="11" t="s">
        <v>16</v>
      </c>
      <c r="G7" s="6" t="s">
        <v>300</v>
      </c>
      <c r="H7" s="12">
        <v>28993</v>
      </c>
      <c r="I7" s="4" t="s">
        <v>299</v>
      </c>
      <c r="J7" s="4" t="s">
        <v>299</v>
      </c>
      <c r="K7" s="4">
        <v>1979</v>
      </c>
      <c r="L7" s="6" t="s">
        <v>51</v>
      </c>
      <c r="M7" s="6"/>
      <c r="N7" s="6" t="s">
        <v>273</v>
      </c>
      <c r="O7" s="6" t="s">
        <v>18</v>
      </c>
      <c r="P7" s="6" t="s">
        <v>280</v>
      </c>
      <c r="Q7" s="4" t="s">
        <v>111</v>
      </c>
      <c r="R7" s="5"/>
      <c r="S7" s="5"/>
      <c r="T7" s="1" t="s">
        <v>18</v>
      </c>
      <c r="U7" s="3" t="s">
        <v>46</v>
      </c>
    </row>
    <row r="8" spans="1:21" x14ac:dyDescent="0.35">
      <c r="A8" s="6" t="s">
        <v>142</v>
      </c>
      <c r="B8" t="s">
        <v>141</v>
      </c>
      <c r="C8" s="9">
        <v>9.0500000000000007</v>
      </c>
      <c r="D8" s="9">
        <v>123.11669999999999</v>
      </c>
      <c r="E8" t="s">
        <v>18</v>
      </c>
      <c r="F8" s="11" t="s">
        <v>16</v>
      </c>
      <c r="G8" s="6" t="s">
        <v>300</v>
      </c>
      <c r="H8" s="12">
        <v>28622</v>
      </c>
      <c r="I8" s="13">
        <v>0.29166666666666669</v>
      </c>
      <c r="J8" s="13">
        <v>0.375</v>
      </c>
      <c r="K8" s="4">
        <v>1978</v>
      </c>
      <c r="L8" s="6" t="s">
        <v>299</v>
      </c>
      <c r="M8" s="6"/>
      <c r="N8" s="6" t="s">
        <v>273</v>
      </c>
      <c r="O8" s="6" t="s">
        <v>18</v>
      </c>
      <c r="P8" s="6" t="s">
        <v>280</v>
      </c>
      <c r="Q8" s="4" t="s">
        <v>143</v>
      </c>
      <c r="R8" s="5">
        <v>0</v>
      </c>
      <c r="S8" s="5">
        <v>1</v>
      </c>
      <c r="T8" s="1" t="s">
        <v>18</v>
      </c>
      <c r="U8" s="3" t="s">
        <v>144</v>
      </c>
    </row>
    <row r="9" spans="1:21" x14ac:dyDescent="0.35">
      <c r="A9" s="6" t="s">
        <v>146</v>
      </c>
      <c r="B9" t="s">
        <v>145</v>
      </c>
      <c r="C9" s="9">
        <v>9.0408000000000008</v>
      </c>
      <c r="D9" s="9">
        <v>123.12690000000001</v>
      </c>
      <c r="E9" t="s">
        <v>18</v>
      </c>
      <c r="F9" s="11" t="s">
        <v>16</v>
      </c>
      <c r="G9" s="6" t="s">
        <v>300</v>
      </c>
      <c r="H9" s="12">
        <v>28622</v>
      </c>
      <c r="I9" s="13">
        <v>0.43055555555555558</v>
      </c>
      <c r="J9" s="13">
        <v>0.47916666666666669</v>
      </c>
      <c r="K9" s="4">
        <v>1978</v>
      </c>
      <c r="L9" s="6" t="s">
        <v>299</v>
      </c>
      <c r="M9" s="6"/>
      <c r="N9" s="6" t="s">
        <v>273</v>
      </c>
      <c r="O9" s="6" t="s">
        <v>18</v>
      </c>
      <c r="P9" s="6" t="s">
        <v>280</v>
      </c>
      <c r="Q9" s="4" t="s">
        <v>147</v>
      </c>
      <c r="R9" s="5">
        <v>6</v>
      </c>
      <c r="S9" s="5">
        <v>9.1</v>
      </c>
      <c r="T9" s="1" t="s">
        <v>18</v>
      </c>
      <c r="U9" s="3" t="s">
        <v>41</v>
      </c>
    </row>
    <row r="10" spans="1:21" x14ac:dyDescent="0.35">
      <c r="A10" s="6" t="s">
        <v>149</v>
      </c>
      <c r="B10" t="s">
        <v>148</v>
      </c>
      <c r="C10" s="9">
        <v>9.0457999999999998</v>
      </c>
      <c r="D10" s="9">
        <v>123.12690000000001</v>
      </c>
      <c r="E10" t="s">
        <v>18</v>
      </c>
      <c r="F10" s="11" t="s">
        <v>16</v>
      </c>
      <c r="G10" s="6" t="s">
        <v>300</v>
      </c>
      <c r="H10" s="12">
        <v>28623</v>
      </c>
      <c r="I10" s="13">
        <v>0.38541666666666669</v>
      </c>
      <c r="J10" s="13">
        <v>0.4375</v>
      </c>
      <c r="K10" s="4">
        <v>1978</v>
      </c>
      <c r="L10" s="6" t="s">
        <v>153</v>
      </c>
      <c r="M10" s="6"/>
      <c r="N10" s="6" t="s">
        <v>273</v>
      </c>
      <c r="O10" s="6" t="s">
        <v>18</v>
      </c>
      <c r="P10" s="6" t="s">
        <v>280</v>
      </c>
      <c r="Q10" s="4" t="s">
        <v>150</v>
      </c>
      <c r="R10" s="5">
        <v>0</v>
      </c>
      <c r="S10" s="5">
        <v>18.3</v>
      </c>
      <c r="T10" s="1" t="s">
        <v>18</v>
      </c>
      <c r="U10" s="3" t="s">
        <v>151</v>
      </c>
    </row>
    <row r="11" spans="1:21" x14ac:dyDescent="0.35">
      <c r="A11" s="6" t="s">
        <v>153</v>
      </c>
      <c r="B11" t="s">
        <v>152</v>
      </c>
      <c r="C11" s="9">
        <v>9.0457999999999998</v>
      </c>
      <c r="D11" s="9">
        <v>123.12690000000001</v>
      </c>
      <c r="E11" t="s">
        <v>18</v>
      </c>
      <c r="F11" s="11" t="s">
        <v>16</v>
      </c>
      <c r="G11" s="6" t="s">
        <v>300</v>
      </c>
      <c r="H11" s="12">
        <v>28623</v>
      </c>
      <c r="I11" s="13">
        <v>0.31597222222222221</v>
      </c>
      <c r="J11" s="13">
        <v>0.36805555555555558</v>
      </c>
      <c r="K11" s="4">
        <v>1978</v>
      </c>
      <c r="L11" s="6" t="s">
        <v>149</v>
      </c>
      <c r="M11" s="6"/>
      <c r="N11" s="6" t="s">
        <v>273</v>
      </c>
      <c r="O11" s="6" t="s">
        <v>18</v>
      </c>
      <c r="P11" s="6" t="s">
        <v>280</v>
      </c>
      <c r="Q11" s="4" t="s">
        <v>154</v>
      </c>
      <c r="R11" s="5">
        <v>0</v>
      </c>
      <c r="S11" s="5">
        <v>12</v>
      </c>
      <c r="T11" s="1" t="s">
        <v>18</v>
      </c>
      <c r="U11" s="3" t="s">
        <v>155</v>
      </c>
    </row>
    <row r="12" spans="1:21" x14ac:dyDescent="0.35">
      <c r="A12" t="s">
        <v>157</v>
      </c>
      <c r="B12" t="s">
        <v>156</v>
      </c>
      <c r="C12" s="9">
        <v>9.0522220000000004</v>
      </c>
      <c r="D12" s="9">
        <v>122.99166700000001</v>
      </c>
      <c r="E12" t="s">
        <v>18</v>
      </c>
      <c r="F12" s="11" t="s">
        <v>16</v>
      </c>
      <c r="G12" s="6" t="s">
        <v>300</v>
      </c>
      <c r="H12" s="12">
        <v>28623</v>
      </c>
      <c r="I12" s="13">
        <v>0.27083333333333331</v>
      </c>
      <c r="J12" s="13">
        <v>0.4375</v>
      </c>
      <c r="K12" s="4">
        <v>1978</v>
      </c>
      <c r="L12" s="6"/>
      <c r="M12" s="6"/>
      <c r="N12" s="6" t="s">
        <v>273</v>
      </c>
      <c r="O12" s="6" t="s">
        <v>18</v>
      </c>
      <c r="P12" s="6" t="s">
        <v>280</v>
      </c>
      <c r="Q12" s="4" t="s">
        <v>158</v>
      </c>
      <c r="R12" s="5">
        <v>0</v>
      </c>
      <c r="S12" s="5">
        <v>16</v>
      </c>
      <c r="T12" s="1" t="s">
        <v>18</v>
      </c>
      <c r="U12" s="3" t="s">
        <v>159</v>
      </c>
    </row>
    <row r="13" spans="1:21" x14ac:dyDescent="0.35">
      <c r="A13" t="s">
        <v>161</v>
      </c>
      <c r="B13" t="s">
        <v>160</v>
      </c>
      <c r="C13" s="9">
        <v>9.0508330000000008</v>
      </c>
      <c r="D13" s="9">
        <v>123.041667</v>
      </c>
      <c r="E13" t="s">
        <v>18</v>
      </c>
      <c r="F13" s="11" t="s">
        <v>16</v>
      </c>
      <c r="G13" s="6" t="s">
        <v>300</v>
      </c>
      <c r="H13" s="12">
        <v>28623</v>
      </c>
      <c r="I13" s="13">
        <v>0.58333333333333337</v>
      </c>
      <c r="J13" s="13">
        <v>0.64583333333333337</v>
      </c>
      <c r="K13" s="4">
        <v>1978</v>
      </c>
      <c r="L13" s="6"/>
      <c r="M13" s="6"/>
      <c r="N13" s="6" t="s">
        <v>273</v>
      </c>
      <c r="O13" s="6" t="s">
        <v>18</v>
      </c>
      <c r="P13" s="6" t="s">
        <v>280</v>
      </c>
      <c r="Q13" s="4" t="s">
        <v>162</v>
      </c>
      <c r="R13" s="5">
        <v>0</v>
      </c>
      <c r="S13" s="5">
        <v>10</v>
      </c>
      <c r="T13" s="1" t="s">
        <v>18</v>
      </c>
      <c r="U13" s="3" t="s">
        <v>163</v>
      </c>
    </row>
    <row r="17" spans="1:11" x14ac:dyDescent="0.35">
      <c r="A17" s="6"/>
      <c r="B17" s="6"/>
      <c r="C17" s="6"/>
      <c r="D17" s="4"/>
      <c r="E17" s="4"/>
      <c r="F17" s="4"/>
      <c r="G17" s="4"/>
      <c r="H17" s="4"/>
      <c r="I17" s="5"/>
      <c r="J17" s="5"/>
      <c r="K17" s="4"/>
    </row>
    <row r="18" spans="1:11" x14ac:dyDescent="0.35">
      <c r="A18" s="6"/>
      <c r="B18" s="9"/>
      <c r="C18" s="9"/>
      <c r="D18" s="12"/>
      <c r="E18" s="13"/>
      <c r="F18" s="13"/>
      <c r="G18" s="4"/>
      <c r="H18" s="4"/>
      <c r="I18" s="5"/>
      <c r="J18" s="5"/>
      <c r="K18" s="3"/>
    </row>
    <row r="19" spans="1:11" x14ac:dyDescent="0.35">
      <c r="A19" s="6"/>
      <c r="B19" s="9"/>
      <c r="C19" s="9"/>
      <c r="D19" s="12"/>
      <c r="E19" s="13"/>
      <c r="F19" s="13"/>
      <c r="G19" s="4"/>
      <c r="H19" s="4"/>
      <c r="I19" s="5"/>
      <c r="J19" s="5"/>
      <c r="K19" s="3"/>
    </row>
    <row r="20" spans="1:11" x14ac:dyDescent="0.35">
      <c r="A20" s="6"/>
      <c r="B20" s="9"/>
      <c r="C20" s="9"/>
      <c r="D20" s="12"/>
      <c r="E20" s="13"/>
      <c r="F20" s="13"/>
      <c r="G20" s="4"/>
      <c r="H20" s="4"/>
      <c r="I20" s="5"/>
      <c r="J20" s="5"/>
      <c r="K20" s="3"/>
    </row>
    <row r="21" spans="1:11" x14ac:dyDescent="0.35">
      <c r="A21" s="6"/>
      <c r="B21" s="9"/>
      <c r="C21" s="9"/>
      <c r="D21" s="12"/>
      <c r="E21" s="13"/>
      <c r="F21" s="13"/>
      <c r="G21" s="4"/>
      <c r="H21" s="4"/>
      <c r="I21" s="5"/>
      <c r="J21" s="5"/>
      <c r="K21" s="3"/>
    </row>
    <row r="22" spans="1:11" x14ac:dyDescent="0.35">
      <c r="A22" s="6"/>
      <c r="B22" s="9"/>
      <c r="C22" s="9"/>
      <c r="D22" s="12"/>
      <c r="E22" s="13"/>
      <c r="F22" s="13"/>
      <c r="G22" s="4"/>
      <c r="H22" s="4"/>
      <c r="I22" s="5"/>
      <c r="J22" s="5"/>
      <c r="K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AllRotenone</vt:lpstr>
      <vt:lpstr>Siaton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Ava</dc:creator>
  <cp:keywords/>
  <dc:description/>
  <cp:lastModifiedBy>Ava</cp:lastModifiedBy>
  <cp:revision/>
  <dcterms:created xsi:type="dcterms:W3CDTF">2019-07-17T10:50:48Z</dcterms:created>
  <dcterms:modified xsi:type="dcterms:W3CDTF">2021-04-12T22:55:05Z</dcterms:modified>
  <cp:category/>
  <cp:contentStatus/>
</cp:coreProperties>
</file>