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\Documents\ODU\Database\Rotenone_Database\DataAnalysis\2019-Siquijor\"/>
    </mc:Choice>
  </mc:AlternateContent>
  <xr:revisionPtr revIDLastSave="0" documentId="13_ncr:1_{195AD575-AA80-4197-84F8-DCD5C5911651}" xr6:coauthVersionLast="46" xr6:coauthVersionMax="46" xr10:uidLastSave="{00000000-0000-0000-0000-000000000000}"/>
  <bookViews>
    <workbookView xWindow="-110" yWindow="-110" windowWidth="19420" windowHeight="11020" tabRatio="826" firstSheet="1" activeTab="7" xr2:uid="{900B4C93-FAE6-44C0-A4D6-A3EFBC8E01E2}"/>
  </bookViews>
  <sheets>
    <sheet name="Siquijor7879" sheetId="7" r:id="rId1"/>
    <sheet name="Siquijor_unidentified" sheetId="14" r:id="rId2"/>
    <sheet name="Siquijor7879_pivot" sheetId="15" r:id="rId3"/>
    <sheet name="Siquijor19" sheetId="9" r:id="rId4"/>
    <sheet name="Siquijor19_pivot" sheetId="12" r:id="rId5"/>
    <sheet name="Gobiidae" sheetId="13" r:id="rId6"/>
    <sheet name="3_'19_Sites_pivot_initial" sheetId="11" r:id="rId7"/>
    <sheet name="Sheet2" sheetId="16" r:id="rId8"/>
  </sheets>
  <definedNames>
    <definedName name="_xlnm._FilterDatabase" localSheetId="3" hidden="1">Siquijor19!$A$1:$F$203</definedName>
    <definedName name="_xlnm._FilterDatabase" localSheetId="0" hidden="1">Siquijor7879!$A$1:$AJ$1043815</definedName>
  </definedNames>
  <calcPr calcId="191029"/>
  <pivotCaches>
    <pivotCache cacheId="4" r:id="rId9"/>
    <pivotCache cacheId="5" r:id="rId10"/>
    <pivotCache cacheId="6" r:id="rId11"/>
    <pivotCache cacheId="10" r:id="rId12"/>
    <pivotCache cacheId="18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16" l="1"/>
  <c r="AE5" i="16" s="1"/>
  <c r="AD6" i="16"/>
  <c r="AE6" i="16" s="1"/>
  <c r="AD4" i="16"/>
  <c r="AC5" i="16"/>
  <c r="AC6" i="16"/>
  <c r="AC4" i="16"/>
  <c r="J4" i="14"/>
  <c r="D252" i="7"/>
  <c r="AE4" i="16" l="1"/>
  <c r="B39" i="14"/>
  <c r="B41" i="14" s="1"/>
  <c r="CC6" i="13" l="1"/>
  <c r="I2" i="13"/>
  <c r="H2" i="13"/>
  <c r="F158" i="11" l="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J5" i="1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F5" i="11"/>
  <c r="G6" i="11" s="1"/>
  <c r="G7" i="11" l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</calcChain>
</file>

<file path=xl/sharedStrings.xml><?xml version="1.0" encoding="utf-8"?>
<sst xmlns="http://schemas.openxmlformats.org/spreadsheetml/2006/main" count="6334" uniqueCount="966">
  <si>
    <t>http://n2t.net/ark:/65665/34eb52874-1b34-4765-a050-0c1664d17f71</t>
  </si>
  <si>
    <t>24 to 30</t>
  </si>
  <si>
    <t>Rotenone</t>
  </si>
  <si>
    <t>Sp-79</t>
  </si>
  <si>
    <t>LK 79-13</t>
  </si>
  <si>
    <t>Libbey, J. D.; Knapp, L. W.; Fehlmann, H. A.; Bureau of Fisheries and Aquatic Resources (BFAR), Philippines; Bernard, B.; Catada, D.</t>
  </si>
  <si>
    <t>14 May 1979 (1979 May 14 - 0000 00 00; 11:30 - 13:00)</t>
  </si>
  <si>
    <t>Labridae</t>
  </si>
  <si>
    <t>Wetmorella albofasciata</t>
  </si>
  <si>
    <t>Specimen/Lot</t>
  </si>
  <si>
    <t>http://n2t.net/ark:/65665/33205081b-c190-4954-9505-5f17f101a43c</t>
  </si>
  <si>
    <t>Gobiidae</t>
  </si>
  <si>
    <t>Trimma rw # 62 Winterbottom</t>
  </si>
  <si>
    <t>Trimma yanoi</t>
  </si>
  <si>
    <t>Types</t>
  </si>
  <si>
    <t>http://n2t.net/ark:/65665/339529c4d-b90c-4037-821f-f247122458d5</t>
  </si>
  <si>
    <t>Trimma rw # 32 Winterbottom</t>
  </si>
  <si>
    <t>Trimma trioculatum Winterbottom et al.</t>
  </si>
  <si>
    <t>http://n2t.net/ark:/65665/389663af3-aed3-4796-bd77-857a8d1526c1</t>
  </si>
  <si>
    <t>4 trimma nasa removed to usnm 313572.</t>
  </si>
  <si>
    <t>Gobiinae</t>
  </si>
  <si>
    <t>Trimma tevegae Cohen &amp; Davis</t>
  </si>
  <si>
    <t>http://n2t.net/ark:/65665/3ffc15786-9024-4435-9cc4-f3e518382a59</t>
  </si>
  <si>
    <t>Trimma rw # 23 Winterbottom</t>
  </si>
  <si>
    <t>Trimma stobbsi Winterbottom</t>
  </si>
  <si>
    <t>http://n2t.net/ark:/65665/3708fcb07-9692-4023-9061-ca322b1e87d5</t>
  </si>
  <si>
    <t>Removed from usnm 263525.</t>
  </si>
  <si>
    <t>Trimma nasa Winterbottom</t>
  </si>
  <si>
    <t>http://n2t.net/ark:/65665/3539a4039-4ea4-4069-8b21-c9bc52a24751</t>
  </si>
  <si>
    <t>1 removed to usnm 313537, 4 removed to usnm 313538 and 19 removed to usnm 313539.</t>
  </si>
  <si>
    <t>Trimma milta Winterbottom</t>
  </si>
  <si>
    <t>http://n2t.net/ark:/65665/388c98bbf-88f8-456d-a325-c4c8ca567d94</t>
  </si>
  <si>
    <t>http://n2t.net/ark:/65665/3894c7196-d1d4-4503-85b0-d354c5384e65</t>
  </si>
  <si>
    <t>http://n2t.net/ark:/65665/3ab2de409-9f7d-4d01-9e11-77c760b1cf53</t>
  </si>
  <si>
    <t>Removed from usnm 264610.</t>
  </si>
  <si>
    <t>Trimma rw # 30 Winterbottom</t>
  </si>
  <si>
    <t>Trimma cana</t>
  </si>
  <si>
    <t>http://n2t.net/ark:/65665/30d072b81-a94c-45ea-9f97-ec59dd02e5d2</t>
  </si>
  <si>
    <t>Trimma anaima Winterbottom</t>
  </si>
  <si>
    <t>http://n2t.net/ark:/65665/3e98a265f-f13c-4642-9062-9b534c7ba8a5</t>
  </si>
  <si>
    <t>Callionymidae</t>
  </si>
  <si>
    <t>Synchiropus splendidus</t>
  </si>
  <si>
    <t>http://n2t.net/ark:/65665/3abee990c-ac1f-4cce-bdc8-07b5a40271a8</t>
  </si>
  <si>
    <t>Id'd by g. allen 09/1999.</t>
  </si>
  <si>
    <t>Apogoninae</t>
  </si>
  <si>
    <t>Apogonidae</t>
  </si>
  <si>
    <t>Siphamia argentea</t>
  </si>
  <si>
    <t>http://n2t.net/ark:/65665/38a024df1-43cb-41a3-a4cf-87bf31931acd</t>
  </si>
  <si>
    <t>Serranidae</t>
  </si>
  <si>
    <t>http://n2t.net/ark:/65665/372f7d2fa-ea42-4c15-8538-40d424669aa9</t>
  </si>
  <si>
    <t>http://n2t.net/ark:/65665/330260183-61ab-4a0d-9a46-a90ae294318c</t>
  </si>
  <si>
    <t>http://n2t.net/ark:/65665/3a67812bb-d959-4ab3-b5d3-923424dc105e</t>
  </si>
  <si>
    <t>Inv. No. 80-2020</t>
  </si>
  <si>
    <t>Scorpaeninae</t>
  </si>
  <si>
    <t>Scorpaenidae</t>
  </si>
  <si>
    <t>Scorpaenodes varipinnis</t>
  </si>
  <si>
    <t>http://n2t.net/ark:/65665/328825c80-622a-48c0-b288-78d7f75e6a09</t>
  </si>
  <si>
    <t>Scorpaenodes</t>
  </si>
  <si>
    <t>http://n2t.net/ark:/65665/3126a9330-dd09-4a13-bdd5-ee18dae90e3d</t>
  </si>
  <si>
    <t>Synodontidae</t>
  </si>
  <si>
    <t>Saurida gracilis</t>
  </si>
  <si>
    <t>http://n2t.net/ark:/65665/3b6b30a31-d2c0-42de-8a6f-dc1765ca9aa8</t>
  </si>
  <si>
    <t>Holocentrinae</t>
  </si>
  <si>
    <t>Holocentridae</t>
  </si>
  <si>
    <t>Sargocentron tiereoides</t>
  </si>
  <si>
    <t>http://n2t.net/ark:/65665/36b747766-9643-4228-98f4-c2e16d04fa04</t>
  </si>
  <si>
    <t>Sargocentron caudimaculatum</t>
  </si>
  <si>
    <t>http://n2t.net/ark:/65665/333d303dc-3414-4ec4-b0cc-8a2feecfc62a</t>
  </si>
  <si>
    <t>Samaridae</t>
  </si>
  <si>
    <t>Samariscus triocellatus</t>
  </si>
  <si>
    <t>http://n2t.net/ark:/65665/3bfdc61f1-886f-44f3-a062-8ba99cd276c5</t>
  </si>
  <si>
    <t>Pomacanthidae</t>
  </si>
  <si>
    <t>Pygoplites diacanthus</t>
  </si>
  <si>
    <t>http://n2t.net/ark:/65665/3ec9b7832-e4b9-4b58-ba7b-d01870c91dc4</t>
  </si>
  <si>
    <t>Pteroinae</t>
  </si>
  <si>
    <t>Pterois antennata</t>
  </si>
  <si>
    <t>http://n2t.net/ark:/65665/3fecb9655-5f46-4206-8226-7f7fa6d8dfd4</t>
  </si>
  <si>
    <t>Pseudoplesiopinae</t>
  </si>
  <si>
    <t>Pseudochromidae</t>
  </si>
  <si>
    <t>Pseudoplesiops rosae Schultz</t>
  </si>
  <si>
    <t>http://n2t.net/ark:/65665/3136718b0-a2f9-49d0-9d96-a6a0dcd6200d</t>
  </si>
  <si>
    <t>Pseudoplesiops knighti Allen</t>
  </si>
  <si>
    <t>http://n2t.net/ark:/65665/39d67f8f2-5854-471d-ae40-49bb7752de49</t>
  </si>
  <si>
    <t>http://n2t.net/ark:/65665/3bc656650-b356-4931-bb54-ab1ff3e27f85</t>
  </si>
  <si>
    <t>9.1 mm</t>
  </si>
  <si>
    <t>Priolepis pallidicincta Winterbottom &amp; Burridge</t>
  </si>
  <si>
    <t>http://n2t.net/ark:/65665/34d0eb9cb-004d-4fef-84cf-0282e75882d8</t>
  </si>
  <si>
    <t>Pleurosicya mossambica</t>
  </si>
  <si>
    <t>http://n2t.net/ark:/65665/324cfe1f7-8b34-495c-bf7b-9fa6dd1e309e</t>
  </si>
  <si>
    <t>Pleurosicya micheli</t>
  </si>
  <si>
    <t>http://n2t.net/ark:/65665/39608f0c8-aa7a-410f-9966-3d04559545ad</t>
  </si>
  <si>
    <t>Pleurosicya labiata</t>
  </si>
  <si>
    <t>http://n2t.net/ark:/65665/3a714070c-a2f3-4d31-9d9d-a7cfd761db8f</t>
  </si>
  <si>
    <t>Pseudochrominae</t>
  </si>
  <si>
    <t>Pictichromis porphyrea</t>
  </si>
  <si>
    <t>http://n2t.net/ark:/65665/3040bea54-7143-4329-a659-bad1d1837a3c</t>
  </si>
  <si>
    <t>Apogon nigrofasciatus</t>
  </si>
  <si>
    <t>Ostorhinchus nigrofasciatus</t>
  </si>
  <si>
    <t>http://n2t.net/ark:/65665/30bc37b93-67e4-4908-b3b7-cc7662e19a86</t>
  </si>
  <si>
    <t>Pomacentridae</t>
  </si>
  <si>
    <t>Paraglyphidodon thoracotaeniatus</t>
  </si>
  <si>
    <t>Neoglyphidodon thoracotaeniatus</t>
  </si>
  <si>
    <t>http://n2t.net/ark:/65665/3e3a28bf2-398c-43ad-94f2-a37259d6e33c</t>
  </si>
  <si>
    <t>Myripristinae</t>
  </si>
  <si>
    <t>Myripristis kuntee</t>
  </si>
  <si>
    <t>http://n2t.net/ark:/65665/323d0dd69-0d6e-4767-b57d-77d445059770</t>
  </si>
  <si>
    <t>Blenniinae</t>
  </si>
  <si>
    <t>Blenniidae</t>
  </si>
  <si>
    <t>Meiacanthus grammistes</t>
  </si>
  <si>
    <t>Meiacanthus atrodorsalis</t>
  </si>
  <si>
    <t>http://n2t.net/ark:/65665/372a3c4c9-b17b-44c7-a800-305331777de3</t>
  </si>
  <si>
    <t>http://n2t.net/ark:/65665/3bad26efe-51cb-4d72-be62-06f36062af10</t>
  </si>
  <si>
    <t>http://n2t.net/ark:/65665/3c632c44e-a71e-4dea-a6ad-13aa0733aa02</t>
  </si>
  <si>
    <t>Labroides dimidiatus</t>
  </si>
  <si>
    <t>http://n2t.net/ark:/65665/3bda432d2-f0e5-4f9d-9b24-6107229874f2</t>
  </si>
  <si>
    <t>http://n2t.net/ark:/65665/38492ee8d-dc70-43c1-b58c-f5a223de6fea</t>
  </si>
  <si>
    <t>Gobionellinae</t>
  </si>
  <si>
    <t>Gnatholepis</t>
  </si>
  <si>
    <t>http://n2t.net/ark:/65665/3d0f910b6-13b9-4cfa-98c6-d1d8c2529445</t>
  </si>
  <si>
    <t>Coryphopterus</t>
  </si>
  <si>
    <t>Fusigobius</t>
  </si>
  <si>
    <t>http://n2t.net/ark:/65665/379794728-79b8-4fa2-8980-b82cae469fc7</t>
  </si>
  <si>
    <t>Foa vaiulae; Foa</t>
  </si>
  <si>
    <t>Fowleria vaiulae</t>
  </si>
  <si>
    <t>http://n2t.net/ark:/65665/3cef0e7ac-3e5d-4083-99b0-7d8ff0bd0ffd</t>
  </si>
  <si>
    <t>Originally 8 specimens, 3 fowleria aurita removed to usnm 370249</t>
  </si>
  <si>
    <t>Fowleria isostigma</t>
  </si>
  <si>
    <t>http://n2t.net/ark:/65665/3fc1ba2b6-ce35-4585-b41d-a8dddcc75265</t>
  </si>
  <si>
    <t>Removed from usnm 268324</t>
  </si>
  <si>
    <t>Fowleria aurita</t>
  </si>
  <si>
    <t>http://n2t.net/ark:/65665/39cd6ae12-d281-4a5f-a114-abe3de189399</t>
  </si>
  <si>
    <t>Eviota pellucida Larson</t>
  </si>
  <si>
    <t>http://n2t.net/ark:/65665/35d82c74a-69a8-4650-9eb6-e95ba1fd7ac2</t>
  </si>
  <si>
    <t>16.3 mm sl. ident. by s. jewett &amp; e. a. lachner jul-sep 1979.</t>
  </si>
  <si>
    <t>Eviota nigriventris</t>
  </si>
  <si>
    <t>http://n2t.net/ark:/65665/3df1eb104-c2bd-48d1-b800-4c1f0fea1b74</t>
  </si>
  <si>
    <t>Eviota melasma Lachner &amp; Karnella</t>
  </si>
  <si>
    <t>http://n2t.net/ark:/65665/372194163-6e3a-45c8-b46c-8f6a06ea6f66</t>
  </si>
  <si>
    <t>Eviota</t>
  </si>
  <si>
    <t>Salariinae</t>
  </si>
  <si>
    <t>Ecsenius pictus McKinney &amp; Springer</t>
  </si>
  <si>
    <t>http://n2t.net/ark:/65665/3c08dc961-fd8a-457b-8918-d0d659b551fa</t>
  </si>
  <si>
    <t>http://n2t.net/ark:/65665/3e54ae058-2f7b-431d-ac72-c1227f73f778</t>
  </si>
  <si>
    <t>Id'd by j.c. briggs.</t>
  </si>
  <si>
    <t>Gobiesocinae</t>
  </si>
  <si>
    <t>Gobiesocidae</t>
  </si>
  <si>
    <t>Discotrema crinophilum</t>
  </si>
  <si>
    <t>http://n2t.net/ark:/65665/35ced73e1-4128-47ef-8862-db13d2461799</t>
  </si>
  <si>
    <t>Acanthuridae</t>
  </si>
  <si>
    <t>Ctenochaetus tominiensis</t>
  </si>
  <si>
    <t>http://n2t.net/ark:/65665/3c98e1379-b3e3-4aa0-8e80-4a123ae8ad72</t>
  </si>
  <si>
    <t>Chromis ternatensis</t>
  </si>
  <si>
    <t>http://n2t.net/ark:/65665/3fea55c8f-b7be-4abe-8666-d67a1267a8b8</t>
  </si>
  <si>
    <t>Chromis retrofasciata</t>
  </si>
  <si>
    <t>http://n2t.net/ark:/65665/30dfc723b-9e4c-4719-ab8b-3cc8eb65e713</t>
  </si>
  <si>
    <t>Chromis atripes</t>
  </si>
  <si>
    <t>http://n2t.net/ark:/65665/3431703fc-cfe5-490b-b290-e40e96100b62</t>
  </si>
  <si>
    <t>Chromis analis</t>
  </si>
  <si>
    <t>http://n2t.net/ark:/65665/381511cd3-f10e-40bc-9c91-1821cfb9b061</t>
  </si>
  <si>
    <t>Chromis</t>
  </si>
  <si>
    <t>http://n2t.net/ark:/65665/34d273f84-d27a-4a5a-bb93-3405a5e11c4d</t>
  </si>
  <si>
    <t>Cheilodipterus truncatus</t>
  </si>
  <si>
    <t>http://n2t.net/ark:/65665/3bb2cb92f-f101-4b15-847d-cc206a502980</t>
  </si>
  <si>
    <t>Cheilodipterus quinquelineatus</t>
  </si>
  <si>
    <t>http://n2t.net/ark:/65665/39b93b7f0-97d1-4a0c-adf7-06bef6dd9b49</t>
  </si>
  <si>
    <t>Cheilinus bimaculatus</t>
  </si>
  <si>
    <t>http://n2t.net/ark:/65665/3637ebff4-158c-41f7-85f8-87ced17ca67e</t>
  </si>
  <si>
    <t>Centropyge nox</t>
  </si>
  <si>
    <t>http://n2t.net/ark:/65665/3a5c18d0b-abc2-4036-86da-3a0d285882e4</t>
  </si>
  <si>
    <t>Canthigasterinae</t>
  </si>
  <si>
    <t>Tetraodontidae</t>
  </si>
  <si>
    <t>Canthigaster valentini</t>
  </si>
  <si>
    <t>http://n2t.net/ark:/65665/323c3d79d-f870-4c91-aa7a-e36e6106e7ce</t>
  </si>
  <si>
    <t>Canthigaster ocellicincta Allen &amp; Randall</t>
  </si>
  <si>
    <t>http://n2t.net/ark:/65665/354e82eb7-10f6-460a-be86-7ee9708d3904</t>
  </si>
  <si>
    <t>Eleotrinae</t>
  </si>
  <si>
    <t>Eleotridae</t>
  </si>
  <si>
    <t>Calumia profunda</t>
  </si>
  <si>
    <t>http://n2t.net/ark:/65665/37aa38fe0-8466-4fa9-99aa-253758ac5b89</t>
  </si>
  <si>
    <t>http://n2t.net/ark:/65665/3c30b5c52-8314-40e9-b735-dfc231047bd6</t>
  </si>
  <si>
    <t>Callogobius centrolepis</t>
  </si>
  <si>
    <t>http://n2t.net/ark:/65665/3f9f4d332-b9b8-460f-a3d8-e719d9990a3e</t>
  </si>
  <si>
    <t>Recat. from usnm 264918.</t>
  </si>
  <si>
    <t>Bryaninops loki Larson</t>
  </si>
  <si>
    <t>http://n2t.net/ark:/65665/345d7b488-c315-4cae-adcd-161045d05b87</t>
  </si>
  <si>
    <t>58.0 mm sl</t>
  </si>
  <si>
    <t>Atrosalarias hosokawai Suzuki &amp; Senou</t>
  </si>
  <si>
    <t>http://n2t.net/ark:/65665/39bc7c2ff-b93f-4d54-af1d-9ff2decfd906</t>
  </si>
  <si>
    <t>Asterropteryx bipunctatus</t>
  </si>
  <si>
    <t>http://n2t.net/ark:/65665/3f4b1f389-b5b2-4a55-b2f5-363c6c40de42</t>
  </si>
  <si>
    <t>Asterropteryx</t>
  </si>
  <si>
    <t>http://n2t.net/ark:/65665/3258e0634-aa68-47ab-b486-9f886ba58004</t>
  </si>
  <si>
    <t>Apogon coccineus</t>
  </si>
  <si>
    <t>http://n2t.net/ark:/65665/32e8b024e-6866-47ba-ac5c-6b4268353142</t>
  </si>
  <si>
    <t>Antennariinae</t>
  </si>
  <si>
    <t>Antennariidae</t>
  </si>
  <si>
    <t>Antennarius coccineus</t>
  </si>
  <si>
    <t>http://n2t.net/ark:/65665/3a60bb6a9-1794-4ae5-9c0a-1a76326d1d7e</t>
  </si>
  <si>
    <t>Amphiprion clarkii</t>
  </si>
  <si>
    <t>http://n2t.net/ark:/65665/3ab0e99e1-7bb9-4eb8-962f-c0f3b2de4074</t>
  </si>
  <si>
    <t>Amblyglyphidodon</t>
  </si>
  <si>
    <t>EZID</t>
  </si>
  <si>
    <t>Record Last Modified</t>
  </si>
  <si>
    <t>Depleted?</t>
  </si>
  <si>
    <t>Embargo?</t>
  </si>
  <si>
    <t>Preservation Method</t>
  </si>
  <si>
    <t>GenBank Numbers</t>
  </si>
  <si>
    <t>Bold ID</t>
  </si>
  <si>
    <t>Specimen Voucher Number</t>
  </si>
  <si>
    <t>Biorepository Number</t>
  </si>
  <si>
    <t>Genetic Sample Type</t>
  </si>
  <si>
    <t>Accession Number</t>
  </si>
  <si>
    <t>Notes</t>
  </si>
  <si>
    <t>Measurements</t>
  </si>
  <si>
    <t>Preparation Details (Preparation:Location:Count)</t>
  </si>
  <si>
    <t>Source of Sample</t>
  </si>
  <si>
    <t>Depth (m)</t>
  </si>
  <si>
    <t>Collection Method</t>
  </si>
  <si>
    <t>Expedition</t>
  </si>
  <si>
    <t>Station</t>
  </si>
  <si>
    <t>Cruise</t>
  </si>
  <si>
    <t>Vessel</t>
  </si>
  <si>
    <t>Other Numbers (Type : Value)</t>
  </si>
  <si>
    <t>Field Number(s)</t>
  </si>
  <si>
    <t>Collector(s)</t>
  </si>
  <si>
    <t>Centroid Longitude</t>
  </si>
  <si>
    <t>Centroid Latitude</t>
  </si>
  <si>
    <t>Date Collected</t>
  </si>
  <si>
    <t>Subfamily</t>
  </si>
  <si>
    <t>Family</t>
  </si>
  <si>
    <t>Other Identifications</t>
  </si>
  <si>
    <t>Identification</t>
  </si>
  <si>
    <t>Specimen Count</t>
  </si>
  <si>
    <t>Special Collections</t>
  </si>
  <si>
    <t>Kind of Object</t>
  </si>
  <si>
    <t>Catalog Number - USNM</t>
  </si>
  <si>
    <t>http://n2t.net/ark:/65665/3b2cab8c7-af9f-41e3-bfe5-caf41f2aae2f</t>
  </si>
  <si>
    <t>0 to 10.7</t>
  </si>
  <si>
    <t>SP-78</t>
  </si>
  <si>
    <t>SP 78-7</t>
  </si>
  <si>
    <t>Springer, V. G.; Smithsonian Team; Silliman University Group</t>
  </si>
  <si>
    <t>10 May 1978 (1978 May 10 - 0000 00 00)</t>
  </si>
  <si>
    <t>Apogon aroubiensis</t>
  </si>
  <si>
    <t>Ostorhinchus aroubiensis</t>
  </si>
  <si>
    <t>http://n2t.net/ark:/65665/306cb457a-1897-4eb6-a955-8e01edad34b4</t>
  </si>
  <si>
    <t>http://n2t.net/ark:/65665/39d37a1fd-db82-42df-97c2-d9a175cf2d35</t>
  </si>
  <si>
    <t>Apogon cyanosoma</t>
  </si>
  <si>
    <t>Ostorhinchus cyanosoma</t>
  </si>
  <si>
    <t>http://n2t.net/ark:/65665/30352649e-f02a-42b9-a82d-e9a13f0478e9</t>
  </si>
  <si>
    <t>Trimma macrophthalmus</t>
  </si>
  <si>
    <t>http://n2t.net/ark:/65665/31254e09c-43e0-4bbd-8fee-dee7532b118c</t>
  </si>
  <si>
    <t>http://n2t.net/ark:/65665/37befe03c-bb17-4603-926a-431841982365</t>
  </si>
  <si>
    <t>Apogon exostigma</t>
  </si>
  <si>
    <t>Pristiapogon exostigma</t>
  </si>
  <si>
    <t>http://n2t.net/ark:/65665/3190c9e91-5f38-45ae-8e03-5dab70d1d6f8</t>
  </si>
  <si>
    <t>http://n2t.net/ark:/65665/3135f278b-ff06-4418-b1bc-7bcc16a0342b</t>
  </si>
  <si>
    <t>1 spec. photographed</t>
  </si>
  <si>
    <t>http://n2t.net/ark:/65665/3b3899bd5-151f-4436-b529-ab755e6d566a</t>
  </si>
  <si>
    <t>Pseudocheilinus hexataenia</t>
  </si>
  <si>
    <t>http://n2t.net/ark:/65665/3c1d415ab-727a-42c7-a353-ca1ae4c204c0</t>
  </si>
  <si>
    <t>http://n2t.net/ark:/65665/36e688fa2-223a-4a9c-813c-d8dfca6fef13</t>
  </si>
  <si>
    <t>Pristiapogon kallopterus</t>
  </si>
  <si>
    <t>http://n2t.net/ark:/65665/37a2402f3-230a-4a88-bdff-151d06355055</t>
  </si>
  <si>
    <t>Epinephelinae</t>
  </si>
  <si>
    <t>Pseudogramma polyacanthum</t>
  </si>
  <si>
    <t>http://n2t.net/ark:/65665/304f63f61-572c-4c81-83e6-a052b97b7a61</t>
  </si>
  <si>
    <t>Apogon savayensis</t>
  </si>
  <si>
    <t>Nectamia savayensis</t>
  </si>
  <si>
    <t>http://n2t.net/ark:/65665/34442809d-158a-4d4f-8e12-ce9219a0bb4d</t>
  </si>
  <si>
    <t>4 spec. sent to bureau of fisheries and aquatic resources, intramuros, manila._2 of 3 specs. cleared and stained.</t>
  </si>
  <si>
    <t>Glycerin with Bone Stain::2</t>
  </si>
  <si>
    <t>Synodus variegatus</t>
  </si>
  <si>
    <t>http://n2t.net/ark:/65665/34c79c7b7-e087-479d-a221-8e993fe409a1</t>
  </si>
  <si>
    <t>Apogon compressus</t>
  </si>
  <si>
    <t>Ostorhinchus compressus</t>
  </si>
  <si>
    <t>http://n2t.net/ark:/65665/37d9bf2a3-7004-454d-b7ab-5ae439f7c5d3</t>
  </si>
  <si>
    <t>http://n2t.net/ark:/65665/32baac58a-2b4e-4098-af87-8b74d9f338d5</t>
  </si>
  <si>
    <t>http://n2t.net/ark:/65665/386dc4471-dcbb-49f2-b24a-22d827603e48</t>
  </si>
  <si>
    <t>Gnatholepis cauerensis</t>
  </si>
  <si>
    <t>http://n2t.net/ark:/65665/3e9511448-00cb-4794-be5e-12ee87b0b480</t>
  </si>
  <si>
    <t>Trimma striata</t>
  </si>
  <si>
    <t>http://n2t.net/ark:/65665/3c2943cc0-25e4-4f2b-8b61-575e3fc247cc</t>
  </si>
  <si>
    <t>Trimma naudei</t>
  </si>
  <si>
    <t>http://n2t.net/ark:/65665/3c2ea9ccb-6abc-477c-bba5-9eb5a713982f</t>
  </si>
  <si>
    <t>Trimma benjamini Winterbottom</t>
  </si>
  <si>
    <t>http://n2t.net/ark:/65665/395770cb6-7839-424e-b06e-9342a50c3703</t>
  </si>
  <si>
    <t>Apogon trimaculatus</t>
  </si>
  <si>
    <t>Pristicon trimaculatus</t>
  </si>
  <si>
    <t>http://n2t.net/ark:/65665/3b307aa46-146b-4cf9-ab72-de93c3cf0875</t>
  </si>
  <si>
    <t>19.3-24.2 mm</t>
  </si>
  <si>
    <t>http://n2t.net/ark:/65665/3e8e877c2-f779-404c-9edd-b883a05a7a9e</t>
  </si>
  <si>
    <t>http://n2t.net/ark:/65665/35d36209e-11ba-4053-aa47-a52eb0ad95d5</t>
  </si>
  <si>
    <t>Ecsenius lividanalis Chapman &amp; Schultz</t>
  </si>
  <si>
    <t>http://n2t.net/ark:/65665/3b17921e7-82a1-4b46-8e5a-b8ce1b767f75</t>
  </si>
  <si>
    <t>Chrysiptera rollandi</t>
  </si>
  <si>
    <t>http://n2t.net/ark:/65665/36655d984-1f17-40fb-9201-ebeee9770c57</t>
  </si>
  <si>
    <t>Cheilodipterus macrodon</t>
  </si>
  <si>
    <t>Cheilodipterus artus</t>
  </si>
  <si>
    <t>http://n2t.net/ark:/65665/31f4ed35b-abcb-4e14-a258-f86765f53e58</t>
  </si>
  <si>
    <t>http://n2t.net/ark:/65665/3bc79a7c0-4a16-4bc2-bf7f-4005e960a22c</t>
  </si>
  <si>
    <t>Chaetodontidae</t>
  </si>
  <si>
    <t>Chaetodon kleinii</t>
  </si>
  <si>
    <t>http://n2t.net/ark:/65665/3af89a433-1a35-45dd-b690-dca38321bd3a</t>
  </si>
  <si>
    <t>Centropyge vrolikii</t>
  </si>
  <si>
    <t>http://n2t.net/ark:/65665/30fb67f3e-8231-4e97-b073-fb16640d40c5</t>
  </si>
  <si>
    <t>Id'd by g. allen 09/1999. 3 of original 6 spms recat. as 357883.</t>
  </si>
  <si>
    <t>Siphamia ovalis</t>
  </si>
  <si>
    <t>Siphamia tubifer</t>
  </si>
  <si>
    <t>http://n2t.net/ark:/65665/3a332d202-aaa1-4d29-805f-496d0c2a94d2</t>
  </si>
  <si>
    <t>Id'd by g. allen 09/1999. out of 262445.</t>
  </si>
  <si>
    <t>Siphamia fistulosa</t>
  </si>
  <si>
    <t>Siphamia jebbi Allen</t>
  </si>
  <si>
    <t>http://n2t.net/ark:/65665/3a42212d4-4ce6-4ce4-9523-14057aadb6af</t>
  </si>
  <si>
    <t>Scorpaenopsis fowleri</t>
  </si>
  <si>
    <t>http://n2t.net/ark:/65665/3a0bcf189-8227-4fa6-8817-51106eebd4e0</t>
  </si>
  <si>
    <t>http://n2t.net/ark:/65665/3150f477d-264e-4c6e-ae38-780dc44b82eb</t>
  </si>
  <si>
    <t>Sargocentron cornutum</t>
  </si>
  <si>
    <t>http://n2t.net/ark:/65665/325769b19-490e-4dfe-814a-26efe5b89593</t>
  </si>
  <si>
    <t>http://n2t.net/ark:/65665/3244473bc-f5ac-4550-b9b3-b4e2f27cd953</t>
  </si>
  <si>
    <t>Lepadichthys</t>
  </si>
  <si>
    <t>Lepadichthys bolini</t>
  </si>
  <si>
    <t>http://n2t.net/ark:/65665/3acc98c0a-c9e0-4b3e-b3b0-738bc31a4867</t>
  </si>
  <si>
    <t>Originally 5 specimens, 2 fowleria isostigma removed to usnm 370248</t>
  </si>
  <si>
    <t>http://n2t.net/ark:/65665/3718aa880-5a3f-41e1-bcc9-c39bf45d2b02</t>
  </si>
  <si>
    <t>Illustration available in the multimedia module under P12630</t>
  </si>
  <si>
    <t>Eviota nigramembrana Greenfield &amp; Suzuki</t>
  </si>
  <si>
    <t>http://n2t.net/ark:/65665/3a9d9fa4f-e0ad-4765-80e0-812e06d14d4d</t>
  </si>
  <si>
    <t>Publication smith. contri. to zool., no 576 springer and orrell, p. 27 has 275964 as acc. no which is different from acc. no. 333189.</t>
  </si>
  <si>
    <t>Tripterygiidae</t>
  </si>
  <si>
    <t>Ceratobregma helenae Holleman</t>
  </si>
  <si>
    <t>http://n2t.net/ark:/65665/3d16d471f-2a23-47e3-b447-6be32210c5f9</t>
  </si>
  <si>
    <t>Apogon erythrinus</t>
  </si>
  <si>
    <t>http://n2t.net/ark:/65665/357f99ecf-9ab3-4f41-9c7d-4088b1f7bb4a</t>
  </si>
  <si>
    <t>Zebrasoma scopas</t>
  </si>
  <si>
    <t>http://n2t.net/ark:/65665/3658eb032-2b0a-4938-974e-95dfe807daf6</t>
  </si>
  <si>
    <t>Scaridae</t>
  </si>
  <si>
    <t>http://n2t.net/ark:/65665/3461d00c7-eab1-47dd-9892-9424ab5adf13</t>
  </si>
  <si>
    <t>Pleurosicya plicata Larson</t>
  </si>
  <si>
    <t>http://n2t.net/ark:/65665/3a6f46886-2d78-4dcb-94d6-1e6f55e336f3</t>
  </si>
  <si>
    <t>Identified by m. westneat -- 17 april 2002</t>
  </si>
  <si>
    <t>Cheilinus</t>
  </si>
  <si>
    <t>Oxycheilinus digramma</t>
  </si>
  <si>
    <t>http://n2t.net/ark:/65665/3ea816d26-b027-4249-b1af-84606325b092</t>
  </si>
  <si>
    <t>I.d. by g. van dyke 14 jun 1979</t>
  </si>
  <si>
    <t>http://n2t.net/ark:/65665/3b08054fb-9f65-40d4-af21-92b0341d5706</t>
  </si>
  <si>
    <t>http://n2t.net/ark:/65665/3df81c6a1-0611-4838-9ba2-a2bab46aeebb</t>
  </si>
  <si>
    <t>Removed from usnm 261095</t>
  </si>
  <si>
    <t>http://n2t.net/ark:/65665/37d80e1e3-4fd1-4cf8-8409-ee8575727f84</t>
  </si>
  <si>
    <t>Syngnathinae</t>
  </si>
  <si>
    <t>Syngnathidae</t>
  </si>
  <si>
    <t>Dunckerocampus dactyliophorus</t>
  </si>
  <si>
    <t>http://n2t.net/ark:/65665/37f4a807c-44a4-4daa-9471-c09935ba88d7</t>
  </si>
  <si>
    <t>Chromis margaritifer</t>
  </si>
  <si>
    <t>http://n2t.net/ark:/65665/345a104d0-09dd-487d-9915-e7f1321b36c4</t>
  </si>
  <si>
    <t>http://n2t.net/ark:/65665/313a9248f-b468-4ff6-8c16-5c02e000c894</t>
  </si>
  <si>
    <t>Chaetodon triangulum</t>
  </si>
  <si>
    <t>http://n2t.net/ark:/65665/39fd70e6f-3e8f-45dc-8bf0-86208e2db997</t>
  </si>
  <si>
    <t>Balistidae</t>
  </si>
  <si>
    <t>Balistapus lineatus</t>
  </si>
  <si>
    <t>Balistapus undulatus</t>
  </si>
  <si>
    <t>http://n2t.net/ark:/65665/38595b1ff-ac45-47d0-bf2b-9437075e8e22</t>
  </si>
  <si>
    <t>Amphiprion frenatus</t>
  </si>
  <si>
    <t>http://n2t.net/ark:/65665/32a3a104b-5b6f-42f5-8057-54083f7be7cd</t>
  </si>
  <si>
    <t>Valenciennea puellaris</t>
  </si>
  <si>
    <t>http://n2t.net/ark:/65665/3206e28ab-f834-4a63-8a0d-151ab1010a30</t>
  </si>
  <si>
    <t>Ucla xenogrammus Holleman</t>
  </si>
  <si>
    <t>http://n2t.net/ark:/65665/3f85bd869-1a5c-45d9-93bc-c97b7a168caa</t>
  </si>
  <si>
    <t>Thalassoma hardwicke</t>
  </si>
  <si>
    <t>http://n2t.net/ark:/65665/347d56a8c-5b73-49ef-980e-8f78a21f2fe4</t>
  </si>
  <si>
    <t>Stethojulis bandanensis</t>
  </si>
  <si>
    <t>http://n2t.net/ark:/65665/3fbaa0af8-e74e-4c69-ad29-9732e48e8e82</t>
  </si>
  <si>
    <t>Scorpaenodes albaiensis</t>
  </si>
  <si>
    <t>http://n2t.net/ark:/65665/3abd1941f-9a01-4db8-a205-f6ae5b3b5519</t>
  </si>
  <si>
    <t>Nemipteridae</t>
  </si>
  <si>
    <t>Scolopsis bilineata</t>
  </si>
  <si>
    <t>http://n2t.net/ark:/65665/37dc839d9-422e-4cba-82cd-00bf22cfe09a</t>
  </si>
  <si>
    <t>http://n2t.net/ark:/65665/37f344270-b86a-4167-b27e-baba45665b5c</t>
  </si>
  <si>
    <t>http://n2t.net/ark:/65665/3d9df77ef-81f7-4f12-a176-7c84dab2ce08</t>
  </si>
  <si>
    <t>http://n2t.net/ark:/65665/3e1b894bf-868b-44de-b12e-a403d9babf9e</t>
  </si>
  <si>
    <t>Sargocentron diadema</t>
  </si>
  <si>
    <t>http://n2t.net/ark:/65665/31bea8ef6-81ad-4640-a01c-8d950f2905c2</t>
  </si>
  <si>
    <t>http://n2t.net/ark:/65665/3945433ce-6ec3-4bf7-8fa1-8a00bada92b6</t>
  </si>
  <si>
    <t>http://n2t.net/ark:/65665/3de14e216-12ae-4a03-b249-c8f343e338e1</t>
  </si>
  <si>
    <t>http://n2t.net/ark:/65665/337d40258-e838-4832-bf1d-258d3368caca</t>
  </si>
  <si>
    <t>Plectroglyphidodon lacrymatus</t>
  </si>
  <si>
    <t>http://n2t.net/ark:/65665/32f24e10b-3a40-468f-afc0-3b3273dc1724</t>
  </si>
  <si>
    <t>Platycephalidae</t>
  </si>
  <si>
    <t>http://n2t.net/ark:/65665/3bf4c5705-aae6-4ae4-9048-90d4923f98cc</t>
  </si>
  <si>
    <t>Apogon sealei</t>
  </si>
  <si>
    <t>Ostorhinchus sealei</t>
  </si>
  <si>
    <t>http://n2t.net/ark:/65665/31d95037c-0b0f-47b4-ad55-a248d6fea604</t>
  </si>
  <si>
    <t>Apogon multilineatus</t>
  </si>
  <si>
    <t>Ostorhinchus multilineatus</t>
  </si>
  <si>
    <t>http://n2t.net/ark:/65665/3d4acdc5f-b8d3-4246-bd46-7709bbe56390</t>
  </si>
  <si>
    <t>Myripristis</t>
  </si>
  <si>
    <t>http://n2t.net/ark:/65665/34907971c-7640-4630-b902-c7e7411d3685</t>
  </si>
  <si>
    <t>http://n2t.net/ark:/65665/3f5129fda-009c-4237-ad14-ffac922d7854</t>
  </si>
  <si>
    <t>Macropharyngodon meleagris</t>
  </si>
  <si>
    <t>http://n2t.net/ark:/65665/3b2cf7693-7b79-4cfa-a6b2-9e82ed24de9b</t>
  </si>
  <si>
    <t>Heniochus varius</t>
  </si>
  <si>
    <t>http://n2t.net/ark:/65665/3a234b104-ba9b-44b5-82ba-81c7a03e2a92</t>
  </si>
  <si>
    <t>Halichoeres prosopeion</t>
  </si>
  <si>
    <t>http://n2t.net/ark:/65665/39fdd5846-41b6-49be-b80e-4ce0d2164287</t>
  </si>
  <si>
    <t>Halichoeres centriquadrus</t>
  </si>
  <si>
    <t>Halichoeres hortulanus</t>
  </si>
  <si>
    <t>http://n2t.net/ark:/65665/378abd5f3-13de-42bc-92b4-22333df168e0</t>
  </si>
  <si>
    <t>http://n2t.net/ark:/65665/36feedf59-3378-41a3-9b4c-5b9525cc2202</t>
  </si>
  <si>
    <t>http://n2t.net/ark:/65665/34ef58034-4952-4c11-9c42-e32a305a064e</t>
  </si>
  <si>
    <t>Ecsenius bimaculatus Springer</t>
  </si>
  <si>
    <t>http://n2t.net/ark:/65665/31ec20250-bb70-4a0b-9649-653f527b1ce1</t>
  </si>
  <si>
    <t>http://n2t.net/ark:/65665/353c5e5f8-e4b9-44f0-83d3-8698b4b267bb</t>
  </si>
  <si>
    <t>Diademichthys lineatus</t>
  </si>
  <si>
    <t>http://n2t.net/ark:/65665/35601e3e8-80cf-4ec1-be09-4cfe9cf55ec6</t>
  </si>
  <si>
    <t>Dascyllus aruanus</t>
  </si>
  <si>
    <t>http://n2t.net/ark:/65665/3293f307d-f7ef-4930-9895-52f69eb5e30c</t>
  </si>
  <si>
    <t>Ctenogobiops</t>
  </si>
  <si>
    <t>http://n2t.net/ark:/65665/37cbc53f4-2976-469f-a4c0-02663de246be</t>
  </si>
  <si>
    <t>Rhabdamia</t>
  </si>
  <si>
    <t>Cercamia eremia</t>
  </si>
  <si>
    <t>http://n2t.net/ark:/65665/31c8f67e2-6c65-4e07-b5a7-fdc4558f0126</t>
  </si>
  <si>
    <t>Cephalopholis microprion</t>
  </si>
  <si>
    <t>http://n2t.net/ark:/65665/39a7b8dc1-8a7b-4ad1-aecf-3bf95d7c0e86</t>
  </si>
  <si>
    <t>Placed in tank.</t>
  </si>
  <si>
    <t>Unknown:Tank 01</t>
  </si>
  <si>
    <t>Aulostomidae</t>
  </si>
  <si>
    <t>Aulostomus chinensis</t>
  </si>
  <si>
    <t>http://n2t.net/ark:/65665/3b887f613-163e-459d-9dee-cac1c69e4575</t>
  </si>
  <si>
    <t>48.0 mm sl</t>
  </si>
  <si>
    <t>http://n2t.net/ark:/65665/3fa586c31-3e16-4fc9-a513-cf5730118983</t>
  </si>
  <si>
    <t>Bothidae</t>
  </si>
  <si>
    <t>Asterorhombus fijiensis</t>
  </si>
  <si>
    <t>http://n2t.net/ark:/65665/37eeca2f8-ff1f-4d0f-af81-c9bd6a641144</t>
  </si>
  <si>
    <t>Tetraodontinae</t>
  </si>
  <si>
    <t>Arothron nigropunctatus</t>
  </si>
  <si>
    <t>http://n2t.net/ark:/65665/38e4d4394-6f09-4b5b-8f1a-ba854f2c85ae</t>
  </si>
  <si>
    <t>Apogon unicolor</t>
  </si>
  <si>
    <t>http://n2t.net/ark:/65665/37858d07c-5090-45cb-b2c7-df66a353f991</t>
  </si>
  <si>
    <t>Anthiinae</t>
  </si>
  <si>
    <t>http://n2t.net/ark:/65665/31afd745b-c0fc-4849-a4bb-285e8d52d1ca</t>
  </si>
  <si>
    <t>Antennarius</t>
  </si>
  <si>
    <t>http://n2t.net/ark:/65665/35e3095dd-b478-4908-9667-49e2a2c9989b</t>
  </si>
  <si>
    <t>http://n2t.net/ark:/65665/3f916c762-b067-4e75-a0d4-e7d601e0c1bd</t>
  </si>
  <si>
    <t>Amphiprion bicinctus</t>
  </si>
  <si>
    <t>http://n2t.net/ark:/65665/3c762ed10-047b-4e05-be1d-35a78aa80948</t>
  </si>
  <si>
    <t>Amphiprion</t>
  </si>
  <si>
    <t>http://n2t.net/ark:/65665/398aec6df-d8fd-4e7a-bc1f-0ea5c630a45a</t>
  </si>
  <si>
    <t>Koumansetta hectori</t>
  </si>
  <si>
    <t>Amblygobius hectori</t>
  </si>
  <si>
    <t>http://n2t.net/ark:/65665/3852fffe7-9cbe-4fde-b240-5608dcd16100</t>
  </si>
  <si>
    <t>Amblyeleotris guttata</t>
  </si>
  <si>
    <t>http://n2t.net/ark:/65665/3c8ae875c-a231-4174-868e-44a34991a3d3</t>
  </si>
  <si>
    <t>0 to 6</t>
  </si>
  <si>
    <t>Sp-78</t>
  </si>
  <si>
    <t>SP 78-4</t>
  </si>
  <si>
    <t>Springer, V. G.; Smithsonian Team; Silliman University Group; Carpenter, K. E.</t>
  </si>
  <si>
    <t>9 May 1978 (1978 May 09 - 0000 00 00; 16:10 - 17:20)</t>
  </si>
  <si>
    <t>http://n2t.net/ark:/65665/372e82969-d258-4bc2-a15c-1e5a0eb27dd0</t>
  </si>
  <si>
    <t>Pseudochromis marshallensis</t>
  </si>
  <si>
    <t>http://n2t.net/ark:/65665/3799dd6e0-29eb-43a1-958f-8e5ee4384f42</t>
  </si>
  <si>
    <t>http://n2t.net/ark:/65665/38b32ec1f-21b3-4995-9704-5debe4b86918</t>
  </si>
  <si>
    <t>Chromis viridis</t>
  </si>
  <si>
    <t>http://n2t.net/ark:/65665/39d5db997-0466-476e-b8b9-f45147372c16</t>
  </si>
  <si>
    <t>http://n2t.net/ark:/65665/3ae2b4932-7d97-4320-8418-fd0b4669b6d6</t>
  </si>
  <si>
    <t>http://n2t.net/ark:/65665/31b5cd75b-4524-45e2-901c-fae0e5062662</t>
  </si>
  <si>
    <t>http://n2t.net/ark:/65665/308fdf684-8e5e-44ae-a402-84ad23384d30</t>
  </si>
  <si>
    <t>Scorpaenodes guamensis</t>
  </si>
  <si>
    <t>http://n2t.net/ark:/65665/3d3f39153-e125-4d9d-9495-76e7e83fba6b</t>
  </si>
  <si>
    <t>http://n2t.net/ark:/65665/3414cc8f3-12a5-4393-8d5e-2d9a9e40ad55</t>
  </si>
  <si>
    <t>Dascyllus reticulatus</t>
  </si>
  <si>
    <t>http://n2t.net/ark:/65665/319a84e67-062f-48e3-a985-e05862925af3</t>
  </si>
  <si>
    <t>http://n2t.net/ark:/65665/38451d2df-df13-4987-956e-a930310093f6</t>
  </si>
  <si>
    <t>Pomacentrus moluccensis</t>
  </si>
  <si>
    <t>http://n2t.net/ark:/65665/346a7c935-acfb-4d7c-9f7d-697173c094f2</t>
  </si>
  <si>
    <t>http://n2t.net/ark:/65665/3a2e46827-738f-4a38-8558-5ab5bbb4f505</t>
  </si>
  <si>
    <t>http://n2t.net/ark:/65665/397c02538-224a-4608-98b7-c031c0b26266</t>
  </si>
  <si>
    <t>Siphamia cuprea</t>
  </si>
  <si>
    <t>http://n2t.net/ark:/65665/3e62f3d7f-d884-47f3-bd6b-650ffa2f837d</t>
  </si>
  <si>
    <t>http://n2t.net/ark:/65665/3cfb9c420-1336-47f8-bddb-4552e696993c</t>
  </si>
  <si>
    <t>Thalassoma amblycephalum</t>
  </si>
  <si>
    <t>http://n2t.net/ark:/65665/376d3b16c-96f6-477d-a019-4f347b160797</t>
  </si>
  <si>
    <t>http://n2t.net/ark:/65665/3cc6de403-158c-4975-b15a-c690d5b45e34</t>
  </si>
  <si>
    <t>Priolepis cinctus</t>
  </si>
  <si>
    <t>http://n2t.net/ark:/65665/3e53b9067-876d-4d68-addc-cec49a68e9be</t>
  </si>
  <si>
    <t>Id.'d by t.h. fraser july/2002.</t>
  </si>
  <si>
    <t>http://n2t.net/ark:/65665/39d02984e-fc32-40e0-bb89-c87ffba1787c</t>
  </si>
  <si>
    <t>http://n2t.net/ark:/65665/31cec16c5-0fe6-45e1-8308-46fa947351df</t>
  </si>
  <si>
    <t>http://n2t.net/ark:/65665/362e05d04-dd6a-4018-aa6e-df1e1175e53e</t>
  </si>
  <si>
    <t>Paragobiodon melanosoma</t>
  </si>
  <si>
    <t>http://n2t.net/ark:/65665/3ed46629f-3041-496b-a768-93c8851a9baf</t>
  </si>
  <si>
    <t>http://n2t.net/ark:/65665/389a6d13e-424a-4961-b027-ef742aa6282f</t>
  </si>
  <si>
    <t>Halichoeres hoeveni</t>
  </si>
  <si>
    <t>Halichoeres melanurus</t>
  </si>
  <si>
    <t>http://n2t.net/ark:/65665/3ab270aae-97cb-4af3-9e3d-aa5b9501c721</t>
  </si>
  <si>
    <t>http://n2t.net/ark:/65665/356a766b3-2d2e-4fad-8d58-b41c097fa0b4</t>
  </si>
  <si>
    <t>http://n2t.net/ark:/65665/3f9941e08-f711-4694-afdb-14e01f675336</t>
  </si>
  <si>
    <t>http://n2t.net/ark:/65665/381f82ae6-f57f-495a-a145-e0e7baecacde</t>
  </si>
  <si>
    <t>http://n2t.net/ark:/65665/386555ffc-645a-401b-a8d4-07f8eb89d5a7</t>
  </si>
  <si>
    <t>Samariscus</t>
  </si>
  <si>
    <t>http://n2t.net/ark:/65665/33be63642-29a2-44a0-8719-f0cfac57de65</t>
  </si>
  <si>
    <t>http://n2t.net/ark:/65665/348aefc63-14f3-4f11-a7b8-84b97a771d8d</t>
  </si>
  <si>
    <t>http://n2t.net/ark:/65665/377d6018e-d730-4011-b56d-969b14b8224f</t>
  </si>
  <si>
    <t>Xenisthmidae</t>
  </si>
  <si>
    <t>Xenisthmus polyzonatus</t>
  </si>
  <si>
    <t>http://n2t.net/ark:/65665/37ce3a561-019d-4598-9919-644aac5116c7</t>
  </si>
  <si>
    <t>34.3-43.0 mm sl</t>
  </si>
  <si>
    <t>http://n2t.net/ark:/65665/3cfc53066-8a65-4237-ada3-1b935fd492ea</t>
  </si>
  <si>
    <t>http://n2t.net/ark:/65665/369a8f3c0-8ec0-4826-be9b-bbdde3bdd495</t>
  </si>
  <si>
    <t>http://n2t.net/ark:/65665/3988b1854-6585-41f7-8cbf-a41590153b76</t>
  </si>
  <si>
    <t>http://n2t.net/ark:/65665/3ad3a72ff-62d0-4a4e-879d-8d89dd488485</t>
  </si>
  <si>
    <t>http://n2t.net/ark:/65665/3e306af69-6c5e-4880-8272-fe616921b991</t>
  </si>
  <si>
    <t>http://n2t.net/ark:/65665/3a7e04445-6f7f-4842-9303-f32c68b7b30a</t>
  </si>
  <si>
    <t>http://n2t.net/ark:/65665/36dc8e46a-0757-49a6-8aa5-cd0f55761d4a</t>
  </si>
  <si>
    <t>http://n2t.net/ark:/65665/3a826db2a-1d12-4f36-8cce-2dd5fed515f9</t>
  </si>
  <si>
    <t>http://n2t.net/ark:/65665/3a4a30050-01d0-4790-830f-306b977cefc2</t>
  </si>
  <si>
    <t>http://n2t.net/ark:/65665/3f925fdb0-e78e-4d92-824d-666c6c5621d1</t>
  </si>
  <si>
    <t>http://n2t.net/ark:/65665/31a8c9ede-0dec-4de2-b744-b1f36e955a9d</t>
  </si>
  <si>
    <t>Trimma rw # 18 Winterbottom</t>
  </si>
  <si>
    <t>http://n2t.net/ark:/65665/3540eee4f-a2bb-463d-b29d-7e8f62c158c5</t>
  </si>
  <si>
    <t>Removed from usnm 243920.</t>
  </si>
  <si>
    <t>Trimma annosum</t>
  </si>
  <si>
    <t>http://n2t.net/ark:/65665/3223db3c0-986a-492f-a807-37113d64517d</t>
  </si>
  <si>
    <t>1 of 2 removed to usnm 313355.</t>
  </si>
  <si>
    <t>http://n2t.net/ark:/65665/30e647887-2f36-4e78-a1cf-191e918fff6d</t>
  </si>
  <si>
    <t>Synchiropus bartelsi Fricke</t>
  </si>
  <si>
    <t>http://n2t.net/ark:/65665/30f4ceb26-bf8a-477d-8beb-b0f6ca1d7ca7</t>
  </si>
  <si>
    <t>Sebastapistes</t>
  </si>
  <si>
    <t>http://n2t.net/ark:/65665/3228c2009-cd75-444a-b1ca-c0d1381764ad</t>
  </si>
  <si>
    <t>http://n2t.net/ark:/65665/3a10cba42-ad13-4371-9b0e-9c54a0e7a551</t>
  </si>
  <si>
    <t>http://n2t.net/ark:/65665/307c42f6b-9642-4111-b726-4f0703432be0</t>
  </si>
  <si>
    <t>Pseudaminae</t>
  </si>
  <si>
    <t>Pseudamia hayashii Randall et al.</t>
  </si>
  <si>
    <t>http://n2t.net/ark:/65665/34e46c19c-9563-40eb-a99a-4c349f9744d1</t>
  </si>
  <si>
    <t>Priolepis semidoliata</t>
  </si>
  <si>
    <t>http://n2t.net/ark:/65665/3768504b6-ee8a-44c4-ba19-ca619bab5885</t>
  </si>
  <si>
    <t>Parascorpaena mcadamsi</t>
  </si>
  <si>
    <t>http://n2t.net/ark:/65665/3aa1fb0b8-1cde-4e59-b0c4-5fe870f36578</t>
  </si>
  <si>
    <t>Pinguipedidae</t>
  </si>
  <si>
    <t>Parapercis hexophtalma</t>
  </si>
  <si>
    <t>http://n2t.net/ark:/65665/3df28a845-479b-4499-b07a-382df9393e5b</t>
  </si>
  <si>
    <t>Paraglyphidodon nigroris</t>
  </si>
  <si>
    <t>Neoglyphidodon nigroris</t>
  </si>
  <si>
    <t>http://n2t.net/ark:/65665/3a9bdba17-c1f1-458b-8e63-2f75a7d59c4a</t>
  </si>
  <si>
    <t>Myripristis violacea</t>
  </si>
  <si>
    <t>http://n2t.net/ark:/65665/38ce68b5a-55dd-4f73-a353-659d31134967</t>
  </si>
  <si>
    <t>Anampses negrosensis</t>
  </si>
  <si>
    <t>Macropharyngodon negrosensis</t>
  </si>
  <si>
    <t>http://n2t.net/ark:/65665/3ee3787e9-b2bd-41c2-b867-869ff8354dd5</t>
  </si>
  <si>
    <t>http://n2t.net/ark:/65665/303ea18c4-5e96-4be2-9189-462debe56425</t>
  </si>
  <si>
    <t>http://n2t.net/ark:/65665/3c2f9bcc0-ac54-468d-8679-1c09a9947686</t>
  </si>
  <si>
    <t>Enneapterygius</t>
  </si>
  <si>
    <t>http://n2t.net/ark:/65665/3f8659993-f7a2-4287-b8e8-b7320e6d026f</t>
  </si>
  <si>
    <t>Diproctacanthus xanthurus</t>
  </si>
  <si>
    <t>http://n2t.net/ark:/65665/37e383857-d676-43e3-9548-25948a7e4f54</t>
  </si>
  <si>
    <t>Brosmophycinae</t>
  </si>
  <si>
    <t>Bythitidae</t>
  </si>
  <si>
    <t>Dinematichthys iluocoeteoides</t>
  </si>
  <si>
    <t>http://n2t.net/ark:/65665/3b007a254-2a5f-4cb2-98a8-61cd5ad79bf7</t>
  </si>
  <si>
    <t>http://n2t.net/ark:/65665/3d2951e33-325b-4e29-925f-29eedd1f7d43</t>
  </si>
  <si>
    <t>Coris variegata</t>
  </si>
  <si>
    <t>http://n2t.net/ark:/65665/3fc0b859f-99f9-48c9-907c-00ef839e32a8</t>
  </si>
  <si>
    <t>Cirripectes filamentosus</t>
  </si>
  <si>
    <t>http://n2t.net/ark:/65665/3c34be0bb-fb97-4538-af57-724c9b5922ce</t>
  </si>
  <si>
    <t>Cirrhilabrus exquisitus</t>
  </si>
  <si>
    <t>http://n2t.net/ark:/65665/36493c3dd-3d80-4622-b77b-2af8c41d92d9</t>
  </si>
  <si>
    <t>Chaetodon punctatofasciatus</t>
  </si>
  <si>
    <t>http://n2t.net/ark:/65665/3f4f114f3-a6e7-49e3-8875-a85e63a10101</t>
  </si>
  <si>
    <t>Chaetodon octofasciatus</t>
  </si>
  <si>
    <t>http://n2t.net/ark:/65665/331b4f74c-8f31-49fb-a203-8c235b909e1c</t>
  </si>
  <si>
    <t>Chaetodon trifasciatus</t>
  </si>
  <si>
    <t>Chaetodon lunulatus</t>
  </si>
  <si>
    <t>http://n2t.net/ark:/65665/3b4f9ead9-f429-498c-986c-14d2a2421bd6</t>
  </si>
  <si>
    <t>Radiograph::1</t>
  </si>
  <si>
    <t>http://n2t.net/ark:/65665/36dd39acb-75c3-493d-ac64-1f491c62af43</t>
  </si>
  <si>
    <t>Canthigaster solandri</t>
  </si>
  <si>
    <t>Canthigaster papua ?</t>
  </si>
  <si>
    <t>http://n2t.net/ark:/65665/3e48fe89e-b3f9-4d2a-95d5-a181936b41b2</t>
  </si>
  <si>
    <t>Anampses geographicus</t>
  </si>
  <si>
    <t>http://n2t.net/ark:/65665/360c84520-4e90-49f8-a878-0aae4f058ca1</t>
  </si>
  <si>
    <t>Species</t>
  </si>
  <si>
    <t>Count</t>
  </si>
  <si>
    <t>Proportion of total</t>
  </si>
  <si>
    <t>Cumulative proportion of total</t>
  </si>
  <si>
    <t>Cirrhilabrus ryukyuensis</t>
  </si>
  <si>
    <t>Chromis amboinensis</t>
  </si>
  <si>
    <t xml:space="preserve">Chromis retrofasciata </t>
  </si>
  <si>
    <t>Pictichromis prophyreus</t>
  </si>
  <si>
    <t>Pomacentrus brachialis</t>
  </si>
  <si>
    <t>Eviota sparsa</t>
  </si>
  <si>
    <t>Chromis delta</t>
  </si>
  <si>
    <t>Trimma benjamini</t>
  </si>
  <si>
    <t>Cirrhilabrus lubbocki</t>
  </si>
  <si>
    <t>Opistognathus randalli</t>
  </si>
  <si>
    <t>Gymnothorax zonipectis</t>
  </si>
  <si>
    <t>Pomacentrus stigma</t>
  </si>
  <si>
    <t xml:space="preserve">Pseudocheilinus evanidus </t>
  </si>
  <si>
    <t>Cheilodipterus isostigmus</t>
  </si>
  <si>
    <t>Eviota atriventris</t>
  </si>
  <si>
    <t>Thysanophrys chiltonae</t>
  </si>
  <si>
    <t>Centropyge tibicen</t>
  </si>
  <si>
    <t>Sargocentron melanospilus</t>
  </si>
  <si>
    <t>Plotosus lineatus</t>
  </si>
  <si>
    <t>Liopropoma mitratum</t>
  </si>
  <si>
    <t>Myripristis hexagona</t>
  </si>
  <si>
    <t>Priacanthus sagittarius</t>
  </si>
  <si>
    <t>Sargocentrum tiereoides</t>
  </si>
  <si>
    <t>Cirrhilabrus rubrimarginatus</t>
  </si>
  <si>
    <t>Apogon semiornatus</t>
  </si>
  <si>
    <t>Pristiapogon fraenatus</t>
  </si>
  <si>
    <t>Ostorhinchus wassinki</t>
  </si>
  <si>
    <t>Parapercis multiplicata</t>
  </si>
  <si>
    <t>Fusigobius aureus</t>
  </si>
  <si>
    <t>Gnatholepis anjerensis</t>
  </si>
  <si>
    <t>Chlorurus spilurus</t>
  </si>
  <si>
    <t>Scorpaenopsis vitapinna cf (?)</t>
  </si>
  <si>
    <t>Trimma trioculatum</t>
  </si>
  <si>
    <t>Trimma haimussum</t>
  </si>
  <si>
    <t>Priolepis fallacincta</t>
  </si>
  <si>
    <t>Trimma stobbsi</t>
  </si>
  <si>
    <t>Chrysiptera talboti</t>
  </si>
  <si>
    <t>Trimma sp.</t>
  </si>
  <si>
    <t>Trimma nasa</t>
  </si>
  <si>
    <t>Pseudogramma polyacantha</t>
  </si>
  <si>
    <t>Scorpaenopsis possi</t>
  </si>
  <si>
    <t>Pomacentrus alexanderae</t>
  </si>
  <si>
    <t>Amsichthys knighti cf</t>
  </si>
  <si>
    <t>Ophichthus sp (?)</t>
  </si>
  <si>
    <t>Trimma macrophthalma</t>
  </si>
  <si>
    <t>Eviota winterbottomi</t>
  </si>
  <si>
    <t>Fowleria marmoratus</t>
  </si>
  <si>
    <t>Ungusurculus williamsi (?)</t>
  </si>
  <si>
    <t>Fusigobius signipinnis</t>
  </si>
  <si>
    <t>Eviota distigma</t>
  </si>
  <si>
    <t>Trimma preclarum (?)</t>
  </si>
  <si>
    <t>Amblyglyphidodon leucogaster</t>
  </si>
  <si>
    <t>Pteragogus guttatus</t>
  </si>
  <si>
    <t>Scarus niger</t>
  </si>
  <si>
    <t>Pomacentrus bankanensis</t>
  </si>
  <si>
    <t>Wetmorella nigropinnata</t>
  </si>
  <si>
    <t>Pseudamia hayashii</t>
  </si>
  <si>
    <t>Ostorhinchus angustatus</t>
  </si>
  <si>
    <t>Cheilinus trilobatus</t>
  </si>
  <si>
    <t>Scarus rubroviolaceus</t>
  </si>
  <si>
    <t>Eviota sparsa (?)</t>
  </si>
  <si>
    <t>Grammistops ocellatus</t>
  </si>
  <si>
    <t>Eviota sp. (?)</t>
  </si>
  <si>
    <t>Trimma habrum</t>
  </si>
  <si>
    <t>Eviota sp.</t>
  </si>
  <si>
    <t>Eviota albolineata (?)</t>
  </si>
  <si>
    <t>Pseudanthias tuka</t>
  </si>
  <si>
    <t>Pseudanthias sp.</t>
  </si>
  <si>
    <t>Apogon doryssa</t>
  </si>
  <si>
    <t>Eviota nigramembrana</t>
  </si>
  <si>
    <t>Eviota occasa cf</t>
  </si>
  <si>
    <t>Pomacentrus amboinensis</t>
  </si>
  <si>
    <t>Pomacentrus lepidogenys</t>
  </si>
  <si>
    <t xml:space="preserve">Neoglyphidodon nigroris </t>
  </si>
  <si>
    <t xml:space="preserve">Pomacentrus coelestis </t>
  </si>
  <si>
    <t>Pseudanthias huchtii</t>
  </si>
  <si>
    <t>Kaupichthys brachychirus</t>
  </si>
  <si>
    <t>Sargocentron punctatissimus</t>
  </si>
  <si>
    <t>Thalassoma lunare</t>
  </si>
  <si>
    <t>Pseudochromis flavopunctatus</t>
  </si>
  <si>
    <t>Pseudoplesiops rosae</t>
  </si>
  <si>
    <t>Apogon crassiceps</t>
  </si>
  <si>
    <t>Kaupichthys diodontus</t>
  </si>
  <si>
    <t>Dascyllus trimaculatus</t>
  </si>
  <si>
    <t>Cheilinus oxycephalus</t>
  </si>
  <si>
    <t>Gymnothorax margaritophorus</t>
  </si>
  <si>
    <t>Gymnothorax chilopilus</t>
  </si>
  <si>
    <t>Dinemitichthys sp. (yellow)</t>
  </si>
  <si>
    <t>Trimma agrena</t>
  </si>
  <si>
    <t>Fusigobius humeralis</t>
  </si>
  <si>
    <t>Discotrema lineatus</t>
  </si>
  <si>
    <t>Spratelloides gracilis</t>
  </si>
  <si>
    <t>Chaetodon baronessa</t>
  </si>
  <si>
    <t>Epinephelus merra</t>
  </si>
  <si>
    <t>Myripristis pralinia</t>
  </si>
  <si>
    <t>Oxycheilinus arenatus</t>
  </si>
  <si>
    <t>Carangoides ferdau</t>
  </si>
  <si>
    <t>Liopropoma susumi</t>
  </si>
  <si>
    <t>Plagiotremus rhinorhynchos</t>
  </si>
  <si>
    <t>Enchelycore bayeri</t>
  </si>
  <si>
    <t>Gymnothorax sp. (brown)</t>
  </si>
  <si>
    <t>Gymnothorax buroensis</t>
  </si>
  <si>
    <t>Cheilodipterus alleni</t>
  </si>
  <si>
    <t>Nectamia fusca</t>
  </si>
  <si>
    <t>Dendrochirus biocellatus</t>
  </si>
  <si>
    <t>Bodianus mesothorax</t>
  </si>
  <si>
    <t>Discotrema crinophila</t>
  </si>
  <si>
    <t>Halicampus nitidus</t>
  </si>
  <si>
    <t>Asterropteryx senoui</t>
  </si>
  <si>
    <t>Trimma preclarum</t>
  </si>
  <si>
    <t>Sueviota lechneri</t>
  </si>
  <si>
    <t>Bathygobius laddi</t>
  </si>
  <si>
    <t>Eviota rubrisparsa cf</t>
  </si>
  <si>
    <t>Scorpaenodes parvipinnis</t>
  </si>
  <si>
    <t>Parascorpaena aurita</t>
  </si>
  <si>
    <t>Uropterygius concolor (?)</t>
  </si>
  <si>
    <t>Catalog Number</t>
  </si>
  <si>
    <t>SU-19-02_003</t>
  </si>
  <si>
    <t>SU-19-03_014</t>
  </si>
  <si>
    <t>SU-19-02_029</t>
  </si>
  <si>
    <t>SU-19-03_066</t>
  </si>
  <si>
    <t>SU-19-03_053</t>
  </si>
  <si>
    <t>SU-19-02_066</t>
  </si>
  <si>
    <t>SU-19-01_033</t>
  </si>
  <si>
    <t>SU-19-03_075</t>
  </si>
  <si>
    <t>SU-19-02_002</t>
  </si>
  <si>
    <t>SU-19-03_006</t>
  </si>
  <si>
    <t>SU-19-03_081</t>
  </si>
  <si>
    <t>SU-19-03_065</t>
  </si>
  <si>
    <t>SU-19-03_036</t>
  </si>
  <si>
    <t>Carangidae</t>
  </si>
  <si>
    <t>SU-19-01_005</t>
  </si>
  <si>
    <t>SU-19-02_023</t>
  </si>
  <si>
    <t>SU-19-03_059</t>
  </si>
  <si>
    <t>SU-19-03_023</t>
  </si>
  <si>
    <t>SU-19-02_005</t>
  </si>
  <si>
    <t>SU-19-03_015</t>
  </si>
  <si>
    <t>SU-19-03_035</t>
  </si>
  <si>
    <t>SU-19-02_050</t>
  </si>
  <si>
    <t>SU-19-03_050</t>
  </si>
  <si>
    <t>SU-19-02_030</t>
  </si>
  <si>
    <t>SU-19-01_020</t>
  </si>
  <si>
    <t>SU-19-01_040</t>
  </si>
  <si>
    <t>SU-19-01_001</t>
  </si>
  <si>
    <t>SU-19-02_014</t>
  </si>
  <si>
    <t>SU-19-03_001</t>
  </si>
  <si>
    <t>SU-19-01_028</t>
  </si>
  <si>
    <t>SU-19-01_024</t>
  </si>
  <si>
    <t>SU-19-03_032</t>
  </si>
  <si>
    <t>SU-19-01_002</t>
  </si>
  <si>
    <t>SU-19-02_012</t>
  </si>
  <si>
    <t>SU-19-03_058</t>
  </si>
  <si>
    <t>SU-19-02_017</t>
  </si>
  <si>
    <t>SU-19-03_012</t>
  </si>
  <si>
    <t>changed to 1 from "?"</t>
  </si>
  <si>
    <t>SU-19-01_025</t>
  </si>
  <si>
    <t>SU-19-02_009</t>
  </si>
  <si>
    <t>SU-19-02_010</t>
  </si>
  <si>
    <t>SU-19-03_005</t>
  </si>
  <si>
    <t>SU-19-01_008</t>
  </si>
  <si>
    <t>SU-19-01_032</t>
  </si>
  <si>
    <t>SU-19-01_007</t>
  </si>
  <si>
    <t>SU-19-03_018</t>
  </si>
  <si>
    <t>SU-19-03_026</t>
  </si>
  <si>
    <t>SU-19-03_056</t>
  </si>
  <si>
    <t>SU-19-03_063</t>
  </si>
  <si>
    <t>Dinematichthyidae</t>
  </si>
  <si>
    <t>SU-19-03_069</t>
  </si>
  <si>
    <t xml:space="preserve">Gobiesocidae </t>
  </si>
  <si>
    <t>SU-19-03_017</t>
  </si>
  <si>
    <t>SU-19-01_004</t>
  </si>
  <si>
    <t>SU-19-03_044</t>
  </si>
  <si>
    <t>Muraenidae</t>
  </si>
  <si>
    <t>SU-19-03_025</t>
  </si>
  <si>
    <t>SU-19-02_062</t>
  </si>
  <si>
    <t>SU-19-01_041</t>
  </si>
  <si>
    <t>SU-19-02_038</t>
  </si>
  <si>
    <t>SU-19-03_073</t>
  </si>
  <si>
    <t>SU-19-02_051</t>
  </si>
  <si>
    <t>SU-19-03_074</t>
  </si>
  <si>
    <t>SU-19-02_068</t>
  </si>
  <si>
    <t>SU-19-03_083</t>
  </si>
  <si>
    <t>SU-19-02_070</t>
  </si>
  <si>
    <t>SU-19-03_082</t>
  </si>
  <si>
    <t>SU-19-02_058</t>
  </si>
  <si>
    <t>SU-19-01_042</t>
  </si>
  <si>
    <t>SU-19-02_055</t>
  </si>
  <si>
    <t>changed from "eviota sparsa (?)" to eviota sparsa. SU-19-02_056 (eviota sparsa (?)) added to SU-19-02_055 and subsequently deleted</t>
  </si>
  <si>
    <t>SU-19-02_052</t>
  </si>
  <si>
    <t>SU-19-01_050</t>
  </si>
  <si>
    <t>SU-19-02_004</t>
  </si>
  <si>
    <t>SU-19-01_049</t>
  </si>
  <si>
    <t>SU-19-01_038</t>
  </si>
  <si>
    <t>SU-19-02_046</t>
  </si>
  <si>
    <t>SU-19-03_076</t>
  </si>
  <si>
    <t>SU-19-02_042</t>
  </si>
  <si>
    <t>SU-19-01_039</t>
  </si>
  <si>
    <t>SU-19-02_047</t>
  </si>
  <si>
    <t>SU-19-02_057</t>
  </si>
  <si>
    <t>SU-19-03_007</t>
  </si>
  <si>
    <t>SU-19-03_046</t>
  </si>
  <si>
    <t>SU-19-03_048</t>
  </si>
  <si>
    <t>SU-19-03_047</t>
  </si>
  <si>
    <t>SU-19-03_045</t>
  </si>
  <si>
    <t>SU-19-01_011</t>
  </si>
  <si>
    <t>SU-19-02_006</t>
  </si>
  <si>
    <t>SU-19-03_071</t>
  </si>
  <si>
    <t>SU-19-01_017</t>
  </si>
  <si>
    <t>SU-19-03_016</t>
  </si>
  <si>
    <t>SU-19-03_086</t>
  </si>
  <si>
    <t>Chlopsidae</t>
  </si>
  <si>
    <t>SU-19-03_087</t>
  </si>
  <si>
    <t>SU-19-01_016</t>
  </si>
  <si>
    <t>SU-19-03_041</t>
  </si>
  <si>
    <t>SU-19-01_026</t>
  </si>
  <si>
    <t>SU-19-02_028</t>
  </si>
  <si>
    <t>SU-19-03_039</t>
  </si>
  <si>
    <t>SU-19-03_040</t>
  </si>
  <si>
    <t>SU-19-01_029</t>
  </si>
  <si>
    <t>SU-19-03_030</t>
  </si>
  <si>
    <t>SU-19-03_054</t>
  </si>
  <si>
    <t>SU-19-03_022</t>
  </si>
  <si>
    <t>SU-19-02_031</t>
  </si>
  <si>
    <t>Ophichthidae</t>
  </si>
  <si>
    <t>SU-19-01_009</t>
  </si>
  <si>
    <t>Opistognathidae</t>
  </si>
  <si>
    <t>SU-19-02_044</t>
  </si>
  <si>
    <t>SU-19-03_049</t>
  </si>
  <si>
    <t>SU-19-01_010</t>
  </si>
  <si>
    <t>SU-19-02_022</t>
  </si>
  <si>
    <t>SU-19-03_013</t>
  </si>
  <si>
    <t>SU-19-01_035</t>
  </si>
  <si>
    <t>SU-19-03_034</t>
  </si>
  <si>
    <t>SU-19-01_027</t>
  </si>
  <si>
    <t>SU-19-03_033</t>
  </si>
  <si>
    <t>SU-19-01_036</t>
  </si>
  <si>
    <t>SU-19-03_085</t>
  </si>
  <si>
    <t>SU-19-01_003</t>
  </si>
  <si>
    <t>SU-19-03_042</t>
  </si>
  <si>
    <t>SU-19-03_021</t>
  </si>
  <si>
    <t>SU-19-02_061</t>
  </si>
  <si>
    <t>SU-19-01_022</t>
  </si>
  <si>
    <t>Plotosidae</t>
  </si>
  <si>
    <t>SU-19-02_027</t>
  </si>
  <si>
    <t>SU-19-03_062</t>
  </si>
  <si>
    <t>SU-19-03_003</t>
  </si>
  <si>
    <t>SU-19-02_025</t>
  </si>
  <si>
    <t>SU-19-01_006</t>
  </si>
  <si>
    <t>SU-19-02_020</t>
  </si>
  <si>
    <t>SU-19-03_004</t>
  </si>
  <si>
    <t>SU-19-03_024</t>
  </si>
  <si>
    <t>SU-19-03_019</t>
  </si>
  <si>
    <t>SU-19-02_008</t>
  </si>
  <si>
    <t>SU-19-01_012</t>
  </si>
  <si>
    <t>SU-19-01_030</t>
  </si>
  <si>
    <t>Priacanthidae</t>
  </si>
  <si>
    <t>SU-19-01_048</t>
  </si>
  <si>
    <t>SU-19-02_069</t>
  </si>
  <si>
    <t>SU-19-01_034</t>
  </si>
  <si>
    <t>SU-19-02_033</t>
  </si>
  <si>
    <t>SU-19-03_011</t>
  </si>
  <si>
    <t>SU-19-03_051</t>
  </si>
  <si>
    <t>SU-19-02_067</t>
  </si>
  <si>
    <t>SU-19-03_052</t>
  </si>
  <si>
    <t>SU-19-02_034</t>
  </si>
  <si>
    <t>SU-19-03_031</t>
  </si>
  <si>
    <t>SU-19-02_065</t>
  </si>
  <si>
    <t>SU-19-02_064</t>
  </si>
  <si>
    <t>SU-19-01_013</t>
  </si>
  <si>
    <t>SU-19-02_007</t>
  </si>
  <si>
    <t>SU-19-02_016</t>
  </si>
  <si>
    <t>SU-19-03_060</t>
  </si>
  <si>
    <t>SU-19-03_038</t>
  </si>
  <si>
    <t>SU-19-02_011</t>
  </si>
  <si>
    <t>SU-19-03_002</t>
  </si>
  <si>
    <t>SU-19-03_043</t>
  </si>
  <si>
    <t>SU-19-02_015</t>
  </si>
  <si>
    <t>SU-19-01_014</t>
  </si>
  <si>
    <t>SU-19-02_001</t>
  </si>
  <si>
    <t>SU-19-03_010</t>
  </si>
  <si>
    <t>SU-19-02_013</t>
  </si>
  <si>
    <t>SU-19-03_008</t>
  </si>
  <si>
    <t>SU-19-01_019</t>
  </si>
  <si>
    <t>SU-19-02_019</t>
  </si>
  <si>
    <t>SU-19-03_028</t>
  </si>
  <si>
    <t>SU-19-03_029</t>
  </si>
  <si>
    <t>SU-19-01_021</t>
  </si>
  <si>
    <t>SU-19-03_027</t>
  </si>
  <si>
    <t>SU-19-01_031</t>
  </si>
  <si>
    <t>SU-19-03_068</t>
  </si>
  <si>
    <t>SU-19-02_021</t>
  </si>
  <si>
    <t>SU-19-02_053</t>
  </si>
  <si>
    <t>SU-19-01_015</t>
  </si>
  <si>
    <t>SU-19-02_026</t>
  </si>
  <si>
    <t>SU-19-03_084</t>
  </si>
  <si>
    <t>SU-19-02_024</t>
  </si>
  <si>
    <t>SU-19-03_057</t>
  </si>
  <si>
    <t>SU-19-01_043</t>
  </si>
  <si>
    <t>SU-19-03_020</t>
  </si>
  <si>
    <t>Clupeidae</t>
  </si>
  <si>
    <t>SU-19-03_080</t>
  </si>
  <si>
    <t>SU-19-02_018</t>
  </si>
  <si>
    <t>SU-19-03_061</t>
  </si>
  <si>
    <t>SU-19-01_023</t>
  </si>
  <si>
    <t>SU-19-03_037</t>
  </si>
  <si>
    <t>SU-19-01_037</t>
  </si>
  <si>
    <t>SU-19-03_072</t>
  </si>
  <si>
    <t>SU-19-01_044</t>
  </si>
  <si>
    <t>SU-19-02_045</t>
  </si>
  <si>
    <t>SU-19-01_046</t>
  </si>
  <si>
    <t>SU-19-02_037</t>
  </si>
  <si>
    <t>SU-19-03_067</t>
  </si>
  <si>
    <t>SU-19-02_059</t>
  </si>
  <si>
    <t>SU-19-01_047</t>
  </si>
  <si>
    <t>SU-19-02_039</t>
  </si>
  <si>
    <t>SU-19-03_070</t>
  </si>
  <si>
    <t>SU-19-02_041</t>
  </si>
  <si>
    <t>SU-19-02_040</t>
  </si>
  <si>
    <t>SU-19-03_077</t>
  </si>
  <si>
    <t>SU-19-02_054</t>
  </si>
  <si>
    <t>Changed from "Trimma preclarum (?)" to Trimma preclarum</t>
  </si>
  <si>
    <t>SU-19-02_049</t>
  </si>
  <si>
    <t>SU-19-02_036</t>
  </si>
  <si>
    <t>SU-19-03_078</t>
  </si>
  <si>
    <t>SU-19-01_045</t>
  </si>
  <si>
    <t>SU-19-02_048</t>
  </si>
  <si>
    <t>SU-19-02_035</t>
  </si>
  <si>
    <t>SU-19-03_088</t>
  </si>
  <si>
    <t>SU-19-02_032</t>
  </si>
  <si>
    <t>SU-19-03_009</t>
  </si>
  <si>
    <t>SU-19-02_043</t>
  </si>
  <si>
    <t>SU-19-03_064</t>
  </si>
  <si>
    <t>Row Labels</t>
  </si>
  <si>
    <t>Sum of Count</t>
  </si>
  <si>
    <t>Grand Total</t>
  </si>
  <si>
    <t>Unique species</t>
  </si>
  <si>
    <t>Cumulative Count</t>
  </si>
  <si>
    <t>Ungusurculus williamsi</t>
  </si>
  <si>
    <t>Changed from "Ungusurculus williamsi (?)" to "Ungusurculus williamsi"</t>
  </si>
  <si>
    <t>Changed from "Ungusurculus concolor (?)" to "Ungusurculus concolor"</t>
  </si>
  <si>
    <t>Uropterygius concolor</t>
  </si>
  <si>
    <t>Changed from "Scorpaenopsis vitapinna cf (?)" to "Scorpaenopsis vitapinna cf"</t>
  </si>
  <si>
    <t>Scorpaenopsis vitapinna cf</t>
  </si>
  <si>
    <t>Changed from "Ophichthus sp (?)" to "Ophichthus sp"</t>
  </si>
  <si>
    <t>Ophichthus sp</t>
  </si>
  <si>
    <t>changed from "eviota sp. (?)" to eviota sp. SU-19-02_060 added to SU-19-02_058 (eviota sp.) and subsequently deleted</t>
  </si>
  <si>
    <t>Changed from "Eviota albolineata (?)" to "Eviota albolineata"</t>
  </si>
  <si>
    <t>Eviota albolineata</t>
  </si>
  <si>
    <t>Gobiodon sp 1</t>
  </si>
  <si>
    <t>Gobiodon sp 2</t>
  </si>
  <si>
    <t>Scaridae sp 1</t>
  </si>
  <si>
    <t>Scaridae sp 2</t>
  </si>
  <si>
    <t>Scaridae sp 3</t>
  </si>
  <si>
    <t>Serranidae sp 1</t>
  </si>
  <si>
    <t>Serranidae sp 3</t>
  </si>
  <si>
    <t>Serranidae sp 2</t>
  </si>
  <si>
    <t>Column Labels</t>
  </si>
  <si>
    <t>Era</t>
  </si>
  <si>
    <t>1970s</t>
  </si>
  <si>
    <t>Total specimen count</t>
  </si>
  <si>
    <t>Both</t>
  </si>
  <si>
    <t>Count of Specimen Count</t>
  </si>
  <si>
    <t>2019</t>
  </si>
  <si>
    <t>Total</t>
  </si>
  <si>
    <t>Total Unidentified</t>
  </si>
  <si>
    <t>Total Collected</t>
  </si>
  <si>
    <t>Percent Unidentified</t>
  </si>
  <si>
    <t>Lots</t>
  </si>
  <si>
    <t>Station ID</t>
  </si>
  <si>
    <t>Gobiodon sp.</t>
  </si>
  <si>
    <t>Scaridae sp.</t>
  </si>
  <si>
    <t>Serranidae sp.</t>
  </si>
  <si>
    <t>Sum of Specimen Count</t>
  </si>
  <si>
    <t>Site</t>
  </si>
  <si>
    <t>SU-19-02</t>
  </si>
  <si>
    <t>SU-19-03</t>
  </si>
  <si>
    <t>SU-19-01</t>
  </si>
  <si>
    <t>SU-19-01_LK 79-13</t>
  </si>
  <si>
    <t>SU-19-02_SP 78-7</t>
  </si>
  <si>
    <t>SU-19-03_SP 78-4</t>
  </si>
  <si>
    <t>1978/1979</t>
  </si>
  <si>
    <t>LK 79-13_SU-19-01</t>
  </si>
  <si>
    <t>SP 78-07_SU-19-02</t>
  </si>
  <si>
    <t>SP 78-04_SU-19-03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</si>
</sst>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</font>
    <font>
      <i/>
      <sz val="8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22" fontId="0" fillId="0" borderId="0" xfId="0" applyNumberFormat="1"/>
    <xf numFmtId="0" fontId="2" fillId="0" borderId="1" xfId="1" applyFont="1" applyBorder="1"/>
    <xf numFmtId="0" fontId="2" fillId="0" borderId="1" xfId="1" applyFont="1" applyBorder="1" applyAlignment="1">
      <alignment horizontal="left"/>
    </xf>
    <xf numFmtId="0" fontId="1" fillId="0" borderId="0" xfId="1"/>
    <xf numFmtId="0" fontId="3" fillId="0" borderId="0" xfId="1" applyFont="1"/>
    <xf numFmtId="0" fontId="2" fillId="0" borderId="0" xfId="1" applyFont="1" applyAlignment="1">
      <alignment horizontal="left"/>
    </xf>
    <xf numFmtId="0" fontId="4" fillId="0" borderId="1" xfId="1" applyFont="1" applyBorder="1"/>
    <xf numFmtId="0" fontId="5" fillId="0" borderId="0" xfId="1" applyFont="1"/>
    <xf numFmtId="0" fontId="2" fillId="0" borderId="0" xfId="1" applyFont="1"/>
    <xf numFmtId="0" fontId="4" fillId="0" borderId="0" xfId="1" applyFont="1"/>
    <xf numFmtId="0" fontId="5" fillId="0" borderId="0" xfId="1" applyFont="1" applyAlignment="1">
      <alignment horizontal="left"/>
    </xf>
    <xf numFmtId="0" fontId="1" fillId="0" borderId="0" xfId="1" applyAlignment="1">
      <alignment horizontal="left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6" fillId="0" borderId="3" xfId="0" applyFont="1" applyBorder="1" applyAlignment="1">
      <alignment horizontal="left"/>
    </xf>
    <xf numFmtId="0" fontId="6" fillId="0" borderId="3" xfId="0" applyNumberFormat="1" applyFont="1" applyBorder="1"/>
    <xf numFmtId="0" fontId="0" fillId="0" borderId="4" xfId="0" applyBorder="1" applyAlignment="1">
      <alignment horizontal="left" indent="1"/>
    </xf>
    <xf numFmtId="0" fontId="0" fillId="0" borderId="4" xfId="0" applyNumberFormat="1" applyBorder="1"/>
  </cellXfs>
  <cellStyles count="2">
    <cellStyle name="Normal" xfId="0" builtinId="0"/>
    <cellStyle name="Normal 2" xfId="1" xr:uid="{BA42CEAB-A8B4-4514-93E9-653C7E3470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Gobiidae specimen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ED-4855-8ACD-CC07E0445CEC}"/>
              </c:ext>
            </c:extLst>
          </c:dPt>
          <c:cat>
            <c:strRef>
              <c:f>Gobiidae!$H$1:$I$1</c:f>
              <c:strCache>
                <c:ptCount val="2"/>
                <c:pt idx="0">
                  <c:v>1970s</c:v>
                </c:pt>
                <c:pt idx="1">
                  <c:v>2019</c:v>
                </c:pt>
              </c:strCache>
            </c:strRef>
          </c:cat>
          <c:val>
            <c:numRef>
              <c:f>Gobiidae!$H$2:$I$2</c:f>
              <c:numCache>
                <c:formatCode>0</c:formatCode>
                <c:ptCount val="2"/>
                <c:pt idx="0">
                  <c:v>401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D-4855-8ACD-CC07E044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28991"/>
        <c:axId val="561352303"/>
      </c:barChart>
      <c:catAx>
        <c:axId val="61402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2303"/>
        <c:crosses val="autoZero"/>
        <c:auto val="1"/>
        <c:lblAlgn val="ctr"/>
        <c:lblOffset val="100"/>
        <c:noMultiLvlLbl val="0"/>
      </c:catAx>
      <c:valAx>
        <c:axId val="5613523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2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Sheet2!$X$30</c:f>
              <c:strCache>
                <c:ptCount val="1"/>
                <c:pt idx="0">
                  <c:v>SP 78-04_SU-19-03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Sheet2!$Y$29:$Z$29</c:f>
              <c:numCache>
                <c:formatCode>General</c:formatCode>
                <c:ptCount val="2"/>
                <c:pt idx="0">
                  <c:v>1978</c:v>
                </c:pt>
                <c:pt idx="1">
                  <c:v>2019</c:v>
                </c:pt>
              </c:numCache>
            </c:numRef>
          </c:cat>
          <c:val>
            <c:numRef>
              <c:f>Sheet2!$Y$30:$Z$30</c:f>
              <c:numCache>
                <c:formatCode>General</c:formatCode>
                <c:ptCount val="2"/>
                <c:pt idx="0">
                  <c:v>72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1-4CAC-BECE-4BAAF40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954706559"/>
        <c:axId val="1954708223"/>
      </c:barChart>
      <c:catAx>
        <c:axId val="19547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08223"/>
        <c:crosses val="autoZero"/>
        <c:auto val="1"/>
        <c:lblAlgn val="ctr"/>
        <c:lblOffset val="100"/>
        <c:noMultiLvlLbl val="0"/>
      </c:catAx>
      <c:valAx>
        <c:axId val="1954708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0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'3_''19_Sites_pivot_initial'!$J$4</c:f>
              <c:strCache>
                <c:ptCount val="1"/>
                <c:pt idx="0">
                  <c:v>Cumulative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'3_''19_Sites_pivot_initial'!$I$5:$I$158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xVal>
          <c:yVal>
            <c:numRef>
              <c:f>'3_''19_Sites_pivot_initial'!$J$5:$J$158</c:f>
              <c:numCache>
                <c:formatCode>General</c:formatCode>
                <c:ptCount val="154"/>
                <c:pt idx="0">
                  <c:v>96</c:v>
                </c:pt>
                <c:pt idx="1">
                  <c:v>170</c:v>
                </c:pt>
                <c:pt idx="2">
                  <c:v>229</c:v>
                </c:pt>
                <c:pt idx="3">
                  <c:v>281</c:v>
                </c:pt>
                <c:pt idx="4">
                  <c:v>315</c:v>
                </c:pt>
                <c:pt idx="5">
                  <c:v>342</c:v>
                </c:pt>
                <c:pt idx="6">
                  <c:v>367</c:v>
                </c:pt>
                <c:pt idx="7">
                  <c:v>383</c:v>
                </c:pt>
                <c:pt idx="8">
                  <c:v>399</c:v>
                </c:pt>
                <c:pt idx="9">
                  <c:v>411</c:v>
                </c:pt>
                <c:pt idx="10">
                  <c:v>423</c:v>
                </c:pt>
                <c:pt idx="11">
                  <c:v>433</c:v>
                </c:pt>
                <c:pt idx="12">
                  <c:v>443</c:v>
                </c:pt>
                <c:pt idx="13">
                  <c:v>452</c:v>
                </c:pt>
                <c:pt idx="14">
                  <c:v>461</c:v>
                </c:pt>
                <c:pt idx="15">
                  <c:v>469</c:v>
                </c:pt>
                <c:pt idx="16">
                  <c:v>477</c:v>
                </c:pt>
                <c:pt idx="17">
                  <c:v>485</c:v>
                </c:pt>
                <c:pt idx="18">
                  <c:v>493</c:v>
                </c:pt>
                <c:pt idx="19">
                  <c:v>501</c:v>
                </c:pt>
                <c:pt idx="20">
                  <c:v>508</c:v>
                </c:pt>
                <c:pt idx="21">
                  <c:v>515</c:v>
                </c:pt>
                <c:pt idx="22">
                  <c:v>522</c:v>
                </c:pt>
                <c:pt idx="23">
                  <c:v>529</c:v>
                </c:pt>
                <c:pt idx="24">
                  <c:v>536</c:v>
                </c:pt>
                <c:pt idx="25">
                  <c:v>543</c:v>
                </c:pt>
                <c:pt idx="26">
                  <c:v>550</c:v>
                </c:pt>
                <c:pt idx="27">
                  <c:v>556</c:v>
                </c:pt>
                <c:pt idx="28">
                  <c:v>562</c:v>
                </c:pt>
                <c:pt idx="29">
                  <c:v>567</c:v>
                </c:pt>
                <c:pt idx="30">
                  <c:v>572</c:v>
                </c:pt>
                <c:pt idx="31">
                  <c:v>577</c:v>
                </c:pt>
                <c:pt idx="32">
                  <c:v>582</c:v>
                </c:pt>
                <c:pt idx="33">
                  <c:v>587</c:v>
                </c:pt>
                <c:pt idx="34">
                  <c:v>591</c:v>
                </c:pt>
                <c:pt idx="35">
                  <c:v>595</c:v>
                </c:pt>
                <c:pt idx="36">
                  <c:v>599</c:v>
                </c:pt>
                <c:pt idx="37">
                  <c:v>603</c:v>
                </c:pt>
                <c:pt idx="38">
                  <c:v>607</c:v>
                </c:pt>
                <c:pt idx="39">
                  <c:v>611</c:v>
                </c:pt>
                <c:pt idx="40">
                  <c:v>615</c:v>
                </c:pt>
                <c:pt idx="41">
                  <c:v>619</c:v>
                </c:pt>
                <c:pt idx="42">
                  <c:v>623</c:v>
                </c:pt>
                <c:pt idx="43">
                  <c:v>627</c:v>
                </c:pt>
                <c:pt idx="44">
                  <c:v>631</c:v>
                </c:pt>
                <c:pt idx="45">
                  <c:v>635</c:v>
                </c:pt>
                <c:pt idx="46">
                  <c:v>639</c:v>
                </c:pt>
                <c:pt idx="47">
                  <c:v>643</c:v>
                </c:pt>
                <c:pt idx="48">
                  <c:v>647</c:v>
                </c:pt>
                <c:pt idx="49">
                  <c:v>651</c:v>
                </c:pt>
                <c:pt idx="50">
                  <c:v>655</c:v>
                </c:pt>
                <c:pt idx="51">
                  <c:v>658</c:v>
                </c:pt>
                <c:pt idx="52">
                  <c:v>661</c:v>
                </c:pt>
                <c:pt idx="53">
                  <c:v>664</c:v>
                </c:pt>
                <c:pt idx="54">
                  <c:v>667</c:v>
                </c:pt>
                <c:pt idx="55">
                  <c:v>670</c:v>
                </c:pt>
                <c:pt idx="56">
                  <c:v>673</c:v>
                </c:pt>
                <c:pt idx="57">
                  <c:v>676</c:v>
                </c:pt>
                <c:pt idx="58">
                  <c:v>679</c:v>
                </c:pt>
                <c:pt idx="59">
                  <c:v>682</c:v>
                </c:pt>
                <c:pt idx="60">
                  <c:v>685</c:v>
                </c:pt>
                <c:pt idx="61">
                  <c:v>688</c:v>
                </c:pt>
                <c:pt idx="62">
                  <c:v>690</c:v>
                </c:pt>
                <c:pt idx="63">
                  <c:v>692</c:v>
                </c:pt>
                <c:pt idx="64">
                  <c:v>694</c:v>
                </c:pt>
                <c:pt idx="65">
                  <c:v>696</c:v>
                </c:pt>
                <c:pt idx="66">
                  <c:v>698</c:v>
                </c:pt>
                <c:pt idx="67">
                  <c:v>700</c:v>
                </c:pt>
                <c:pt idx="68">
                  <c:v>702</c:v>
                </c:pt>
                <c:pt idx="69">
                  <c:v>704</c:v>
                </c:pt>
                <c:pt idx="70">
                  <c:v>706</c:v>
                </c:pt>
                <c:pt idx="71">
                  <c:v>708</c:v>
                </c:pt>
                <c:pt idx="72">
                  <c:v>710</c:v>
                </c:pt>
                <c:pt idx="73">
                  <c:v>712</c:v>
                </c:pt>
                <c:pt idx="74">
                  <c:v>714</c:v>
                </c:pt>
                <c:pt idx="75">
                  <c:v>716</c:v>
                </c:pt>
                <c:pt idx="76">
                  <c:v>718</c:v>
                </c:pt>
                <c:pt idx="77">
                  <c:v>720</c:v>
                </c:pt>
                <c:pt idx="78">
                  <c:v>722</c:v>
                </c:pt>
                <c:pt idx="79">
                  <c:v>724</c:v>
                </c:pt>
                <c:pt idx="80">
                  <c:v>726</c:v>
                </c:pt>
                <c:pt idx="81">
                  <c:v>728</c:v>
                </c:pt>
                <c:pt idx="82">
                  <c:v>730</c:v>
                </c:pt>
                <c:pt idx="83">
                  <c:v>732</c:v>
                </c:pt>
                <c:pt idx="84">
                  <c:v>734</c:v>
                </c:pt>
                <c:pt idx="85">
                  <c:v>736</c:v>
                </c:pt>
                <c:pt idx="86">
                  <c:v>738</c:v>
                </c:pt>
                <c:pt idx="87">
                  <c:v>739</c:v>
                </c:pt>
                <c:pt idx="88">
                  <c:v>740</c:v>
                </c:pt>
                <c:pt idx="89">
                  <c:v>741</c:v>
                </c:pt>
                <c:pt idx="90">
                  <c:v>742</c:v>
                </c:pt>
                <c:pt idx="91">
                  <c:v>743</c:v>
                </c:pt>
                <c:pt idx="92">
                  <c:v>744</c:v>
                </c:pt>
                <c:pt idx="93">
                  <c:v>745</c:v>
                </c:pt>
                <c:pt idx="94">
                  <c:v>746</c:v>
                </c:pt>
                <c:pt idx="95">
                  <c:v>747</c:v>
                </c:pt>
                <c:pt idx="96">
                  <c:v>748</c:v>
                </c:pt>
                <c:pt idx="97">
                  <c:v>749</c:v>
                </c:pt>
                <c:pt idx="98">
                  <c:v>750</c:v>
                </c:pt>
                <c:pt idx="99">
                  <c:v>751</c:v>
                </c:pt>
                <c:pt idx="100">
                  <c:v>752</c:v>
                </c:pt>
                <c:pt idx="101">
                  <c:v>753</c:v>
                </c:pt>
                <c:pt idx="102">
                  <c:v>754</c:v>
                </c:pt>
                <c:pt idx="103">
                  <c:v>755</c:v>
                </c:pt>
                <c:pt idx="104">
                  <c:v>756</c:v>
                </c:pt>
                <c:pt idx="105">
                  <c:v>757</c:v>
                </c:pt>
                <c:pt idx="106">
                  <c:v>758</c:v>
                </c:pt>
                <c:pt idx="107">
                  <c:v>759</c:v>
                </c:pt>
                <c:pt idx="108">
                  <c:v>760</c:v>
                </c:pt>
                <c:pt idx="109">
                  <c:v>761</c:v>
                </c:pt>
                <c:pt idx="110">
                  <c:v>762</c:v>
                </c:pt>
                <c:pt idx="111">
                  <c:v>763</c:v>
                </c:pt>
                <c:pt idx="112">
                  <c:v>764</c:v>
                </c:pt>
                <c:pt idx="113">
                  <c:v>765</c:v>
                </c:pt>
                <c:pt idx="114">
                  <c:v>766</c:v>
                </c:pt>
                <c:pt idx="115">
                  <c:v>767</c:v>
                </c:pt>
                <c:pt idx="116">
                  <c:v>768</c:v>
                </c:pt>
                <c:pt idx="117">
                  <c:v>769</c:v>
                </c:pt>
                <c:pt idx="118">
                  <c:v>770</c:v>
                </c:pt>
                <c:pt idx="119">
                  <c:v>771</c:v>
                </c:pt>
                <c:pt idx="120">
                  <c:v>772</c:v>
                </c:pt>
                <c:pt idx="121">
                  <c:v>773</c:v>
                </c:pt>
                <c:pt idx="122">
                  <c:v>774</c:v>
                </c:pt>
                <c:pt idx="123">
                  <c:v>775</c:v>
                </c:pt>
                <c:pt idx="124">
                  <c:v>776</c:v>
                </c:pt>
                <c:pt idx="125">
                  <c:v>777</c:v>
                </c:pt>
                <c:pt idx="126">
                  <c:v>778</c:v>
                </c:pt>
                <c:pt idx="127">
                  <c:v>779</c:v>
                </c:pt>
                <c:pt idx="128">
                  <c:v>780</c:v>
                </c:pt>
                <c:pt idx="129">
                  <c:v>781</c:v>
                </c:pt>
                <c:pt idx="130">
                  <c:v>782</c:v>
                </c:pt>
                <c:pt idx="131">
                  <c:v>783</c:v>
                </c:pt>
                <c:pt idx="132">
                  <c:v>784</c:v>
                </c:pt>
                <c:pt idx="133">
                  <c:v>785</c:v>
                </c:pt>
                <c:pt idx="134">
                  <c:v>786</c:v>
                </c:pt>
                <c:pt idx="135">
                  <c:v>787</c:v>
                </c:pt>
                <c:pt idx="136">
                  <c:v>788</c:v>
                </c:pt>
                <c:pt idx="137">
                  <c:v>789</c:v>
                </c:pt>
                <c:pt idx="138">
                  <c:v>790</c:v>
                </c:pt>
                <c:pt idx="139">
                  <c:v>791</c:v>
                </c:pt>
                <c:pt idx="140">
                  <c:v>792</c:v>
                </c:pt>
                <c:pt idx="141">
                  <c:v>793</c:v>
                </c:pt>
                <c:pt idx="142">
                  <c:v>794</c:v>
                </c:pt>
                <c:pt idx="143">
                  <c:v>795</c:v>
                </c:pt>
                <c:pt idx="144">
                  <c:v>796</c:v>
                </c:pt>
                <c:pt idx="145">
                  <c:v>797</c:v>
                </c:pt>
                <c:pt idx="146">
                  <c:v>798</c:v>
                </c:pt>
                <c:pt idx="147">
                  <c:v>799</c:v>
                </c:pt>
                <c:pt idx="148">
                  <c:v>800</c:v>
                </c:pt>
                <c:pt idx="149">
                  <c:v>801</c:v>
                </c:pt>
                <c:pt idx="150">
                  <c:v>802</c:v>
                </c:pt>
                <c:pt idx="151">
                  <c:v>803</c:v>
                </c:pt>
                <c:pt idx="152">
                  <c:v>804</c:v>
                </c:pt>
                <c:pt idx="153">
                  <c:v>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0-45BC-914B-E8441EDF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33472"/>
        <c:axId val="567159248"/>
      </c:scatterChart>
      <c:valAx>
        <c:axId val="10436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9248"/>
        <c:crosses val="autoZero"/>
        <c:crossBetween val="midCat"/>
      </c:valAx>
      <c:valAx>
        <c:axId val="56715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specimen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Sheet2!$Y$3</c:f>
              <c:strCache>
                <c:ptCount val="1"/>
                <c:pt idx="0">
                  <c:v>1978/1979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Sheet2!$X$4:$X$6</c:f>
              <c:strCache>
                <c:ptCount val="3"/>
                <c:pt idx="0">
                  <c:v>LK 79-13_SU-19-01</c:v>
                </c:pt>
                <c:pt idx="1">
                  <c:v>SP 78-07_SU-19-02</c:v>
                </c:pt>
                <c:pt idx="2">
                  <c:v>SP 78-04_SU-19-03</c:v>
                </c:pt>
              </c:strCache>
            </c:strRef>
          </c:cat>
          <c:val>
            <c:numRef>
              <c:f>Sheet2!$Y$4:$Y$6</c:f>
              <c:numCache>
                <c:formatCode>General</c:formatCode>
                <c:ptCount val="3"/>
                <c:pt idx="0">
                  <c:v>1408</c:v>
                </c:pt>
                <c:pt idx="1">
                  <c:v>485</c:v>
                </c:pt>
                <c:pt idx="2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F-47F8-BA40-619906D3C01C}"/>
            </c:ext>
          </c:extLst>
        </c:ser>
        <c:ser>
          <c:idx val="1"/>
          <c:order val="1"/>
          <c:tx>
            <c:strRef>
              <c:f>Sheet2!$Z$3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Sheet2!$X$4:$X$6</c:f>
              <c:strCache>
                <c:ptCount val="3"/>
                <c:pt idx="0">
                  <c:v>LK 79-13_SU-19-01</c:v>
                </c:pt>
                <c:pt idx="1">
                  <c:v>SP 78-07_SU-19-02</c:v>
                </c:pt>
                <c:pt idx="2">
                  <c:v>SP 78-04_SU-19-03</c:v>
                </c:pt>
              </c:strCache>
            </c:strRef>
          </c:cat>
          <c:val>
            <c:numRef>
              <c:f>Sheet2!$Z$4:$Z$6</c:f>
              <c:numCache>
                <c:formatCode>General</c:formatCode>
                <c:ptCount val="3"/>
                <c:pt idx="0">
                  <c:v>212</c:v>
                </c:pt>
                <c:pt idx="1">
                  <c:v>216</c:v>
                </c:pt>
                <c:pt idx="2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F-47F8-BA40-619906D3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556607"/>
        <c:axId val="2009192671"/>
      </c:barChart>
      <c:catAx>
        <c:axId val="20465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2671"/>
        <c:crosses val="autoZero"/>
        <c:auto val="1"/>
        <c:lblAlgn val="ctr"/>
        <c:lblOffset val="100"/>
        <c:noMultiLvlLbl val="0"/>
      </c:catAx>
      <c:valAx>
        <c:axId val="20091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2019005795053"/>
          <c:y val="5.6486644238412147E-2"/>
          <c:w val="0.20189906416354658"/>
          <c:h val="0.205010473409372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Sheet2!$Y$16</c:f>
              <c:strCache>
                <c:ptCount val="1"/>
                <c:pt idx="0">
                  <c:v>1978/1979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Sheet2!$X$17:$X$19</c:f>
              <c:strCache>
                <c:ptCount val="3"/>
                <c:pt idx="0">
                  <c:v>LK 79-13_SU-19-01</c:v>
                </c:pt>
                <c:pt idx="1">
                  <c:v>SP 78-07_SU-19-02</c:v>
                </c:pt>
                <c:pt idx="2">
                  <c:v>SP 78-04_SU-19-03</c:v>
                </c:pt>
              </c:strCache>
            </c:strRef>
          </c:cat>
          <c:val>
            <c:numRef>
              <c:f>Sheet2!$Y$17:$Y$19</c:f>
              <c:numCache>
                <c:formatCode>General</c:formatCode>
                <c:ptCount val="3"/>
                <c:pt idx="0">
                  <c:v>70</c:v>
                </c:pt>
                <c:pt idx="1">
                  <c:v>97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A-4215-A2B0-CE83B099F38A}"/>
            </c:ext>
          </c:extLst>
        </c:ser>
        <c:ser>
          <c:idx val="1"/>
          <c:order val="1"/>
          <c:tx>
            <c:strRef>
              <c:f>Sheet2!$Z$16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Sheet2!$X$17:$X$19</c:f>
              <c:strCache>
                <c:ptCount val="3"/>
                <c:pt idx="0">
                  <c:v>LK 79-13_SU-19-01</c:v>
                </c:pt>
                <c:pt idx="1">
                  <c:v>SP 78-07_SU-19-02</c:v>
                </c:pt>
                <c:pt idx="2">
                  <c:v>SP 78-04_SU-19-03</c:v>
                </c:pt>
              </c:strCache>
            </c:strRef>
          </c:cat>
          <c:val>
            <c:numRef>
              <c:f>Sheet2!$Z$17:$Z$19</c:f>
              <c:numCache>
                <c:formatCode>General</c:formatCode>
                <c:ptCount val="3"/>
                <c:pt idx="0">
                  <c:v>49</c:v>
                </c:pt>
                <c:pt idx="1">
                  <c:v>67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A-4215-A2B0-CE83B099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709471"/>
        <c:axId val="1954713631"/>
      </c:barChart>
      <c:catAx>
        <c:axId val="19547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13631"/>
        <c:crosses val="autoZero"/>
        <c:auto val="1"/>
        <c:lblAlgn val="ctr"/>
        <c:lblOffset val="100"/>
        <c:noMultiLvlLbl val="0"/>
      </c:catAx>
      <c:valAx>
        <c:axId val="19547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0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75135377335286"/>
          <c:y val="5.9232717861486824E-2"/>
          <c:w val="0.2023273652737913"/>
          <c:h val="0.1947261486876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Sheet2!$AL$4</c:f>
              <c:strCache>
                <c:ptCount val="1"/>
                <c:pt idx="0">
                  <c:v>LK 79-13_SU-19-01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Sheet2!$AM$3:$AN$3</c:f>
              <c:numCache>
                <c:formatCode>General</c:formatCode>
                <c:ptCount val="2"/>
                <c:pt idx="0">
                  <c:v>1979</c:v>
                </c:pt>
                <c:pt idx="1">
                  <c:v>2019</c:v>
                </c:pt>
              </c:numCache>
            </c:numRef>
          </c:cat>
          <c:val>
            <c:numRef>
              <c:f>Sheet2!$AM$4:$AN$4</c:f>
              <c:numCache>
                <c:formatCode>General</c:formatCode>
                <c:ptCount val="2"/>
                <c:pt idx="0">
                  <c:v>1408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E-400C-8BE1-A1A66420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2046983839"/>
        <c:axId val="2046984671"/>
      </c:barChart>
      <c:catAx>
        <c:axId val="204698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84671"/>
        <c:crosses val="autoZero"/>
        <c:auto val="1"/>
        <c:lblAlgn val="ctr"/>
        <c:lblOffset val="100"/>
        <c:noMultiLvlLbl val="0"/>
      </c:catAx>
      <c:valAx>
        <c:axId val="20469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Sheet2!$AL$7</c:f>
              <c:strCache>
                <c:ptCount val="1"/>
                <c:pt idx="0">
                  <c:v>SP 78-07_SU-19-02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9A-4B97-9975-77C217CA9F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A-4B97-9975-77C217CA9F4E}"/>
              </c:ext>
            </c:extLst>
          </c:dPt>
          <c:cat>
            <c:numRef>
              <c:f>Sheet2!$AM$6:$AN$6</c:f>
              <c:numCache>
                <c:formatCode>General</c:formatCode>
                <c:ptCount val="2"/>
                <c:pt idx="0">
                  <c:v>1978</c:v>
                </c:pt>
                <c:pt idx="1">
                  <c:v>2019</c:v>
                </c:pt>
              </c:numCache>
            </c:numRef>
          </c:cat>
          <c:val>
            <c:numRef>
              <c:f>Sheet2!$AM$7:$AN$7</c:f>
              <c:numCache>
                <c:formatCode>General</c:formatCode>
                <c:ptCount val="2"/>
                <c:pt idx="0">
                  <c:v>485</c:v>
                </c:pt>
                <c:pt idx="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A-4B97-9975-77C217CA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954704895"/>
        <c:axId val="1954708639"/>
      </c:barChart>
      <c:catAx>
        <c:axId val="195470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08639"/>
        <c:crosses val="autoZero"/>
        <c:auto val="1"/>
        <c:lblAlgn val="ctr"/>
        <c:lblOffset val="100"/>
        <c:noMultiLvlLbl val="0"/>
      </c:catAx>
      <c:valAx>
        <c:axId val="19547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0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Sheet2!$AL$11</c:f>
              <c:strCache>
                <c:ptCount val="1"/>
                <c:pt idx="0">
                  <c:v>SP 78-04_SU-19-03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Sheet2!$AM$10:$AN$10</c:f>
              <c:numCache>
                <c:formatCode>General</c:formatCode>
                <c:ptCount val="2"/>
                <c:pt idx="0">
                  <c:v>1978</c:v>
                </c:pt>
                <c:pt idx="1">
                  <c:v>2019</c:v>
                </c:pt>
              </c:numCache>
            </c:numRef>
          </c:cat>
          <c:val>
            <c:numRef>
              <c:f>Sheet2!$AM$11:$AN$11</c:f>
              <c:numCache>
                <c:formatCode>General</c:formatCode>
                <c:ptCount val="2"/>
                <c:pt idx="0">
                  <c:v>375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F-4D7C-8895-7342DEEA2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575042191"/>
        <c:axId val="575044271"/>
      </c:barChart>
      <c:catAx>
        <c:axId val="5750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4271"/>
        <c:crosses val="autoZero"/>
        <c:auto val="1"/>
        <c:lblAlgn val="ctr"/>
        <c:lblOffset val="100"/>
        <c:noMultiLvlLbl val="0"/>
      </c:catAx>
      <c:valAx>
        <c:axId val="57504427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Sheet2!$X$24</c:f>
              <c:strCache>
                <c:ptCount val="1"/>
                <c:pt idx="0">
                  <c:v>LK 79-13_SU-19-01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Sheet2!$Y$23:$Z$23</c:f>
              <c:numCache>
                <c:formatCode>General</c:formatCode>
                <c:ptCount val="2"/>
                <c:pt idx="0">
                  <c:v>1979</c:v>
                </c:pt>
                <c:pt idx="1">
                  <c:v>2019</c:v>
                </c:pt>
              </c:numCache>
            </c:numRef>
          </c:cat>
          <c:val>
            <c:numRef>
              <c:f>Sheet2!$Y$24:$Z$24</c:f>
              <c:numCache>
                <c:formatCode>General</c:formatCode>
                <c:ptCount val="2"/>
                <c:pt idx="0">
                  <c:v>70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8-4C35-80A7-A7E3B9DD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2004895503"/>
        <c:axId val="2004895919"/>
      </c:barChart>
      <c:catAx>
        <c:axId val="200489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95919"/>
        <c:crosses val="autoZero"/>
        <c:auto val="1"/>
        <c:lblAlgn val="ctr"/>
        <c:lblOffset val="100"/>
        <c:noMultiLvlLbl val="0"/>
      </c:catAx>
      <c:valAx>
        <c:axId val="20048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9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Sheet2!$X$27</c:f>
              <c:strCache>
                <c:ptCount val="1"/>
                <c:pt idx="0">
                  <c:v>SP 78-07_SU-19-02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Sheet2!$Y$26:$Z$26</c:f>
              <c:numCache>
                <c:formatCode>General</c:formatCode>
                <c:ptCount val="2"/>
                <c:pt idx="0">
                  <c:v>1978</c:v>
                </c:pt>
                <c:pt idx="1">
                  <c:v>2019</c:v>
                </c:pt>
              </c:numCache>
            </c:numRef>
          </c:cat>
          <c:val>
            <c:numRef>
              <c:f>Sheet2!$Y$27:$Z$27</c:f>
              <c:numCache>
                <c:formatCode>General</c:formatCode>
                <c:ptCount val="2"/>
                <c:pt idx="0">
                  <c:v>97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9-4D25-BF51-0CDD895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435921359"/>
        <c:axId val="435920111"/>
      </c:barChart>
      <c:catAx>
        <c:axId val="4359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0111"/>
        <c:crosses val="autoZero"/>
        <c:auto val="1"/>
        <c:lblAlgn val="ctr"/>
        <c:lblOffset val="100"/>
        <c:noMultiLvlLbl val="0"/>
      </c:catAx>
      <c:valAx>
        <c:axId val="4359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B1ED1E-597C-4E91-9A3E-9E483BD4BAC7}" type="doc">
      <dgm:prSet loTypeId="urn:microsoft.com/office/officeart/2005/8/layout/venn1" loCatId="relationship" qsTypeId="urn:microsoft.com/office/officeart/2005/8/quickstyle/simple1" qsCatId="simple" csTypeId="urn:microsoft.com/office/officeart/2005/8/colors/accent1_2" csCatId="accent1" phldr="1"/>
      <dgm:spPr/>
    </dgm:pt>
    <dgm:pt modelId="{64B70F7B-2B15-4C3D-AFCF-EE70900D13FF}">
      <dgm:prSet phldrT="[Text]" custT="1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sz="4000"/>
            <a:t>1970s</a:t>
          </a:r>
        </a:p>
        <a:p>
          <a:r>
            <a:rPr lang="en-US" sz="4000"/>
            <a:t>33</a:t>
          </a:r>
        </a:p>
      </dgm:t>
    </dgm:pt>
    <dgm:pt modelId="{18F132A4-6A42-46A2-9C4C-581761B41EAE}" type="parTrans" cxnId="{5B7201B2-2039-4086-B8A6-76AE0782E1B7}">
      <dgm:prSet/>
      <dgm:spPr/>
      <dgm:t>
        <a:bodyPr/>
        <a:lstStyle/>
        <a:p>
          <a:endParaRPr lang="en-US"/>
        </a:p>
      </dgm:t>
    </dgm:pt>
    <dgm:pt modelId="{61DC468C-DE50-4633-8408-C349935B8266}" type="sibTrans" cxnId="{5B7201B2-2039-4086-B8A6-76AE0782E1B7}">
      <dgm:prSet/>
      <dgm:spPr/>
      <dgm:t>
        <a:bodyPr/>
        <a:lstStyle/>
        <a:p>
          <a:endParaRPr lang="en-US"/>
        </a:p>
      </dgm:t>
    </dgm:pt>
    <dgm:pt modelId="{0051593D-462F-42E1-88CF-9DC8C15C84B9}">
      <dgm:prSet phldrT="[Text]" custT="1"/>
      <dgm:spPr/>
      <dgm:t>
        <a:bodyPr/>
        <a:lstStyle/>
        <a:p>
          <a:r>
            <a:rPr lang="en-US" sz="4000"/>
            <a:t>2019</a:t>
          </a:r>
        </a:p>
        <a:p>
          <a:r>
            <a:rPr lang="en-US" sz="4000"/>
            <a:t>22</a:t>
          </a:r>
        </a:p>
      </dgm:t>
    </dgm:pt>
    <dgm:pt modelId="{59054C88-0D5C-4E8B-B90F-8D2E9221D7A7}" type="parTrans" cxnId="{DD5C6FC3-0958-461B-A1DF-1732CA475C28}">
      <dgm:prSet/>
      <dgm:spPr/>
      <dgm:t>
        <a:bodyPr/>
        <a:lstStyle/>
        <a:p>
          <a:endParaRPr lang="en-US"/>
        </a:p>
      </dgm:t>
    </dgm:pt>
    <dgm:pt modelId="{F158EA01-4C97-42E0-922F-376EDC985122}" type="sibTrans" cxnId="{DD5C6FC3-0958-461B-A1DF-1732CA475C28}">
      <dgm:prSet/>
      <dgm:spPr/>
      <dgm:t>
        <a:bodyPr/>
        <a:lstStyle/>
        <a:p>
          <a:endParaRPr lang="en-US"/>
        </a:p>
      </dgm:t>
    </dgm:pt>
    <dgm:pt modelId="{6914A89D-9F2B-4C18-82AD-6A31BD30CD7E}" type="pres">
      <dgm:prSet presAssocID="{2BB1ED1E-597C-4E91-9A3E-9E483BD4BAC7}" presName="compositeShape" presStyleCnt="0">
        <dgm:presLayoutVars>
          <dgm:chMax val="7"/>
          <dgm:dir/>
          <dgm:resizeHandles val="exact"/>
        </dgm:presLayoutVars>
      </dgm:prSet>
      <dgm:spPr/>
    </dgm:pt>
    <dgm:pt modelId="{AEC627AE-CE63-4090-87A8-74B70F091670}" type="pres">
      <dgm:prSet presAssocID="{64B70F7B-2B15-4C3D-AFCF-EE70900D13FF}" presName="circ1" presStyleLbl="vennNode1" presStyleIdx="0" presStyleCnt="2"/>
      <dgm:spPr/>
    </dgm:pt>
    <dgm:pt modelId="{BE44A422-20C1-4131-9E9F-7E5426F14C63}" type="pres">
      <dgm:prSet presAssocID="{64B70F7B-2B15-4C3D-AFCF-EE70900D13FF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A8A49021-1735-4A5C-A5E4-05EB36352E67}" type="pres">
      <dgm:prSet presAssocID="{0051593D-462F-42E1-88CF-9DC8C15C84B9}" presName="circ2" presStyleLbl="vennNode1" presStyleIdx="1" presStyleCnt="2"/>
      <dgm:spPr/>
    </dgm:pt>
    <dgm:pt modelId="{AC6080D6-2A3F-41EC-8669-FE4AD40AACED}" type="pres">
      <dgm:prSet presAssocID="{0051593D-462F-42E1-88CF-9DC8C15C84B9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8504D914-48AC-4543-A1D9-B4C26B67D78B}" type="presOf" srcId="{64B70F7B-2B15-4C3D-AFCF-EE70900D13FF}" destId="{AEC627AE-CE63-4090-87A8-74B70F091670}" srcOrd="0" destOrd="0" presId="urn:microsoft.com/office/officeart/2005/8/layout/venn1"/>
    <dgm:cxn modelId="{F2589E43-F3BA-409D-B01C-8CF9DDCEB962}" type="presOf" srcId="{0051593D-462F-42E1-88CF-9DC8C15C84B9}" destId="{A8A49021-1735-4A5C-A5E4-05EB36352E67}" srcOrd="0" destOrd="0" presId="urn:microsoft.com/office/officeart/2005/8/layout/venn1"/>
    <dgm:cxn modelId="{D264936A-F7E2-4D4A-B3AD-347A96E3B87E}" type="presOf" srcId="{64B70F7B-2B15-4C3D-AFCF-EE70900D13FF}" destId="{BE44A422-20C1-4131-9E9F-7E5426F14C63}" srcOrd="1" destOrd="0" presId="urn:microsoft.com/office/officeart/2005/8/layout/venn1"/>
    <dgm:cxn modelId="{5B7201B2-2039-4086-B8A6-76AE0782E1B7}" srcId="{2BB1ED1E-597C-4E91-9A3E-9E483BD4BAC7}" destId="{64B70F7B-2B15-4C3D-AFCF-EE70900D13FF}" srcOrd="0" destOrd="0" parTransId="{18F132A4-6A42-46A2-9C4C-581761B41EAE}" sibTransId="{61DC468C-DE50-4633-8408-C349935B8266}"/>
    <dgm:cxn modelId="{DD5C6FC3-0958-461B-A1DF-1732CA475C28}" srcId="{2BB1ED1E-597C-4E91-9A3E-9E483BD4BAC7}" destId="{0051593D-462F-42E1-88CF-9DC8C15C84B9}" srcOrd="1" destOrd="0" parTransId="{59054C88-0D5C-4E8B-B90F-8D2E9221D7A7}" sibTransId="{F158EA01-4C97-42E0-922F-376EDC985122}"/>
    <dgm:cxn modelId="{549797D3-95B3-45AA-B5C1-A97049E7F5AD}" type="presOf" srcId="{2BB1ED1E-597C-4E91-9A3E-9E483BD4BAC7}" destId="{6914A89D-9F2B-4C18-82AD-6A31BD30CD7E}" srcOrd="0" destOrd="0" presId="urn:microsoft.com/office/officeart/2005/8/layout/venn1"/>
    <dgm:cxn modelId="{D85520F4-B6CF-42C3-8CAD-952E2296E4FA}" type="presOf" srcId="{0051593D-462F-42E1-88CF-9DC8C15C84B9}" destId="{AC6080D6-2A3F-41EC-8669-FE4AD40AACED}" srcOrd="1" destOrd="0" presId="urn:microsoft.com/office/officeart/2005/8/layout/venn1"/>
    <dgm:cxn modelId="{24F5DECD-9E28-4C73-8809-4BC6385BC655}" type="presParOf" srcId="{6914A89D-9F2B-4C18-82AD-6A31BD30CD7E}" destId="{AEC627AE-CE63-4090-87A8-74B70F091670}" srcOrd="0" destOrd="0" presId="urn:microsoft.com/office/officeart/2005/8/layout/venn1"/>
    <dgm:cxn modelId="{53387415-D47C-4371-8A87-EE2291E89143}" type="presParOf" srcId="{6914A89D-9F2B-4C18-82AD-6A31BD30CD7E}" destId="{BE44A422-20C1-4131-9E9F-7E5426F14C63}" srcOrd="1" destOrd="0" presId="urn:microsoft.com/office/officeart/2005/8/layout/venn1"/>
    <dgm:cxn modelId="{82AF0A27-8FCF-4793-969C-253D7E83E14B}" type="presParOf" srcId="{6914A89D-9F2B-4C18-82AD-6A31BD30CD7E}" destId="{A8A49021-1735-4A5C-A5E4-05EB36352E67}" srcOrd="2" destOrd="0" presId="urn:microsoft.com/office/officeart/2005/8/layout/venn1"/>
    <dgm:cxn modelId="{EE17D929-27CE-4EB5-AFC5-64E45DCA2A5A}" type="presParOf" srcId="{6914A89D-9F2B-4C18-82AD-6A31BD30CD7E}" destId="{AC6080D6-2A3F-41EC-8669-FE4AD40AACE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C627AE-CE63-4090-87A8-74B70F091670}">
      <dsp:nvSpPr>
        <dsp:cNvPr id="0" name=""/>
        <dsp:cNvSpPr/>
      </dsp:nvSpPr>
      <dsp:spPr>
        <a:xfrm>
          <a:off x="104155" y="73202"/>
          <a:ext cx="2569178" cy="2569178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778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000" kern="1200"/>
            <a:t>1970s</a:t>
          </a:r>
        </a:p>
        <a:p>
          <a:pPr marL="0" lvl="0" indent="0" algn="ctr" defTabSz="1778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000" kern="1200"/>
            <a:t>33</a:t>
          </a:r>
        </a:p>
      </dsp:txBody>
      <dsp:txXfrm>
        <a:off x="462914" y="376164"/>
        <a:ext cx="1481328" cy="1963255"/>
      </dsp:txXfrm>
    </dsp:sp>
    <dsp:sp modelId="{A8A49021-1735-4A5C-A5E4-05EB36352E67}">
      <dsp:nvSpPr>
        <dsp:cNvPr id="0" name=""/>
        <dsp:cNvSpPr/>
      </dsp:nvSpPr>
      <dsp:spPr>
        <a:xfrm>
          <a:off x="1955815" y="73202"/>
          <a:ext cx="2569178" cy="2569178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778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000" kern="1200"/>
            <a:t>2019</a:t>
          </a:r>
        </a:p>
        <a:p>
          <a:pPr marL="0" lvl="0" indent="0" algn="ctr" defTabSz="1778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000" kern="1200"/>
            <a:t>22</a:t>
          </a:r>
        </a:p>
      </dsp:txBody>
      <dsp:txXfrm>
        <a:off x="2684906" y="376164"/>
        <a:ext cx="1481328" cy="196325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7</xdr:row>
      <xdr:rowOff>26670</xdr:rowOff>
    </xdr:from>
    <xdr:to>
      <xdr:col>10</xdr:col>
      <xdr:colOff>762000</xdr:colOff>
      <xdr:row>22</xdr:row>
      <xdr:rowOff>26670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64E3B6-81F6-4D54-A986-FE30C0582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7</xdr:row>
      <xdr:rowOff>38100</xdr:rowOff>
    </xdr:from>
    <xdr:to>
      <xdr:col>15</xdr:col>
      <xdr:colOff>586740</xdr:colOff>
      <xdr:row>22</xdr:row>
      <xdr:rowOff>133350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3F81C0BC-2EA8-4CF7-8B52-55C8F8427966}"/>
            </a:ext>
          </a:extLst>
        </xdr:cNvPr>
        <xdr:cNvGrpSpPr/>
      </xdr:nvGrpSpPr>
      <xdr:grpSpPr>
        <a:xfrm>
          <a:off x="10765790" y="1304925"/>
          <a:ext cx="4629150" cy="2809875"/>
          <a:chOff x="10584180" y="1318260"/>
          <a:chExt cx="4572000" cy="283845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C04C30B1-ECB6-4491-BD82-A9B20B40A766}"/>
              </a:ext>
            </a:extLst>
          </xdr:cNvPr>
          <xdr:cNvGrpSpPr/>
        </xdr:nvGrpSpPr>
        <xdr:grpSpPr>
          <a:xfrm>
            <a:off x="10584180" y="1413510"/>
            <a:ext cx="4572000" cy="2743200"/>
            <a:chOff x="8153400" y="1741170"/>
            <a:chExt cx="4572000" cy="2743200"/>
          </a:xfrm>
        </xdr:grpSpPr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D0AB2673-70E7-4DE6-8810-D291FAB1DA0B}"/>
                </a:ext>
              </a:extLst>
            </xdr:cNvPr>
            <xdr:cNvGraphicFramePr/>
          </xdr:nvGraphicFramePr>
          <xdr:xfrm>
            <a:off x="8153400" y="1741170"/>
            <a:ext cx="4572000" cy="27432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" r:lo="rId3" r:qs="rId4" r:cs="rId5"/>
            </a:graphicData>
          </a:graphic>
        </xdr:graphicFrame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2550488-4254-49C2-B709-239E4E2D6C25}"/>
                </a:ext>
              </a:extLst>
            </xdr:cNvPr>
            <xdr:cNvSpPr txBox="1"/>
          </xdr:nvSpPr>
          <xdr:spPr>
            <a:xfrm>
              <a:off x="10210800" y="2743200"/>
              <a:ext cx="444674" cy="718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4000"/>
                <a:t>8</a:t>
              </a:r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7A8A757-CC82-4FC4-AA6E-C4FF970E043A}"/>
              </a:ext>
            </a:extLst>
          </xdr:cNvPr>
          <xdr:cNvSpPr txBox="1"/>
        </xdr:nvSpPr>
        <xdr:spPr>
          <a:xfrm>
            <a:off x="11475720" y="1318260"/>
            <a:ext cx="30809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Number</a:t>
            </a:r>
            <a:r>
              <a:rPr lang="en-US" sz="1100" baseline="0"/>
              <a:t> of unique Gobiidae species in each survey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2</xdr:row>
      <xdr:rowOff>135254</xdr:rowOff>
    </xdr:from>
    <xdr:to>
      <xdr:col>25</xdr:col>
      <xdr:colOff>563879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B0F16-0051-416C-9323-F6E3A3289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292659</xdr:colOff>
      <xdr:row>6</xdr:row>
      <xdr:rowOff>3175</xdr:rowOff>
    </xdr:from>
    <xdr:to>
      <xdr:col>36</xdr:col>
      <xdr:colOff>73025</xdr:colOff>
      <xdr:row>21</xdr:row>
      <xdr:rowOff>41276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22978-9FFA-4092-86AF-6D5F55E3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29134</xdr:colOff>
      <xdr:row>26</xdr:row>
      <xdr:rowOff>69664</xdr:rowOff>
    </xdr:from>
    <xdr:to>
      <xdr:col>39</xdr:col>
      <xdr:colOff>410882</xdr:colOff>
      <xdr:row>42</xdr:row>
      <xdr:rowOff>70970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48690-8C32-43C9-9811-52BD0C8D1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485590</xdr:colOff>
      <xdr:row>1</xdr:row>
      <xdr:rowOff>25400</xdr:rowOff>
    </xdr:from>
    <xdr:to>
      <xdr:col>44</xdr:col>
      <xdr:colOff>291353</xdr:colOff>
      <xdr:row>15</xdr:row>
      <xdr:rowOff>153894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6B2A5-EECC-4F40-95A8-0AD2CA72A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224117</xdr:colOff>
      <xdr:row>12</xdr:row>
      <xdr:rowOff>70224</xdr:rowOff>
    </xdr:from>
    <xdr:to>
      <xdr:col>48</xdr:col>
      <xdr:colOff>52293</xdr:colOff>
      <xdr:row>27</xdr:row>
      <xdr:rowOff>11953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4B1673-BB64-4C26-8134-BABEB5655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239058</xdr:colOff>
      <xdr:row>16</xdr:row>
      <xdr:rowOff>40342</xdr:rowOff>
    </xdr:from>
    <xdr:to>
      <xdr:col>44</xdr:col>
      <xdr:colOff>44823</xdr:colOff>
      <xdr:row>30</xdr:row>
      <xdr:rowOff>168836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7A7777-4582-4C49-ABB5-9613F8554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126999</xdr:colOff>
      <xdr:row>31</xdr:row>
      <xdr:rowOff>174812</xdr:rowOff>
    </xdr:from>
    <xdr:to>
      <xdr:col>23</xdr:col>
      <xdr:colOff>636082</xdr:colOff>
      <xdr:row>46</xdr:row>
      <xdr:rowOff>116542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FD3862-726C-48EF-B9F0-17C4A6185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694766</xdr:colOff>
      <xdr:row>31</xdr:row>
      <xdr:rowOff>174811</xdr:rowOff>
    </xdr:from>
    <xdr:to>
      <xdr:col>26</xdr:col>
      <xdr:colOff>469377</xdr:colOff>
      <xdr:row>46</xdr:row>
      <xdr:rowOff>116541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C0A26A-118B-49FA-B867-DF39FF585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500530</xdr:colOff>
      <xdr:row>31</xdr:row>
      <xdr:rowOff>144929</xdr:rowOff>
    </xdr:from>
    <xdr:to>
      <xdr:col>30</xdr:col>
      <xdr:colOff>469378</xdr:colOff>
      <xdr:row>46</xdr:row>
      <xdr:rowOff>86659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FAB606-CC38-4A7C-95B0-BEE418501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va/Documents/ODU/Database/Rotenone_Database/SUML_1970s_Duplicates_Data_Siquijor_correct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095.684092592594" createdVersion="6" refreshedVersion="6" minRefreshableVersion="3" recordCount="204" xr:uid="{5D18D2E0-5372-43D9-8E38-3CEFC027F4C5}">
  <cacheSource type="worksheet">
    <worksheetSource ref="A1:B205" sheet="3_'19_Sites" r:id="rId2"/>
  </cacheSource>
  <cacheFields count="2">
    <cacheField name="Species" numFmtId="0">
      <sharedItems count="154">
        <s v="Thysanophrys chiltonae"/>
        <s v="Chromis amboinensis"/>
        <s v="Cirrhilabrus ryukyuensis"/>
        <s v="Chromis retrofasciata "/>
        <s v="Ostorhinchus nigrofasciatus"/>
        <s v="Pomacentrus amboinensis"/>
        <s v="Trimma stobbsi"/>
        <s v="Pomacentrus brachialis"/>
        <s v="Pseudogramma polyacantha"/>
        <s v="Pictichromis prophyreus"/>
        <s v="Plectroglyphidodon lacrymatus"/>
        <s v="Eviota sparsa"/>
        <s v="Chrysiptera talboti"/>
        <s v="Pomacentrus lepidogenys"/>
        <s v="Chromis delta"/>
        <s v="Pomacentrus moluccensis"/>
        <s v="Trimma sp."/>
        <s v="Chromis margaritifer"/>
        <s v="Neoglyphidodon nigroris "/>
        <s v="Pomacentrus coelestis "/>
        <s v="Pseudanthias huchtii"/>
        <s v="Eviota distigma"/>
        <s v="Chromis ternatensis"/>
        <s v="Trimma benjamini"/>
        <s v="Chaetodon lunulatus"/>
        <s v="Pseudocheilinus hexataenia"/>
        <s v="Kaupichthys brachychirus"/>
        <s v="Pterois antennata"/>
        <s v="Trimma cana"/>
        <s v="Trimma nasa"/>
        <s v="Sargocentron punctatissimus"/>
        <s v="Thalassoma lunare"/>
        <s v="Pseudochromis flavopunctatus"/>
        <s v="Pseudoplesiops rosae"/>
        <s v="Ostorhinchus multilineatus"/>
        <s v="Apogon crassiceps"/>
        <s v="Saurida gracilis"/>
        <s v="Trimma macrophthalma"/>
        <s v="Dunckerocampus dactyliophorus"/>
        <s v="Cirrhilabrus lubbocki"/>
        <s v="Scorpaenodes guamensis"/>
        <s v="Pseudocheilinus evanidus "/>
        <s v="Chrysiptera rollandi"/>
        <s v="Scorpaenopsis possi"/>
        <s v="Pomacentrus alexanderae"/>
        <s v="Amsichthys knighti cf"/>
        <s v="Ophichthus sp (?)"/>
        <s v="Eviota atriventris"/>
        <s v="Eviota winterbottomi"/>
        <s v="Oxycheilinus digramma"/>
        <s v="Centropyge vrolikii"/>
        <s v="Kaupichthys diodontus"/>
        <s v="Opistognathus randalli"/>
        <s v="Gymnothorax zonipectis"/>
        <s v="Pomacentrus stigma"/>
        <s v="Cheilodipterus isostigmus"/>
        <s v="Balistapus undulatus"/>
        <s v="Fowleria marmoratus"/>
        <s v="Sargocentron cornutum"/>
        <s v="Cheilodipterus artus"/>
        <s v="Pristiapogon kallopterus"/>
        <s v="Ungusurculus williamsi (?)"/>
        <s v="Fusigobius signipinnis"/>
        <s v="Xenisthmus polyzonatus"/>
        <s v="Fusigobius aureus"/>
        <s v="Gnatholepis anjerensis"/>
        <s v="Trimma preclarum (?)"/>
        <s v="Pleurosicya mossambica"/>
        <s v="Grammistops ocellatus"/>
        <s v="Wetmorella nigropinnata"/>
        <s v="Ctenochaetus tominiensis"/>
        <s v="Dascyllus trimaculatus"/>
        <s v="Sargocentron diadema"/>
        <s v="Cheilinus oxycephalus"/>
        <s v="Gymnothorax margaritophorus"/>
        <s v="Gymnothorax chilopilus"/>
        <s v="Pristicon trimaculatus"/>
        <s v="Synchiropus splendidus"/>
        <s v="Dinemitichthys sp. (yellow)"/>
        <s v="Trimma agrena"/>
        <s v="Fusigobius humeralis"/>
        <s v="Centropyge tibicen"/>
        <s v="Labroides dimidiatus"/>
        <s v="Halichoeres prosopeion"/>
        <s v="Sargocentron melanospilus"/>
        <s v="Plotosus lineatus"/>
        <s v="Synodus variegatus"/>
        <s v="Liopropoma mitratum"/>
        <s v="Chromis analis"/>
        <s v="Myripristis hexagona"/>
        <s v="Priacanthus sagittarius"/>
        <s v="Sargocentrum tiereoides"/>
        <s v="Cirrhilabrus rubrimarginatus"/>
        <s v="Apogon semiornatus"/>
        <s v="Pristiapogon fraenatus"/>
        <s v="Ostorhinchus wassinki"/>
        <s v="Parapercis multiplicata"/>
        <s v="Chlorurus spilurus"/>
        <s v="Scorpaenopsis vitapinna cf (?)"/>
        <s v="Trimma trioculatum"/>
        <s v="Trimma haimussum"/>
        <s v="Priolepis fallacincta"/>
        <s v="Fowleria vaiulae"/>
        <s v="Fowleria isostigma"/>
        <s v="Amblyglyphidodon leucogaster"/>
        <s v="Chaetodon kleinii"/>
        <s v="Pygoplites diacanthus"/>
        <s v="Pteragogus guttatus"/>
        <s v="Scarus niger"/>
        <s v="Pomacentrus bankanensis"/>
        <s v="Pseudamia hayashii"/>
        <s v="Trimma naudei"/>
        <s v="Ostorhinchus angustatus"/>
        <s v="Cheilinus trilobatus"/>
        <s v="Scarus rubroviolaceus"/>
        <s v="Eviota sparsa (?)"/>
        <s v="Eviota sp. (?)"/>
        <s v="Trimma habrum"/>
        <s v="Eviota sp."/>
        <s v="Eviota albolineata (?)"/>
        <s v="Pseudanthias tuka"/>
        <s v="Pseudanthias sp."/>
        <s v="Apogon doryssa"/>
        <s v="Eviota nigramembrana"/>
        <s v="Eviota occasa cf"/>
        <s v="Amphiprion frenatus"/>
        <s v="Heniochus varius"/>
        <s v="Discotrema lineatus"/>
        <s v="Spratelloides gracilis"/>
        <s v="Chaetodon baronessa"/>
        <s v="Epinephelus merra"/>
        <s v="Myripristis pralinia"/>
        <s v="Oxycheilinus arenatus"/>
        <s v="Carangoides ferdau"/>
        <s v="Liopropoma susumi"/>
        <s v="Macropharyngodon meleagris"/>
        <s v="Plagiotremus rhinorhynchos"/>
        <s v="Enchelycore bayeri"/>
        <s v="Gymnothorax sp. (brown)"/>
        <s v="Gymnothorax buroensis"/>
        <s v="Cheilodipterus alleni"/>
        <s v="Nectamia fusca"/>
        <s v="Dendrochirus biocellatus"/>
        <s v="Bodianus mesothorax"/>
        <s v="Discotrema crinophila"/>
        <s v="Halicampus nitidus"/>
        <s v="Asterropteryx senoui"/>
        <s v="Trimma preclarum"/>
        <s v="Sueviota lechneri"/>
        <s v="Bathygobius laddi"/>
        <s v="Eviota rubrisparsa cf"/>
        <s v="Scorpaenodes parvipinnis"/>
        <s v="Parascorpaena aurita"/>
        <s v="Uropterygius concolor (?)"/>
      </sharedItems>
    </cacheField>
    <cacheField name="Count" numFmtId="0">
      <sharedItems containsSemiMixedTypes="0" containsString="0" containsNumber="1" containsInteger="1" minValue="1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104.782103819445" createdVersion="6" refreshedVersion="6" minRefreshableVersion="3" recordCount="202" xr:uid="{DE820D65-DCDE-40E8-8F44-10F0F9A5C76F}">
  <cacheSource type="worksheet">
    <worksheetSource ref="A1:F203" sheet="Siquijor19"/>
  </cacheSource>
  <cacheFields count="5">
    <cacheField name="Catalog Number" numFmtId="0">
      <sharedItems count="202">
        <s v="SU-19-02_003"/>
        <s v="SU-19-03_014"/>
        <s v="SU-19-02_029"/>
        <s v="SU-19-03_066"/>
        <s v="SU-19-03_053"/>
        <s v="SU-19-02_066"/>
        <s v="SU-19-01_033"/>
        <s v="SU-19-03_075"/>
        <s v="SU-19-02_002"/>
        <s v="SU-19-03_006"/>
        <s v="SU-19-03_081"/>
        <s v="SU-19-03_065"/>
        <s v="SU-19-03_036"/>
        <s v="SU-19-01_005"/>
        <s v="SU-19-02_023"/>
        <s v="SU-19-03_059"/>
        <s v="SU-19-03_023"/>
        <s v="SU-19-02_005"/>
        <s v="SU-19-03_015"/>
        <s v="SU-19-03_035"/>
        <s v="SU-19-02_050"/>
        <s v="SU-19-03_050"/>
        <s v="SU-19-02_030"/>
        <s v="SU-19-01_020"/>
        <s v="SU-19-01_040"/>
        <s v="SU-19-01_001"/>
        <s v="SU-19-02_014"/>
        <s v="SU-19-03_001"/>
        <s v="SU-19-01_028"/>
        <s v="SU-19-01_024"/>
        <s v="SU-19-03_032"/>
        <s v="SU-19-01_002"/>
        <s v="SU-19-02_012"/>
        <s v="SU-19-03_058"/>
        <s v="SU-19-02_017"/>
        <s v="SU-19-03_012"/>
        <s v="SU-19-01_025"/>
        <s v="SU-19-02_009"/>
        <s v="SU-19-02_010"/>
        <s v="SU-19-03_005"/>
        <s v="SU-19-01_008"/>
        <s v="SU-19-01_032"/>
        <s v="SU-19-01_007"/>
        <s v="SU-19-03_018"/>
        <s v="SU-19-03_026"/>
        <s v="SU-19-03_056"/>
        <s v="SU-19-03_063"/>
        <s v="SU-19-03_069"/>
        <s v="SU-19-03_017"/>
        <s v="SU-19-01_004"/>
        <s v="SU-19-03_044"/>
        <s v="SU-19-03_025"/>
        <s v="SU-19-02_062"/>
        <s v="SU-19-01_041"/>
        <s v="SU-19-02_038"/>
        <s v="SU-19-03_073"/>
        <s v="SU-19-02_051"/>
        <s v="SU-19-03_074"/>
        <s v="SU-19-02_068"/>
        <s v="SU-19-03_083"/>
        <s v="SU-19-02_070"/>
        <s v="SU-19-03_082"/>
        <s v="SU-19-02_058"/>
        <s v="SU-19-01_042"/>
        <s v="SU-19-02_055"/>
        <s v="SU-19-02_052"/>
        <s v="SU-19-01_050"/>
        <s v="SU-19-02_004"/>
        <s v="SU-19-01_049"/>
        <s v="SU-19-01_038"/>
        <s v="SU-19-02_046"/>
        <s v="SU-19-03_076"/>
        <s v="SU-19-02_042"/>
        <s v="SU-19-01_039"/>
        <s v="SU-19-02_047"/>
        <s v="SU-19-02_057"/>
        <s v="SU-19-03_007"/>
        <s v="SU-19-03_046"/>
        <s v="SU-19-03_048"/>
        <s v="SU-19-03_047"/>
        <s v="SU-19-03_045"/>
        <s v="SU-19-01_011"/>
        <s v="SU-19-02_006"/>
        <s v="SU-19-03_071"/>
        <s v="SU-19-01_017"/>
        <s v="SU-19-03_016"/>
        <s v="SU-19-03_086"/>
        <s v="SU-19-03_087"/>
        <s v="SU-19-01_016"/>
        <s v="SU-19-03_041"/>
        <s v="SU-19-01_026"/>
        <s v="SU-19-02_028"/>
        <s v="SU-19-03_039"/>
        <s v="SU-19-03_040"/>
        <s v="SU-19-01_029"/>
        <s v="SU-19-03_030"/>
        <s v="SU-19-03_054"/>
        <s v="SU-19-03_022"/>
        <s v="SU-19-02_031"/>
        <s v="SU-19-01_009"/>
        <s v="SU-19-02_044"/>
        <s v="SU-19-03_049"/>
        <s v="SU-19-01_010"/>
        <s v="SU-19-02_022"/>
        <s v="SU-19-03_013"/>
        <s v="SU-19-01_035"/>
        <s v="SU-19-03_034"/>
        <s v="SU-19-01_027"/>
        <s v="SU-19-03_033"/>
        <s v="SU-19-01_036"/>
        <s v="SU-19-03_085"/>
        <s v="SU-19-01_003"/>
        <s v="SU-19-03_042"/>
        <s v="SU-19-03_021"/>
        <s v="SU-19-02_061"/>
        <s v="SU-19-01_022"/>
        <s v="SU-19-02_027"/>
        <s v="SU-19-03_062"/>
        <s v="SU-19-03_003"/>
        <s v="SU-19-02_025"/>
        <s v="SU-19-01_006"/>
        <s v="SU-19-02_020"/>
        <s v="SU-19-03_004"/>
        <s v="SU-19-03_024"/>
        <s v="SU-19-03_019"/>
        <s v="SU-19-02_008"/>
        <s v="SU-19-01_012"/>
        <s v="SU-19-01_030"/>
        <s v="SU-19-01_048"/>
        <s v="SU-19-02_069"/>
        <s v="SU-19-01_034"/>
        <s v="SU-19-02_033"/>
        <s v="SU-19-03_011"/>
        <s v="SU-19-03_051"/>
        <s v="SU-19-02_067"/>
        <s v="SU-19-03_052"/>
        <s v="SU-19-02_034"/>
        <s v="SU-19-03_031"/>
        <s v="SU-19-02_065"/>
        <s v="SU-19-02_064"/>
        <s v="SU-19-01_013"/>
        <s v="SU-19-02_007"/>
        <s v="SU-19-02_016"/>
        <s v="SU-19-03_060"/>
        <s v="SU-19-03_038"/>
        <s v="SU-19-02_011"/>
        <s v="SU-19-03_002"/>
        <s v="SU-19-03_043"/>
        <s v="SU-19-02_015"/>
        <s v="SU-19-01_014"/>
        <s v="SU-19-02_001"/>
        <s v="SU-19-03_010"/>
        <s v="SU-19-02_013"/>
        <s v="SU-19-03_008"/>
        <s v="SU-19-01_019"/>
        <s v="SU-19-02_019"/>
        <s v="SU-19-03_028"/>
        <s v="SU-19-03_029"/>
        <s v="SU-19-01_021"/>
        <s v="SU-19-03_027"/>
        <s v="SU-19-01_031"/>
        <s v="SU-19-03_068"/>
        <s v="SU-19-02_021"/>
        <s v="SU-19-02_053"/>
        <s v="SU-19-01_015"/>
        <s v="SU-19-02_026"/>
        <s v="SU-19-03_084"/>
        <s v="SU-19-02_024"/>
        <s v="SU-19-03_057"/>
        <s v="SU-19-01_043"/>
        <s v="SU-19-03_020"/>
        <s v="SU-19-03_080"/>
        <s v="SU-19-02_018"/>
        <s v="SU-19-03_061"/>
        <s v="SU-19-01_023"/>
        <s v="SU-19-03_037"/>
        <s v="SU-19-01_037"/>
        <s v="SU-19-03_072"/>
        <s v="SU-19-01_044"/>
        <s v="SU-19-02_045"/>
        <s v="SU-19-01_046"/>
        <s v="SU-19-02_037"/>
        <s v="SU-19-03_067"/>
        <s v="SU-19-02_059"/>
        <s v="SU-19-01_047"/>
        <s v="SU-19-02_039"/>
        <s v="SU-19-03_070"/>
        <s v="SU-19-02_041"/>
        <s v="SU-19-02_040"/>
        <s v="SU-19-03_077"/>
        <s v="SU-19-02_054"/>
        <s v="SU-19-02_049"/>
        <s v="SU-19-02_036"/>
        <s v="SU-19-03_078"/>
        <s v="SU-19-01_045"/>
        <s v="SU-19-02_048"/>
        <s v="SU-19-02_035"/>
        <s v="SU-19-03_088"/>
        <s v="SU-19-02_032"/>
        <s v="SU-19-03_009"/>
        <s v="SU-19-02_043"/>
        <s v="SU-19-03_064"/>
      </sharedItems>
    </cacheField>
    <cacheField name="Species" numFmtId="0">
      <sharedItems count="151">
        <s v="Amblyglyphidodon leucogaster"/>
        <s v="Amphiprion frenatus"/>
        <s v="Amsichthys knighti cf"/>
        <s v="Apogon crassiceps"/>
        <s v="Apogon doryssa"/>
        <s v="Apogon semiornatus"/>
        <s v="Asterropteryx senoui"/>
        <s v="Balistapus undulatus"/>
        <s v="Bathygobius laddi"/>
        <s v="Bodianus mesothorax"/>
        <s v="Carangoides ferdau"/>
        <s v="Centropyge tibicen"/>
        <s v="Centropyge vrolikii"/>
        <s v="Chaetodon baronessa"/>
        <s v="Chaetodon kleinii"/>
        <s v="Chaetodon lunulatus"/>
        <s v="Cheilinus oxycephalus"/>
        <s v="Cheilinus trilobatus"/>
        <s v="Cheilodipterus alleni"/>
        <s v="Cheilodipterus artus"/>
        <s v="Cheilodipterus isostigmus"/>
        <s v="Chlorurus spilurus"/>
        <s v="Chromis amboinensis"/>
        <s v="Chromis analis"/>
        <s v="Chromis delta"/>
        <s v="Chromis margaritifer"/>
        <s v="Chromis retrofasciata "/>
        <s v="Chromis ternatensis"/>
        <s v="Chrysiptera rollandi"/>
        <s v="Chrysiptera talboti"/>
        <s v="Cirrhilabrus lubbocki"/>
        <s v="Cirrhilabrus rubrimarginatus"/>
        <s v="Cirrhilabrus ryukyuensis"/>
        <s v="Ctenochaetus tominiensis"/>
        <s v="Dascyllus trimaculatus"/>
        <s v="Dendrochirus biocellatus"/>
        <s v="Dinemitichthys sp. (yellow)"/>
        <s v="Discotrema crinophila"/>
        <s v="Discotrema lineatus"/>
        <s v="Dunckerocampus dactyliophorus"/>
        <s v="Enchelycore bayeri"/>
        <s v="Epinephelus merra"/>
        <s v="Eviota albolineata"/>
        <s v="Eviota atriventris"/>
        <s v="Eviota distigma"/>
        <s v="Eviota nigramembrana"/>
        <s v="Eviota occasa cf"/>
        <s v="Eviota rubrisparsa cf"/>
        <s v="Eviota sp."/>
        <s v="Eviota sparsa"/>
        <s v="Eviota winterbottomi"/>
        <s v="Fowleria isostigma"/>
        <s v="Fowleria marmoratus"/>
        <s v="Fowleria vaiulae"/>
        <s v="Fusigobius aureus"/>
        <s v="Fusigobius humeralis"/>
        <s v="Fusigobius signipinnis"/>
        <s v="Gnatholepis anjerensis"/>
        <s v="Grammistops ocellatus"/>
        <s v="Gymnothorax buroensis"/>
        <s v="Gymnothorax chilopilus"/>
        <s v="Gymnothorax margaritophorus"/>
        <s v="Gymnothorax sp. (brown)"/>
        <s v="Gymnothorax zonipectis"/>
        <s v="Halicampus nitidus"/>
        <s v="Halichoeres prosopeion"/>
        <s v="Heniochus varius"/>
        <s v="Kaupichthys brachychirus"/>
        <s v="Kaupichthys diodontus"/>
        <s v="Labroides dimidiatus"/>
        <s v="Liopropoma mitratum"/>
        <s v="Liopropoma susumi"/>
        <s v="Macropharyngodon meleagris"/>
        <s v="Myripristis hexagona"/>
        <s v="Myripristis pralinia"/>
        <s v="Nectamia fusca"/>
        <s v="Neoglyphidodon nigroris "/>
        <s v="Ophichthus sp"/>
        <s v="Opistognathus randalli"/>
        <s v="Ostorhinchus angustatus"/>
        <s v="Ostorhinchus multilineatus"/>
        <s v="Ostorhinchus nigrofasciatus"/>
        <s v="Ostorhinchus wassinki"/>
        <s v="Oxycheilinus arenatus"/>
        <s v="Oxycheilinus digramma"/>
        <s v="Parapercis multiplicata"/>
        <s v="Parascorpaena aurita"/>
        <s v="Pictichromis prophyreus"/>
        <s v="Plagiotremus rhinorhynchos"/>
        <s v="Plectroglyphidodon lacrymatus"/>
        <s v="Pleurosicya mossambica"/>
        <s v="Plotosus lineatus"/>
        <s v="Pomacentrus alexanderae"/>
        <s v="Pomacentrus amboinensis"/>
        <s v="Pomacentrus bankanensis"/>
        <s v="Pomacentrus brachialis"/>
        <s v="Pomacentrus coelestis "/>
        <s v="Pomacentrus lepidogenys"/>
        <s v="Pomacentrus moluccensis"/>
        <s v="Pomacentrus stigma"/>
        <s v="Priacanthus sagittarius"/>
        <s v="Priolepis fallacincta"/>
        <s v="Pristiapogon fraenatus"/>
        <s v="Pristiapogon kallopterus"/>
        <s v="Pristicon trimaculatus"/>
        <s v="Pseudamia hayashii"/>
        <s v="Pseudanthias huchtii"/>
        <s v="Pseudanthias sp."/>
        <s v="Pseudanthias tuka"/>
        <s v="Pseudocheilinus evanidus "/>
        <s v="Pseudocheilinus hexataenia"/>
        <s v="Pseudochromis flavopunctatus"/>
        <s v="Pseudogramma polyacantha"/>
        <s v="Pseudoplesiops rosae"/>
        <s v="Pteragogus guttatus"/>
        <s v="Pterois antennata"/>
        <s v="Pygoplites diacanthus"/>
        <s v="Sargocentron cornutum"/>
        <s v="Sargocentron diadema"/>
        <s v="Sargocentron melanospilus"/>
        <s v="Sargocentron punctatissimus"/>
        <s v="Sargocentrum tiereoides"/>
        <s v="Saurida gracilis"/>
        <s v="Scarus niger"/>
        <s v="Scarus rubroviolaceus"/>
        <s v="Scorpaenodes guamensis"/>
        <s v="Scorpaenodes parvipinnis"/>
        <s v="Scorpaenopsis possi"/>
        <s v="Scorpaenopsis vitapinna cf"/>
        <s v="Spratelloides gracilis"/>
        <s v="Sueviota lechneri"/>
        <s v="Synchiropus splendidus"/>
        <s v="Synodus variegatus"/>
        <s v="Thalassoma lunare"/>
        <s v="Thysanophrys chiltonae"/>
        <s v="Trimma agrena"/>
        <s v="Trimma benjamini"/>
        <s v="Trimma cana"/>
        <s v="Trimma habrum"/>
        <s v="Trimma haimussum"/>
        <s v="Trimma macrophthalma"/>
        <s v="Trimma nasa"/>
        <s v="Trimma naudei"/>
        <s v="Trimma preclarum"/>
        <s v="Trimma sp."/>
        <s v="Trimma stobbsi"/>
        <s v="Trimma trioculatum"/>
        <s v="Ungusurculus williamsi"/>
        <s v="Uropterygius concolor"/>
        <s v="Wetmorella nigropinnata"/>
        <s v="Xenisthmus polyzonatus"/>
      </sharedItems>
    </cacheField>
    <cacheField name="Family" numFmtId="0">
      <sharedItems/>
    </cacheField>
    <cacheField name="Count" numFmtId="0">
      <sharedItems containsSemiMixedTypes="0" containsString="0" containsNumber="1" containsInteger="1" minValue="1" maxValue="58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122.822930671296" createdVersion="6" refreshedVersion="6" minRefreshableVersion="3" recordCount="104" xr:uid="{1F9799EB-61CD-4C3C-AAF9-079950946588}">
  <cacheSource type="worksheet">
    <worksheetSource ref="A1:E105" sheet="Gobiidae"/>
  </cacheSource>
  <cacheFields count="5">
    <cacheField name="Specimen Count" numFmtId="0">
      <sharedItems containsSemiMixedTypes="0" containsString="0" containsNumber="1" containsInteger="1" minValue="1" maxValue="54"/>
    </cacheField>
    <cacheField name="Identification" numFmtId="0">
      <sharedItems count="66">
        <s v="Amblyeleotris guttata"/>
        <s v="Amblygobius hectori"/>
        <s v="Asterropteryx"/>
        <s v="Asterropteryx bipunctatus"/>
        <s v="Bryaninops loki Larson"/>
        <s v="Callogobius centrolepis"/>
        <s v="Ctenogobiops"/>
        <s v="Eviota"/>
        <s v="Eviota melasma Lachner &amp; Karnella"/>
        <s v="Eviota nigramembrana Greenfield &amp; Suzuki"/>
        <s v="Eviota nigriventris"/>
        <s v="Eviota pellucida Larson"/>
        <s v="Fusigobius"/>
        <s v="Gnatholepis"/>
        <s v="Gnatholepis cauerensis"/>
        <s v="Gobiidae"/>
        <s v="Gobiodon sp 1"/>
        <s v="Gobiodon sp 2"/>
        <s v="Paragobiodon melanosoma"/>
        <s v="Pleurosicya labiata"/>
        <s v="Pleurosicya micheli"/>
        <s v="Pleurosicya mossambica"/>
        <s v="Pleurosicya plicata Larson"/>
        <s v="Priolepis cinctus"/>
        <s v="Priolepis pallidicincta Winterbottom &amp; Burridge"/>
        <s v="Priolepis semidoliata"/>
        <s v="Trimma anaima Winterbottom"/>
        <s v="Trimma annosum"/>
        <s v="Trimma benjamini Winterbottom"/>
        <s v="Trimma cana"/>
        <s v="Trimma macrophthalmus"/>
        <s v="Trimma milta Winterbottom"/>
        <s v="Trimma nasa Winterbottom"/>
        <s v="Trimma naudei"/>
        <s v="Trimma stobbsi Winterbottom"/>
        <s v="Trimma striata"/>
        <s v="Trimma tevegae Cohen &amp; Davis"/>
        <s v="Trimma yanoi"/>
        <s v="Valenciennea puellaris"/>
        <s v="Asterropteryx senoui"/>
        <s v="Bathygobius laddi"/>
        <s v="Eviota albolineata"/>
        <s v="Eviota atriventris"/>
        <s v="Eviota distigma"/>
        <s v="Eviota nigramembrana"/>
        <s v="Eviota occasa cf"/>
        <s v="Eviota rubrisparsa cf"/>
        <s v="Eviota sp."/>
        <s v="Eviota sparsa"/>
        <s v="Eviota winterbottomi"/>
        <s v="Fusigobius aureus"/>
        <s v="Fusigobius humeralis"/>
        <s v="Fusigobius signipinnis"/>
        <s v="Gnatholepis anjerensis"/>
        <s v="Priolepis fallacincta"/>
        <s v="Sueviota lechneri"/>
        <s v="Trimma agrena"/>
        <s v="Trimma benjamini"/>
        <s v="Trimma habrum"/>
        <s v="Trimma haimussum"/>
        <s v="Trimma macrophthalma"/>
        <s v="Trimma nasa"/>
        <s v="Trimma preclarum"/>
        <s v="Trimma sp."/>
        <s v="Trimma stobbsi"/>
        <s v="Trimma trioculatum"/>
      </sharedItems>
    </cacheField>
    <cacheField name="Field Number(s)" numFmtId="0">
      <sharedItems/>
    </cacheField>
    <cacheField name="Family" numFmtId="0">
      <sharedItems/>
    </cacheField>
    <cacheField name="Era" numFmtId="0">
      <sharedItems containsMixedTypes="1" containsNumber="1" containsInteger="1" minValue="2019" maxValue="2019" count="2">
        <s v="1970s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271.476031018516" createdVersion="6" refreshedVersion="6" minRefreshableVersion="3" recordCount="246" xr:uid="{6A26405F-4B1D-4A8E-87EC-812355A9FE9F}">
  <cacheSource type="worksheet">
    <worksheetSource ref="D1:F247" sheet="Siquijor7879"/>
  </cacheSource>
  <cacheFields count="3">
    <cacheField name="Specimen Count" numFmtId="0">
      <sharedItems containsSemiMixedTypes="0" containsString="0" containsNumber="1" containsInteger="1" minValue="1" maxValue="500"/>
    </cacheField>
    <cacheField name="Identification" numFmtId="0">
      <sharedItems count="177">
        <s v="Amblyeleotris guttata"/>
        <s v="Amblyglyphidodon"/>
        <s v="Amblygobius hectori"/>
        <s v="Amphiprion"/>
        <s v="Amphiprion bicinctus"/>
        <s v="Amphiprion clarkii"/>
        <s v="Amphiprion frenatus"/>
        <s v="Anampses geographicus"/>
        <s v="Antennarius"/>
        <s v="Antennarius coccineus"/>
        <s v="Anthiinae"/>
        <s v="Apogon coccineus"/>
        <s v="Apogon erythrinus"/>
        <s v="Apogon unicolor"/>
        <s v="Arothron nigropunctatus"/>
        <s v="Asterorhombus fijiensis"/>
        <s v="Asterropteryx"/>
        <s v="Asterropteryx bipunctatus"/>
        <s v="Atrosalarias hosokawai Suzuki &amp; Senou"/>
        <s v="Aulostomus chinensis"/>
        <s v="Balistapus undulatus"/>
        <s v="Bryaninops loki Larson"/>
        <s v="Callogobius centrolepis"/>
        <s v="Calumia profunda"/>
        <s v="Canthigaster ocellicincta Allen &amp; Randall"/>
        <s v="Canthigaster papua ?"/>
        <s v="Canthigaster valentini"/>
        <s v="Centropyge nox"/>
        <s v="Centropyge vrolikii"/>
        <s v="Cephalopholis microprion"/>
        <s v="Ceratobregma helenae Holleman"/>
        <s v="Cercamia eremia"/>
        <s v="Chaetodon kleinii"/>
        <s v="Chaetodon lunulatus"/>
        <s v="Chaetodon octofasciatus"/>
        <s v="Chaetodon punctatofasciatus"/>
        <s v="Chaetodon triangulum"/>
        <s v="Cheilinus"/>
        <s v="Cheilinus bimaculatus"/>
        <s v="Cheilodipterus artus"/>
        <s v="Cheilodipterus quinquelineatus"/>
        <s v="Cheilodipterus truncatus"/>
        <s v="Chromis"/>
        <s v="Chromis analis"/>
        <s v="Chromis atripes"/>
        <s v="Chromis margaritifer"/>
        <s v="Chromis retrofasciata"/>
        <s v="Chromis ternatensis"/>
        <s v="Chromis viridis"/>
        <s v="Chrysiptera rollandi"/>
        <s v="Cirrhilabrus exquisitus"/>
        <s v="Cirripectes filamentosus"/>
        <s v="Coris variegata"/>
        <s v="Ctenochaetus tominiensis"/>
        <s v="Ctenogobiops"/>
        <s v="Dascyllus aruanus"/>
        <s v="Dascyllus reticulatus"/>
        <s v="Diademichthys lineatus"/>
        <s v="Dinematichthys iluocoeteoides"/>
        <s v="Diproctacanthus xanthurus"/>
        <s v="Discotrema crinophilum"/>
        <s v="Dunckerocampus dactyliophorus"/>
        <s v="Ecsenius bimaculatus Springer"/>
        <s v="Ecsenius lividanalis Chapman &amp; Schultz"/>
        <s v="Ecsenius pictus McKinney &amp; Springer"/>
        <s v="Enneapterygius"/>
        <s v="Eviota"/>
        <s v="Eviota melasma Lachner &amp; Karnella"/>
        <s v="Eviota nigramembrana Greenfield &amp; Suzuki"/>
        <s v="Eviota nigriventris"/>
        <s v="Eviota pellucida Larson"/>
        <s v="Fowleria aurita"/>
        <s v="Fowleria isostigma"/>
        <s v="Fowleria vaiulae"/>
        <s v="Fusigobius"/>
        <s v="Gnatholepis"/>
        <s v="Gnatholepis cauerensis"/>
        <s v="Gobiesocidae"/>
        <s v="Gobiidae"/>
        <s v="Gobiodon sp 1"/>
        <s v="Gobiodon sp 2"/>
        <s v="Halichoeres hortulanus"/>
        <s v="Halichoeres melanurus"/>
        <s v="Halichoeres prosopeion"/>
        <s v="Heniochus varius"/>
        <s v="Labroides dimidiatus"/>
        <s v="Lepadichthys bolini"/>
        <s v="Macropharyngodon meleagris"/>
        <s v="Macropharyngodon negrosensis"/>
        <s v="Meiacanthus atrodorsalis"/>
        <s v="Meiacanthus grammistes"/>
        <s v="Myripristis"/>
        <s v="Myripristis kuntee"/>
        <s v="Myripristis violacea"/>
        <s v="Nectamia savayensis"/>
        <s v="Neoglyphidodon nigroris"/>
        <s v="Neoglyphidodon thoracotaeniatus"/>
        <s v="Ostorhinchus aroubiensis"/>
        <s v="Ostorhinchus compressus"/>
        <s v="Ostorhinchus cyanosoma"/>
        <s v="Ostorhinchus multilineatus"/>
        <s v="Ostorhinchus nigrofasciatus"/>
        <s v="Ostorhinchus sealei"/>
        <s v="Oxycheilinus digramma"/>
        <s v="Paragobiodon melanosoma"/>
        <s v="Parapercis hexophtalma"/>
        <s v="Parascorpaena mcadamsi"/>
        <s v="Pictichromis porphyrea"/>
        <s v="Platycephalidae"/>
        <s v="Plectroglyphidodon lacrymatus"/>
        <s v="Pleurosicya labiata"/>
        <s v="Pleurosicya micheli"/>
        <s v="Pleurosicya mossambica"/>
        <s v="Pleurosicya plicata Larson"/>
        <s v="Pomacentrus moluccensis"/>
        <s v="Priolepis cinctus"/>
        <s v="Priolepis pallidicincta Winterbottom &amp; Burridge"/>
        <s v="Priolepis semidoliata"/>
        <s v="Pristiapogon exostigma"/>
        <s v="Pristiapogon kallopterus"/>
        <s v="Pristicon trimaculatus"/>
        <s v="Pseudamia hayashii Randall et al."/>
        <s v="Pseudocheilinus hexataenia"/>
        <s v="Pseudochromidae"/>
        <s v="Pseudochromis marshallensis"/>
        <s v="Pseudogramma polyacanthum"/>
        <s v="Pseudoplesiops knighti Allen"/>
        <s v="Pseudoplesiops rosae Schultz"/>
        <s v="Pterois antennata"/>
        <s v="Pygoplites diacanthus"/>
        <s v="Samariscus"/>
        <s v="Samariscus triocellatus"/>
        <s v="Sargocentron caudimaculatum"/>
        <s v="Sargocentron cornutum"/>
        <s v="Sargocentron diadema"/>
        <s v="Sargocentron tiereoides"/>
        <s v="Saurida gracilis"/>
        <s v="Scaridae sp 1"/>
        <s v="Scaridae sp 2"/>
        <s v="Scaridae sp 3"/>
        <s v="Scolopsis bilineata"/>
        <s v="Scorpaenodes"/>
        <s v="Scorpaenodes albaiensis"/>
        <s v="Scorpaenodes guamensis"/>
        <s v="Scorpaenodes varipinnis"/>
        <s v="Scorpaenopsis fowleri"/>
        <s v="Sebastapistes"/>
        <s v="Serranidae sp 1"/>
        <s v="Serranidae sp 2"/>
        <s v="Serranidae sp 3"/>
        <s v="Siphamia argentea"/>
        <s v="Siphamia jebbi Allen"/>
        <s v="Siphamia tubifer"/>
        <s v="Stethojulis bandanensis"/>
        <s v="Synchiropus bartelsi Fricke"/>
        <s v="Synchiropus splendidus"/>
        <s v="Synodus variegatus"/>
        <s v="Thalassoma amblycephalum"/>
        <s v="Thalassoma hardwicke"/>
        <s v="Trimma anaima Winterbottom"/>
        <s v="Trimma annosum"/>
        <s v="Trimma benjamini Winterbottom"/>
        <s v="Trimma cana"/>
        <s v="Trimma macrophthalmus"/>
        <s v="Trimma milta Winterbottom"/>
        <s v="Trimma nasa Winterbottom"/>
        <s v="Trimma naudei"/>
        <s v="Trimma stobbsi Winterbottom"/>
        <s v="Trimma striata"/>
        <s v="Trimma tevegae Cohen &amp; Davis"/>
        <s v="Trimma trioculatum Winterbottom et al."/>
        <s v="Trimma yanoi"/>
        <s v="Ucla xenogrammus Holleman"/>
        <s v="Valenciennea puellaris"/>
        <s v="Wetmorella albofasciata"/>
        <s v="Xenisthmus polyzonatus"/>
        <s v="Zebrasoma scopas"/>
      </sharedItems>
    </cacheField>
    <cacheField name="Field Number(s)" numFmtId="0">
      <sharedItems count="3">
        <s v="SP 78-7"/>
        <s v="LK 79-13"/>
        <s v="SP 78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271.48130590278" createdVersion="6" refreshedVersion="6" minRefreshableVersion="3" recordCount="202" xr:uid="{876F7203-4126-4D9D-B325-F1184441CE81}">
  <cacheSource type="worksheet">
    <worksheetSource ref="B1:E203" sheet="Siquijor19"/>
  </cacheSource>
  <cacheFields count="4">
    <cacheField name="Site" numFmtId="0">
      <sharedItems count="3">
        <s v="SU-19-02"/>
        <s v="SU-19-03"/>
        <s v="SU-19-01"/>
      </sharedItems>
    </cacheField>
    <cacheField name="Species" numFmtId="0">
      <sharedItems count="151">
        <s v="Amblyglyphidodon leucogaster"/>
        <s v="Amphiprion frenatus"/>
        <s v="Amsichthys knighti cf"/>
        <s v="Apogon crassiceps"/>
        <s v="Apogon doryssa"/>
        <s v="Apogon semiornatus"/>
        <s v="Asterropteryx senoui"/>
        <s v="Balistapus undulatus"/>
        <s v="Bathygobius laddi"/>
        <s v="Bodianus mesothorax"/>
        <s v="Carangoides ferdau"/>
        <s v="Centropyge tibicen"/>
        <s v="Centropyge vrolikii"/>
        <s v="Chaetodon baronessa"/>
        <s v="Chaetodon kleinii"/>
        <s v="Chaetodon lunulatus"/>
        <s v="Cheilinus oxycephalus"/>
        <s v="Cheilinus trilobatus"/>
        <s v="Cheilodipterus alleni"/>
        <s v="Cheilodipterus artus"/>
        <s v="Cheilodipterus isostigmus"/>
        <s v="Chlorurus spilurus"/>
        <s v="Chromis amboinensis"/>
        <s v="Chromis analis"/>
        <s v="Chromis delta"/>
        <s v="Chromis margaritifer"/>
        <s v="Chromis retrofasciata "/>
        <s v="Chromis ternatensis"/>
        <s v="Chrysiptera rollandi"/>
        <s v="Chrysiptera talboti"/>
        <s v="Cirrhilabrus lubbocki"/>
        <s v="Cirrhilabrus rubrimarginatus"/>
        <s v="Cirrhilabrus ryukyuensis"/>
        <s v="Ctenochaetus tominiensis"/>
        <s v="Dascyllus trimaculatus"/>
        <s v="Dendrochirus biocellatus"/>
        <s v="Dinemitichthys sp. (yellow)"/>
        <s v="Discotrema crinophila"/>
        <s v="Discotrema lineatus"/>
        <s v="Dunckerocampus dactyliophorus"/>
        <s v="Enchelycore bayeri"/>
        <s v="Epinephelus merra"/>
        <s v="Eviota albolineata"/>
        <s v="Eviota atriventris"/>
        <s v="Eviota distigma"/>
        <s v="Eviota nigramembrana"/>
        <s v="Eviota occasa cf"/>
        <s v="Eviota rubrisparsa cf"/>
        <s v="Eviota sp."/>
        <s v="Eviota sparsa"/>
        <s v="Eviota winterbottomi"/>
        <s v="Fowleria isostigma"/>
        <s v="Fowleria marmoratus"/>
        <s v="Fowleria vaiulae"/>
        <s v="Fusigobius aureus"/>
        <s v="Fusigobius humeralis"/>
        <s v="Fusigobius signipinnis"/>
        <s v="Gnatholepis anjerensis"/>
        <s v="Grammistops ocellatus"/>
        <s v="Gymnothorax buroensis"/>
        <s v="Gymnothorax chilopilus"/>
        <s v="Gymnothorax margaritophorus"/>
        <s v="Gymnothorax sp. (brown)"/>
        <s v="Gymnothorax zonipectis"/>
        <s v="Halicampus nitidus"/>
        <s v="Halichoeres prosopeion"/>
        <s v="Heniochus varius"/>
        <s v="Kaupichthys brachychirus"/>
        <s v="Kaupichthys diodontus"/>
        <s v="Labroides dimidiatus"/>
        <s v="Liopropoma mitratum"/>
        <s v="Liopropoma susumi"/>
        <s v="Macropharyngodon meleagris"/>
        <s v="Myripristis hexagona"/>
        <s v="Myripristis pralinia"/>
        <s v="Nectamia fusca"/>
        <s v="Neoglyphidodon nigroris "/>
        <s v="Ophichthus sp"/>
        <s v="Opistognathus randalli"/>
        <s v="Ostorhinchus angustatus"/>
        <s v="Ostorhinchus multilineatus"/>
        <s v="Ostorhinchus nigrofasciatus"/>
        <s v="Ostorhinchus wassinki"/>
        <s v="Oxycheilinus arenatus"/>
        <s v="Oxycheilinus digramma"/>
        <s v="Parapercis multiplicata"/>
        <s v="Parascorpaena aurita"/>
        <s v="Pictichromis prophyreus"/>
        <s v="Plagiotremus rhinorhynchos"/>
        <s v="Plectroglyphidodon lacrymatus"/>
        <s v="Pleurosicya mossambica"/>
        <s v="Plotosus lineatus"/>
        <s v="Pomacentrus alexanderae"/>
        <s v="Pomacentrus amboinensis"/>
        <s v="Pomacentrus bankanensis"/>
        <s v="Pomacentrus brachialis"/>
        <s v="Pomacentrus coelestis "/>
        <s v="Pomacentrus lepidogenys"/>
        <s v="Pomacentrus moluccensis"/>
        <s v="Pomacentrus stigma"/>
        <s v="Priacanthus sagittarius"/>
        <s v="Priolepis fallacincta"/>
        <s v="Pristiapogon fraenatus"/>
        <s v="Pristiapogon kallopterus"/>
        <s v="Pristicon trimaculatus"/>
        <s v="Pseudamia hayashii"/>
        <s v="Pseudanthias huchtii"/>
        <s v="Pseudanthias sp."/>
        <s v="Pseudanthias tuka"/>
        <s v="Pseudocheilinus evanidus "/>
        <s v="Pseudocheilinus hexataenia"/>
        <s v="Pseudochromis flavopunctatus"/>
        <s v="Pseudogramma polyacantha"/>
        <s v="Pseudoplesiops rosae"/>
        <s v="Pteragogus guttatus"/>
        <s v="Pterois antennata"/>
        <s v="Pygoplites diacanthus"/>
        <s v="Sargocentron cornutum"/>
        <s v="Sargocentron diadema"/>
        <s v="Sargocentron melanospilus"/>
        <s v="Sargocentron punctatissimus"/>
        <s v="Sargocentrum tiereoides"/>
        <s v="Saurida gracilis"/>
        <s v="Scarus niger"/>
        <s v="Scarus rubroviolaceus"/>
        <s v="Scorpaenodes guamensis"/>
        <s v="Scorpaenodes parvipinnis"/>
        <s v="Scorpaenopsis possi"/>
        <s v="Scorpaenopsis vitapinna cf"/>
        <s v="Spratelloides gracilis"/>
        <s v="Sueviota lechneri"/>
        <s v="Synchiropus splendidus"/>
        <s v="Synodus variegatus"/>
        <s v="Thalassoma lunare"/>
        <s v="Thysanophrys chiltonae"/>
        <s v="Trimma agrena"/>
        <s v="Trimma benjamini"/>
        <s v="Trimma cana"/>
        <s v="Trimma habrum"/>
        <s v="Trimma haimussum"/>
        <s v="Trimma macrophthalma"/>
        <s v="Trimma nasa"/>
        <s v="Trimma naudei"/>
        <s v="Trimma preclarum"/>
        <s v="Trimma sp."/>
        <s v="Trimma stobbsi"/>
        <s v="Trimma trioculatum"/>
        <s v="Ungusurculus williamsi"/>
        <s v="Uropterygius concolor"/>
        <s v="Wetmorella nigropinnata"/>
        <s v="Xenisthmus polyzonatus"/>
      </sharedItems>
    </cacheField>
    <cacheField name="Family" numFmtId="0">
      <sharedItems/>
    </cacheField>
    <cacheField name="Count" numFmtId="0">
      <sharedItems containsSemiMixedTypes="0" containsString="0" containsNumber="1" containsInteger="1" minValue="1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n v="1"/>
  </r>
  <r>
    <x v="1"/>
    <n v="58"/>
  </r>
  <r>
    <x v="2"/>
    <n v="52"/>
  </r>
  <r>
    <x v="3"/>
    <n v="40"/>
  </r>
  <r>
    <x v="1"/>
    <n v="37"/>
  </r>
  <r>
    <x v="4"/>
    <n v="35"/>
  </r>
  <r>
    <x v="5"/>
    <n v="25"/>
  </r>
  <r>
    <x v="6"/>
    <n v="23"/>
  </r>
  <r>
    <x v="7"/>
    <n v="21"/>
  </r>
  <r>
    <x v="3"/>
    <n v="19"/>
  </r>
  <r>
    <x v="4"/>
    <n v="16"/>
  </r>
  <r>
    <x v="3"/>
    <n v="15"/>
  </r>
  <r>
    <x v="8"/>
    <n v="13"/>
  </r>
  <r>
    <x v="9"/>
    <n v="12"/>
  </r>
  <r>
    <x v="10"/>
    <n v="12"/>
  </r>
  <r>
    <x v="7"/>
    <n v="10"/>
  </r>
  <r>
    <x v="11"/>
    <n v="10"/>
  </r>
  <r>
    <x v="12"/>
    <n v="10"/>
  </r>
  <r>
    <x v="13"/>
    <n v="10"/>
  </r>
  <r>
    <x v="4"/>
    <n v="8"/>
  </r>
  <r>
    <x v="14"/>
    <n v="8"/>
  </r>
  <r>
    <x v="15"/>
    <n v="8"/>
  </r>
  <r>
    <x v="16"/>
    <n v="8"/>
  </r>
  <r>
    <x v="17"/>
    <n v="8"/>
  </r>
  <r>
    <x v="18"/>
    <n v="7"/>
  </r>
  <r>
    <x v="19"/>
    <n v="7"/>
  </r>
  <r>
    <x v="20"/>
    <n v="7"/>
  </r>
  <r>
    <x v="21"/>
    <n v="7"/>
  </r>
  <r>
    <x v="12"/>
    <n v="6"/>
  </r>
  <r>
    <x v="22"/>
    <n v="6"/>
  </r>
  <r>
    <x v="23"/>
    <n v="5"/>
  </r>
  <r>
    <x v="24"/>
    <n v="5"/>
  </r>
  <r>
    <x v="25"/>
    <n v="5"/>
  </r>
  <r>
    <x v="26"/>
    <n v="5"/>
  </r>
  <r>
    <x v="27"/>
    <n v="4"/>
  </r>
  <r>
    <x v="23"/>
    <n v="4"/>
  </r>
  <r>
    <x v="28"/>
    <n v="4"/>
  </r>
  <r>
    <x v="29"/>
    <n v="4"/>
  </r>
  <r>
    <x v="30"/>
    <n v="4"/>
  </r>
  <r>
    <x v="31"/>
    <n v="4"/>
  </r>
  <r>
    <x v="32"/>
    <n v="4"/>
  </r>
  <r>
    <x v="33"/>
    <n v="4"/>
  </r>
  <r>
    <x v="34"/>
    <n v="4"/>
  </r>
  <r>
    <x v="35"/>
    <n v="4"/>
  </r>
  <r>
    <x v="36"/>
    <n v="4"/>
  </r>
  <r>
    <x v="37"/>
    <n v="4"/>
  </r>
  <r>
    <x v="6"/>
    <n v="4"/>
  </r>
  <r>
    <x v="38"/>
    <n v="3"/>
  </r>
  <r>
    <x v="39"/>
    <n v="3"/>
  </r>
  <r>
    <x v="40"/>
    <n v="3"/>
  </r>
  <r>
    <x v="41"/>
    <n v="3"/>
  </r>
  <r>
    <x v="42"/>
    <n v="3"/>
  </r>
  <r>
    <x v="8"/>
    <n v="3"/>
  </r>
  <r>
    <x v="7"/>
    <n v="3"/>
  </r>
  <r>
    <x v="43"/>
    <n v="3"/>
  </r>
  <r>
    <x v="44"/>
    <n v="3"/>
  </r>
  <r>
    <x v="45"/>
    <n v="3"/>
  </r>
  <r>
    <x v="46"/>
    <n v="3"/>
  </r>
  <r>
    <x v="47"/>
    <n v="3"/>
  </r>
  <r>
    <x v="37"/>
    <n v="3"/>
  </r>
  <r>
    <x v="48"/>
    <n v="3"/>
  </r>
  <r>
    <x v="49"/>
    <n v="3"/>
  </r>
  <r>
    <x v="50"/>
    <n v="3"/>
  </r>
  <r>
    <x v="45"/>
    <n v="3"/>
  </r>
  <r>
    <x v="51"/>
    <n v="3"/>
  </r>
  <r>
    <x v="52"/>
    <n v="2"/>
  </r>
  <r>
    <x v="53"/>
    <n v="2"/>
  </r>
  <r>
    <x v="54"/>
    <n v="2"/>
  </r>
  <r>
    <x v="41"/>
    <n v="2"/>
  </r>
  <r>
    <x v="55"/>
    <n v="2"/>
  </r>
  <r>
    <x v="47"/>
    <n v="2"/>
  </r>
  <r>
    <x v="28"/>
    <n v="2"/>
  </r>
  <r>
    <x v="27"/>
    <n v="2"/>
  </r>
  <r>
    <x v="56"/>
    <n v="2"/>
  </r>
  <r>
    <x v="57"/>
    <n v="2"/>
  </r>
  <r>
    <x v="53"/>
    <n v="2"/>
  </r>
  <r>
    <x v="25"/>
    <n v="2"/>
  </r>
  <r>
    <x v="58"/>
    <n v="2"/>
  </r>
  <r>
    <x v="59"/>
    <n v="2"/>
  </r>
  <r>
    <x v="60"/>
    <n v="2"/>
  </r>
  <r>
    <x v="61"/>
    <n v="2"/>
  </r>
  <r>
    <x v="62"/>
    <n v="2"/>
  </r>
  <r>
    <x v="63"/>
    <n v="2"/>
  </r>
  <r>
    <x v="64"/>
    <n v="2"/>
  </r>
  <r>
    <x v="65"/>
    <n v="2"/>
  </r>
  <r>
    <x v="21"/>
    <n v="2"/>
  </r>
  <r>
    <x v="66"/>
    <n v="2"/>
  </r>
  <r>
    <x v="67"/>
    <n v="2"/>
  </r>
  <r>
    <x v="56"/>
    <n v="2"/>
  </r>
  <r>
    <x v="68"/>
    <n v="2"/>
  </r>
  <r>
    <x v="69"/>
    <n v="2"/>
  </r>
  <r>
    <x v="27"/>
    <n v="2"/>
  </r>
  <r>
    <x v="70"/>
    <n v="2"/>
  </r>
  <r>
    <x v="71"/>
    <n v="2"/>
  </r>
  <r>
    <x v="58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44"/>
    <n v="2"/>
  </r>
  <r>
    <x v="78"/>
    <n v="2"/>
  </r>
  <r>
    <x v="63"/>
    <n v="2"/>
  </r>
  <r>
    <x v="79"/>
    <n v="2"/>
  </r>
  <r>
    <x v="80"/>
    <n v="2"/>
  </r>
  <r>
    <x v="81"/>
    <n v="1"/>
  </r>
  <r>
    <x v="82"/>
    <n v="1"/>
  </r>
  <r>
    <x v="83"/>
    <n v="1"/>
  </r>
  <r>
    <x v="58"/>
    <n v="1"/>
  </r>
  <r>
    <x v="84"/>
    <n v="1"/>
  </r>
  <r>
    <x v="85"/>
    <n v="1"/>
  </r>
  <r>
    <x v="86"/>
    <n v="1"/>
  </r>
  <r>
    <x v="42"/>
    <n v="1"/>
  </r>
  <r>
    <x v="87"/>
    <n v="1"/>
  </r>
  <r>
    <x v="49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64"/>
    <n v="1"/>
  </r>
  <r>
    <x v="65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"/>
    <n v="1"/>
  </r>
  <r>
    <x v="107"/>
    <n v="1"/>
  </r>
  <r>
    <x v="22"/>
    <n v="1"/>
  </r>
  <r>
    <x v="77"/>
    <n v="1"/>
  </r>
  <r>
    <x v="108"/>
    <n v="1"/>
  </r>
  <r>
    <x v="50"/>
    <n v="1"/>
  </r>
  <r>
    <x v="109"/>
    <n v="1"/>
  </r>
  <r>
    <x v="40"/>
    <n v="1"/>
  </r>
  <r>
    <x v="87"/>
    <n v="1"/>
  </r>
  <r>
    <x v="69"/>
    <n v="1"/>
  </r>
  <r>
    <x v="110"/>
    <n v="1"/>
  </r>
  <r>
    <x v="111"/>
    <n v="1"/>
  </r>
  <r>
    <x v="112"/>
    <n v="1"/>
  </r>
  <r>
    <x v="99"/>
    <n v="1"/>
  </r>
  <r>
    <x v="113"/>
    <n v="1"/>
  </r>
  <r>
    <x v="114"/>
    <n v="1"/>
  </r>
  <r>
    <x v="115"/>
    <n v="1"/>
  </r>
  <r>
    <x v="115"/>
    <n v="1"/>
  </r>
  <r>
    <x v="68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76"/>
    <n v="1"/>
  </r>
  <r>
    <x v="123"/>
    <n v="1"/>
  </r>
  <r>
    <x v="101"/>
    <n v="1"/>
  </r>
  <r>
    <x v="124"/>
    <n v="1"/>
  </r>
  <r>
    <x v="106"/>
    <n v="1"/>
  </r>
  <r>
    <x v="60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82"/>
    <n v="1"/>
  </r>
  <r>
    <x v="136"/>
    <n v="1"/>
  </r>
  <r>
    <x v="137"/>
    <n v="1"/>
  </r>
  <r>
    <x v="138"/>
    <n v="1"/>
  </r>
  <r>
    <x v="139"/>
    <n v="1"/>
  </r>
  <r>
    <x v="140"/>
    <n v="1"/>
  </r>
  <r>
    <x v="60"/>
    <n v="1"/>
  </r>
  <r>
    <x v="141"/>
    <n v="1"/>
  </r>
  <r>
    <x v="142"/>
    <n v="1"/>
  </r>
  <r>
    <x v="43"/>
    <n v="1"/>
  </r>
  <r>
    <x v="143"/>
    <n v="1"/>
  </r>
  <r>
    <x v="28"/>
    <n v="1"/>
  </r>
  <r>
    <x v="144"/>
    <n v="1"/>
  </r>
  <r>
    <x v="145"/>
    <n v="1"/>
  </r>
  <r>
    <x v="47"/>
    <n v="1"/>
  </r>
  <r>
    <x v="146"/>
    <n v="1"/>
  </r>
  <r>
    <x v="147"/>
    <n v="1"/>
  </r>
  <r>
    <x v="148"/>
    <n v="1"/>
  </r>
  <r>
    <x v="149"/>
    <n v="1"/>
  </r>
  <r>
    <x v="150"/>
    <n v="1"/>
  </r>
  <r>
    <x v="123"/>
    <n v="1"/>
  </r>
  <r>
    <x v="151"/>
    <n v="1"/>
  </r>
  <r>
    <x v="152"/>
    <n v="1"/>
  </r>
  <r>
    <x v="15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s v="Pomacentridae"/>
    <n v="1"/>
    <m/>
  </r>
  <r>
    <x v="1"/>
    <x v="1"/>
    <s v="Pomacentridae"/>
    <n v="1"/>
    <m/>
  </r>
  <r>
    <x v="2"/>
    <x v="2"/>
    <s v="Pseudochromidae"/>
    <n v="3"/>
    <m/>
  </r>
  <r>
    <x v="3"/>
    <x v="2"/>
    <s v="Pseudochromidae"/>
    <n v="3"/>
    <m/>
  </r>
  <r>
    <x v="4"/>
    <x v="3"/>
    <s v="Apogonidae"/>
    <n v="4"/>
    <m/>
  </r>
  <r>
    <x v="5"/>
    <x v="4"/>
    <s v="Apogonidae"/>
    <n v="1"/>
    <m/>
  </r>
  <r>
    <x v="6"/>
    <x v="5"/>
    <s v="Apogonidae"/>
    <n v="1"/>
    <m/>
  </r>
  <r>
    <x v="7"/>
    <x v="6"/>
    <s v="Gobiidae"/>
    <n v="1"/>
    <m/>
  </r>
  <r>
    <x v="8"/>
    <x v="7"/>
    <s v="Balistidae"/>
    <n v="2"/>
    <m/>
  </r>
  <r>
    <x v="9"/>
    <x v="7"/>
    <s v="Balistidae"/>
    <n v="2"/>
    <m/>
  </r>
  <r>
    <x v="10"/>
    <x v="8"/>
    <s v="Gobiidae"/>
    <n v="1"/>
    <m/>
  </r>
  <r>
    <x v="11"/>
    <x v="9"/>
    <s v="Labridae"/>
    <n v="1"/>
    <m/>
  </r>
  <r>
    <x v="12"/>
    <x v="10"/>
    <s v="Carangidae"/>
    <n v="1"/>
    <m/>
  </r>
  <r>
    <x v="13"/>
    <x v="11"/>
    <s v="Pomacanthidae"/>
    <n v="1"/>
    <m/>
  </r>
  <r>
    <x v="14"/>
    <x v="12"/>
    <s v="Pomacanthidae"/>
    <n v="1"/>
    <m/>
  </r>
  <r>
    <x v="15"/>
    <x v="12"/>
    <s v="Pomacanthidae"/>
    <n v="3"/>
    <m/>
  </r>
  <r>
    <x v="16"/>
    <x v="13"/>
    <s v="Chaetodontidae"/>
    <n v="1"/>
    <m/>
  </r>
  <r>
    <x v="17"/>
    <x v="14"/>
    <s v="Chaetodontidae"/>
    <n v="1"/>
    <m/>
  </r>
  <r>
    <x v="18"/>
    <x v="15"/>
    <s v="Chaetodontidae"/>
    <n v="5"/>
    <m/>
  </r>
  <r>
    <x v="19"/>
    <x v="16"/>
    <s v="Labridae"/>
    <n v="2"/>
    <m/>
  </r>
  <r>
    <x v="20"/>
    <x v="17"/>
    <s v="Labridae"/>
    <n v="1"/>
    <m/>
  </r>
  <r>
    <x v="21"/>
    <x v="18"/>
    <s v="Apogonidae"/>
    <n v="1"/>
    <m/>
  </r>
  <r>
    <x v="22"/>
    <x v="19"/>
    <s v="Apogonidae"/>
    <n v="2"/>
    <m/>
  </r>
  <r>
    <x v="23"/>
    <x v="20"/>
    <s v="Apogonidae"/>
    <n v="2"/>
    <m/>
  </r>
  <r>
    <x v="24"/>
    <x v="21"/>
    <s v="Scaridae"/>
    <n v="1"/>
    <m/>
  </r>
  <r>
    <x v="25"/>
    <x v="22"/>
    <s v="Pomacentridae"/>
    <n v="37"/>
    <m/>
  </r>
  <r>
    <x v="26"/>
    <x v="22"/>
    <s v="Pomacentridae"/>
    <n v="1"/>
    <m/>
  </r>
  <r>
    <x v="27"/>
    <x v="22"/>
    <s v="Pomacentridae"/>
    <n v="58"/>
    <m/>
  </r>
  <r>
    <x v="28"/>
    <x v="23"/>
    <s v="Pomacentridae"/>
    <n v="1"/>
    <m/>
  </r>
  <r>
    <x v="29"/>
    <x v="24"/>
    <s v="Pomacentridae"/>
    <n v="8"/>
    <m/>
  </r>
  <r>
    <x v="30"/>
    <x v="25"/>
    <s v="Pomacentridae"/>
    <n v="8"/>
    <m/>
  </r>
  <r>
    <x v="31"/>
    <x v="26"/>
    <s v="Pomacentridae"/>
    <n v="15"/>
    <m/>
  </r>
  <r>
    <x v="32"/>
    <x v="26"/>
    <s v="Pomacentridae"/>
    <n v="40"/>
    <m/>
  </r>
  <r>
    <x v="33"/>
    <x v="26"/>
    <s v="Pomacentridae"/>
    <n v="19"/>
    <m/>
  </r>
  <r>
    <x v="34"/>
    <x v="27"/>
    <s v="Pomacentridae"/>
    <n v="1"/>
    <m/>
  </r>
  <r>
    <x v="35"/>
    <x v="27"/>
    <s v="Pomacentridae"/>
    <n v="6"/>
    <m/>
  </r>
  <r>
    <x v="36"/>
    <x v="28"/>
    <s v="Pomacentridae"/>
    <n v="1"/>
    <m/>
  </r>
  <r>
    <x v="37"/>
    <x v="28"/>
    <s v="Pomacentridae"/>
    <n v="3"/>
    <m/>
  </r>
  <r>
    <x v="38"/>
    <x v="29"/>
    <s v="Pomacentridae"/>
    <n v="10"/>
    <m/>
  </r>
  <r>
    <x v="39"/>
    <x v="29"/>
    <s v="Pomacentridae"/>
    <n v="6"/>
    <m/>
  </r>
  <r>
    <x v="40"/>
    <x v="30"/>
    <s v="Labridae"/>
    <n v="3"/>
    <m/>
  </r>
  <r>
    <x v="41"/>
    <x v="31"/>
    <s v="Labridae"/>
    <n v="1"/>
    <m/>
  </r>
  <r>
    <x v="42"/>
    <x v="32"/>
    <s v="Labridae"/>
    <n v="52"/>
    <m/>
  </r>
  <r>
    <x v="43"/>
    <x v="33"/>
    <s v="Acanthuridae"/>
    <n v="2"/>
    <m/>
  </r>
  <r>
    <x v="44"/>
    <x v="34"/>
    <s v="Pomacentridae"/>
    <n v="2"/>
    <m/>
  </r>
  <r>
    <x v="45"/>
    <x v="35"/>
    <s v="Scorpaenidae"/>
    <n v="1"/>
    <m/>
  </r>
  <r>
    <x v="46"/>
    <x v="36"/>
    <s v="Dinematichthyidae"/>
    <n v="2"/>
    <m/>
  </r>
  <r>
    <x v="47"/>
    <x v="37"/>
    <s v="Gobiesocidae "/>
    <n v="1"/>
    <m/>
  </r>
  <r>
    <x v="48"/>
    <x v="38"/>
    <s v="Gobiesocidae "/>
    <n v="1"/>
    <m/>
  </r>
  <r>
    <x v="49"/>
    <x v="39"/>
    <s v="Syngnathidae"/>
    <n v="3"/>
    <m/>
  </r>
  <r>
    <x v="50"/>
    <x v="40"/>
    <s v="Muraenidae"/>
    <n v="1"/>
    <m/>
  </r>
  <r>
    <x v="51"/>
    <x v="41"/>
    <s v="Serranidae"/>
    <n v="1"/>
    <m/>
  </r>
  <r>
    <x v="52"/>
    <x v="42"/>
    <s v="Gobiidae"/>
    <n v="1"/>
    <s v="Changed from &quot;Eviota albolineata (?)&quot; to &quot;Eviota albolineata&quot;"/>
  </r>
  <r>
    <x v="53"/>
    <x v="43"/>
    <s v="Gobiidae"/>
    <n v="2"/>
    <m/>
  </r>
  <r>
    <x v="54"/>
    <x v="43"/>
    <s v="Gobiidae"/>
    <n v="3"/>
    <m/>
  </r>
  <r>
    <x v="55"/>
    <x v="43"/>
    <s v="Gobiidae"/>
    <n v="1"/>
    <m/>
  </r>
  <r>
    <x v="56"/>
    <x v="44"/>
    <s v="Gobiidae"/>
    <n v="2"/>
    <m/>
  </r>
  <r>
    <x v="57"/>
    <x v="44"/>
    <s v="Gobiidae"/>
    <n v="7"/>
    <m/>
  </r>
  <r>
    <x v="58"/>
    <x v="45"/>
    <s v="Gobiidae"/>
    <n v="1"/>
    <m/>
  </r>
  <r>
    <x v="59"/>
    <x v="45"/>
    <s v="Gobiidae"/>
    <n v="1"/>
    <m/>
  </r>
  <r>
    <x v="60"/>
    <x v="46"/>
    <s v="Gobiidae"/>
    <n v="1"/>
    <m/>
  </r>
  <r>
    <x v="61"/>
    <x v="47"/>
    <s v="Gobiidae"/>
    <n v="1"/>
    <m/>
  </r>
  <r>
    <x v="62"/>
    <x v="48"/>
    <s v="Gobiidae"/>
    <n v="2"/>
    <s v="changed from &quot;eviota sp. (?)&quot; to eviota sp. SU-19-02_060 added to SU-19-02_058 (eviota sp.) and subsequently deleted"/>
  </r>
  <r>
    <x v="63"/>
    <x v="49"/>
    <s v="Gobiidae"/>
    <n v="10"/>
    <m/>
  </r>
  <r>
    <x v="64"/>
    <x v="49"/>
    <s v="Gobiidae"/>
    <n v="2"/>
    <s v="changed from &quot;eviota sparsa (?)&quot; to eviota sparsa. SU-19-02_056 (eviota sparsa (?)) added to SU-19-02_055 and subsequently deleted"/>
  </r>
  <r>
    <x v="65"/>
    <x v="50"/>
    <s v="Gobiidae"/>
    <n v="3"/>
    <m/>
  </r>
  <r>
    <x v="66"/>
    <x v="51"/>
    <s v="Apogonidae"/>
    <n v="1"/>
    <m/>
  </r>
  <r>
    <x v="67"/>
    <x v="52"/>
    <s v="Apogonidae"/>
    <n v="2"/>
    <m/>
  </r>
  <r>
    <x v="68"/>
    <x v="53"/>
    <s v="Apogonidae"/>
    <n v="1"/>
    <m/>
  </r>
  <r>
    <x v="69"/>
    <x v="54"/>
    <s v="Gobiidae"/>
    <n v="1"/>
    <m/>
  </r>
  <r>
    <x v="70"/>
    <x v="54"/>
    <s v="Gobiidae"/>
    <n v="2"/>
    <m/>
  </r>
  <r>
    <x v="71"/>
    <x v="55"/>
    <s v="Gobiidae"/>
    <n v="2"/>
    <m/>
  </r>
  <r>
    <x v="72"/>
    <x v="56"/>
    <s v="Gobiidae"/>
    <n v="2"/>
    <m/>
  </r>
  <r>
    <x v="73"/>
    <x v="57"/>
    <s v="Gobiidae"/>
    <n v="1"/>
    <m/>
  </r>
  <r>
    <x v="74"/>
    <x v="57"/>
    <s v="Gobiidae"/>
    <n v="2"/>
    <m/>
  </r>
  <r>
    <x v="75"/>
    <x v="58"/>
    <s v="Serranidae"/>
    <n v="1"/>
    <m/>
  </r>
  <r>
    <x v="76"/>
    <x v="58"/>
    <s v="Serranidae"/>
    <n v="2"/>
    <m/>
  </r>
  <r>
    <x v="77"/>
    <x v="59"/>
    <s v="Muraenidae"/>
    <n v="1"/>
    <m/>
  </r>
  <r>
    <x v="78"/>
    <x v="60"/>
    <s v="Muraenidae"/>
    <n v="2"/>
    <m/>
  </r>
  <r>
    <x v="79"/>
    <x v="61"/>
    <s v="Muraenidae"/>
    <n v="2"/>
    <m/>
  </r>
  <r>
    <x v="80"/>
    <x v="62"/>
    <s v="Muraenidae"/>
    <n v="1"/>
    <m/>
  </r>
  <r>
    <x v="81"/>
    <x v="63"/>
    <s v="Muraenidae"/>
    <n v="2"/>
    <m/>
  </r>
  <r>
    <x v="82"/>
    <x v="63"/>
    <s v="Muraenidae"/>
    <n v="2"/>
    <m/>
  </r>
  <r>
    <x v="83"/>
    <x v="64"/>
    <s v="Syngnathidae"/>
    <n v="1"/>
    <m/>
  </r>
  <r>
    <x v="84"/>
    <x v="65"/>
    <s v="Labridae"/>
    <n v="1"/>
    <m/>
  </r>
  <r>
    <x v="85"/>
    <x v="66"/>
    <s v="Chaetodontidae"/>
    <n v="1"/>
    <m/>
  </r>
  <r>
    <x v="86"/>
    <x v="67"/>
    <s v="Chlopsidae"/>
    <n v="5"/>
    <m/>
  </r>
  <r>
    <x v="87"/>
    <x v="68"/>
    <s v="Chlopsidae"/>
    <n v="3"/>
    <m/>
  </r>
  <r>
    <x v="88"/>
    <x v="69"/>
    <s v="Labridae"/>
    <n v="1"/>
    <m/>
  </r>
  <r>
    <x v="89"/>
    <x v="69"/>
    <s v="Labridae"/>
    <n v="1"/>
    <m/>
  </r>
  <r>
    <x v="90"/>
    <x v="70"/>
    <s v="Serranidae"/>
    <n v="1"/>
    <m/>
  </r>
  <r>
    <x v="91"/>
    <x v="70"/>
    <s v="Serranidae"/>
    <n v="1"/>
    <m/>
  </r>
  <r>
    <x v="92"/>
    <x v="71"/>
    <s v="Serranidae"/>
    <n v="1"/>
    <m/>
  </r>
  <r>
    <x v="93"/>
    <x v="72"/>
    <s v="Labridae"/>
    <n v="1"/>
    <m/>
  </r>
  <r>
    <x v="94"/>
    <x v="73"/>
    <s v="Holocentridae"/>
    <n v="1"/>
    <m/>
  </r>
  <r>
    <x v="95"/>
    <x v="74"/>
    <s v="Holocentridae"/>
    <n v="1"/>
    <m/>
  </r>
  <r>
    <x v="96"/>
    <x v="75"/>
    <s v="Apogonidae"/>
    <n v="1"/>
    <m/>
  </r>
  <r>
    <x v="97"/>
    <x v="76"/>
    <s v="Pomacentridae"/>
    <n v="7"/>
    <m/>
  </r>
  <r>
    <x v="98"/>
    <x v="77"/>
    <s v="Ophichthidae"/>
    <n v="3"/>
    <s v="Changed from &quot;Ophichthus sp (?)&quot; to &quot;Ophichthus sp&quot;"/>
  </r>
  <r>
    <x v="99"/>
    <x v="78"/>
    <s v="Opistognathidae"/>
    <n v="2"/>
    <m/>
  </r>
  <r>
    <x v="100"/>
    <x v="79"/>
    <s v="Apogonidae"/>
    <n v="1"/>
    <m/>
  </r>
  <r>
    <x v="101"/>
    <x v="80"/>
    <s v="Apogonidae"/>
    <n v="4"/>
    <m/>
  </r>
  <r>
    <x v="102"/>
    <x v="81"/>
    <s v="Apogonidae"/>
    <n v="8"/>
    <m/>
  </r>
  <r>
    <x v="103"/>
    <x v="81"/>
    <s v="Apogonidae"/>
    <n v="16"/>
    <m/>
  </r>
  <r>
    <x v="104"/>
    <x v="81"/>
    <s v="Apogonidae"/>
    <n v="35"/>
    <m/>
  </r>
  <r>
    <x v="105"/>
    <x v="82"/>
    <s v="Apogonidae"/>
    <n v="1"/>
    <m/>
  </r>
  <r>
    <x v="106"/>
    <x v="83"/>
    <s v="Labridae"/>
    <n v="1"/>
    <m/>
  </r>
  <r>
    <x v="107"/>
    <x v="84"/>
    <s v="Labridae"/>
    <n v="1"/>
    <m/>
  </r>
  <r>
    <x v="108"/>
    <x v="84"/>
    <s v="Labridae"/>
    <n v="3"/>
    <m/>
  </r>
  <r>
    <x v="109"/>
    <x v="85"/>
    <s v="Pinguipedidae"/>
    <n v="1"/>
    <m/>
  </r>
  <r>
    <x v="110"/>
    <x v="86"/>
    <s v="Scorpaenidae"/>
    <n v="1"/>
    <m/>
  </r>
  <r>
    <x v="111"/>
    <x v="87"/>
    <s v="Pseudochromidae"/>
    <n v="12"/>
    <m/>
  </r>
  <r>
    <x v="112"/>
    <x v="88"/>
    <s v="Blenniidae"/>
    <n v="1"/>
    <m/>
  </r>
  <r>
    <x v="113"/>
    <x v="89"/>
    <s v="Pomacentridae"/>
    <n v="12"/>
    <m/>
  </r>
  <r>
    <x v="114"/>
    <x v="90"/>
    <s v="Gobiidae"/>
    <n v="2"/>
    <m/>
  </r>
  <r>
    <x v="115"/>
    <x v="91"/>
    <s v="Plotosidae"/>
    <n v="1"/>
    <m/>
  </r>
  <r>
    <x v="116"/>
    <x v="92"/>
    <s v="Pomacentridae"/>
    <n v="3"/>
    <m/>
  </r>
  <r>
    <x v="117"/>
    <x v="92"/>
    <s v="Pomacentridae"/>
    <n v="2"/>
    <m/>
  </r>
  <r>
    <x v="118"/>
    <x v="93"/>
    <s v="Pomacentridae"/>
    <n v="25"/>
    <m/>
  </r>
  <r>
    <x v="119"/>
    <x v="94"/>
    <s v="Pomacentridae"/>
    <n v="1"/>
    <m/>
  </r>
  <r>
    <x v="120"/>
    <x v="95"/>
    <s v="Pomacentridae"/>
    <n v="10"/>
    <m/>
  </r>
  <r>
    <x v="121"/>
    <x v="95"/>
    <s v="Pomacentridae"/>
    <n v="3"/>
    <m/>
  </r>
  <r>
    <x v="122"/>
    <x v="95"/>
    <s v="Pomacentridae"/>
    <n v="21"/>
    <m/>
  </r>
  <r>
    <x v="123"/>
    <x v="96"/>
    <s v="Pomacentridae"/>
    <n v="7"/>
    <m/>
  </r>
  <r>
    <x v="124"/>
    <x v="97"/>
    <s v="Pomacentridae"/>
    <n v="10"/>
    <m/>
  </r>
  <r>
    <x v="125"/>
    <x v="98"/>
    <s v="Pomacentridae"/>
    <n v="8"/>
    <m/>
  </r>
  <r>
    <x v="126"/>
    <x v="99"/>
    <s v="Pomacentridae"/>
    <n v="2"/>
    <m/>
  </r>
  <r>
    <x v="127"/>
    <x v="100"/>
    <s v="Priacanthidae"/>
    <n v="1"/>
    <m/>
  </r>
  <r>
    <x v="128"/>
    <x v="101"/>
    <s v="Gobiidae"/>
    <n v="1"/>
    <m/>
  </r>
  <r>
    <x v="129"/>
    <x v="101"/>
    <s v="Gobiidae"/>
    <n v="1"/>
    <m/>
  </r>
  <r>
    <x v="130"/>
    <x v="102"/>
    <s v="Apogonidae"/>
    <n v="1"/>
    <m/>
  </r>
  <r>
    <x v="131"/>
    <x v="103"/>
    <s v="Apogonidae"/>
    <n v="2"/>
    <m/>
  </r>
  <r>
    <x v="132"/>
    <x v="103"/>
    <s v="Apogonidae"/>
    <n v="1"/>
    <m/>
  </r>
  <r>
    <x v="133"/>
    <x v="103"/>
    <s v="Apogonidae"/>
    <n v="1"/>
    <m/>
  </r>
  <r>
    <x v="134"/>
    <x v="104"/>
    <s v="Apogonidae"/>
    <n v="1"/>
    <m/>
  </r>
  <r>
    <x v="135"/>
    <x v="104"/>
    <s v="Apogonidae"/>
    <n v="2"/>
    <m/>
  </r>
  <r>
    <x v="136"/>
    <x v="105"/>
    <s v="Apogonidae"/>
    <n v="1"/>
    <m/>
  </r>
  <r>
    <x v="137"/>
    <x v="106"/>
    <s v="Serranidae"/>
    <n v="7"/>
    <m/>
  </r>
  <r>
    <x v="138"/>
    <x v="107"/>
    <s v="Serranidae"/>
    <n v="1"/>
    <m/>
  </r>
  <r>
    <x v="139"/>
    <x v="108"/>
    <s v="Serranidae"/>
    <n v="1"/>
    <m/>
  </r>
  <r>
    <x v="140"/>
    <x v="109"/>
    <s v="Labridae"/>
    <n v="2"/>
    <m/>
  </r>
  <r>
    <x v="141"/>
    <x v="109"/>
    <s v="Labridae"/>
    <n v="3"/>
    <m/>
  </r>
  <r>
    <x v="142"/>
    <x v="110"/>
    <s v="Labridae"/>
    <n v="2"/>
    <m/>
  </r>
  <r>
    <x v="143"/>
    <x v="110"/>
    <s v="Labridae"/>
    <n v="5"/>
    <m/>
  </r>
  <r>
    <x v="144"/>
    <x v="111"/>
    <s v="Pseudochromidae"/>
    <n v="4"/>
    <m/>
  </r>
  <r>
    <x v="145"/>
    <x v="112"/>
    <s v="Serranidae"/>
    <n v="3"/>
    <m/>
  </r>
  <r>
    <x v="146"/>
    <x v="112"/>
    <s v="Serranidae"/>
    <n v="13"/>
    <m/>
  </r>
  <r>
    <x v="147"/>
    <x v="113"/>
    <s v="Pseudochromidae"/>
    <n v="4"/>
    <m/>
  </r>
  <r>
    <x v="148"/>
    <x v="114"/>
    <s v="Labridae"/>
    <n v="1"/>
    <m/>
  </r>
  <r>
    <x v="149"/>
    <x v="115"/>
    <s v="Scorpaenidae"/>
    <n v="4"/>
    <m/>
  </r>
  <r>
    <x v="150"/>
    <x v="115"/>
    <s v="Scorpaenidae"/>
    <n v="2"/>
    <m/>
  </r>
  <r>
    <x v="151"/>
    <x v="115"/>
    <s v="Scorpaenidae"/>
    <n v="2"/>
    <m/>
  </r>
  <r>
    <x v="152"/>
    <x v="116"/>
    <s v="Pomacanthidae"/>
    <n v="1"/>
    <m/>
  </r>
  <r>
    <x v="153"/>
    <x v="116"/>
    <s v="Pomacanthidae"/>
    <n v="1"/>
    <m/>
  </r>
  <r>
    <x v="154"/>
    <x v="117"/>
    <s v="Holocentridae"/>
    <n v="1"/>
    <m/>
  </r>
  <r>
    <x v="155"/>
    <x v="117"/>
    <s v="Holocentridae"/>
    <n v="2"/>
    <m/>
  </r>
  <r>
    <x v="156"/>
    <x v="117"/>
    <s v="Holocentridae"/>
    <n v="2"/>
    <m/>
  </r>
  <r>
    <x v="157"/>
    <x v="118"/>
    <s v="Holocentridae"/>
    <n v="2"/>
    <m/>
  </r>
  <r>
    <x v="158"/>
    <x v="119"/>
    <s v="Holocentridae"/>
    <n v="1"/>
    <m/>
  </r>
  <r>
    <x v="159"/>
    <x v="120"/>
    <s v="Holocentridae"/>
    <n v="4"/>
    <m/>
  </r>
  <r>
    <x v="160"/>
    <x v="121"/>
    <s v="Holocentridae"/>
    <n v="1"/>
    <m/>
  </r>
  <r>
    <x v="161"/>
    <x v="122"/>
    <s v="Synodontidae"/>
    <n v="4"/>
    <m/>
  </r>
  <r>
    <x v="162"/>
    <x v="123"/>
    <s v="Scaridae"/>
    <n v="1"/>
    <m/>
  </r>
  <r>
    <x v="163"/>
    <x v="124"/>
    <s v="Scaridae"/>
    <n v="1"/>
    <m/>
  </r>
  <r>
    <x v="164"/>
    <x v="125"/>
    <s v="Scorpaenidae"/>
    <n v="3"/>
    <m/>
  </r>
  <r>
    <x v="165"/>
    <x v="125"/>
    <s v="Scorpaenidae"/>
    <n v="1"/>
    <m/>
  </r>
  <r>
    <x v="166"/>
    <x v="126"/>
    <s v="Scorpaenidae"/>
    <n v="1"/>
    <m/>
  </r>
  <r>
    <x v="167"/>
    <x v="127"/>
    <s v="Scorpaenidae"/>
    <n v="3"/>
    <m/>
  </r>
  <r>
    <x v="168"/>
    <x v="127"/>
    <s v="Scorpaenidae"/>
    <n v="1"/>
    <m/>
  </r>
  <r>
    <x v="169"/>
    <x v="128"/>
    <s v="Scorpaenidae"/>
    <n v="1"/>
    <s v="Changed from &quot;Scorpaenopsis vitapinna cf (?)&quot; to &quot;Scorpaenopsis vitapinna cf&quot;"/>
  </r>
  <r>
    <x v="170"/>
    <x v="129"/>
    <s v="Clupeidae"/>
    <n v="1"/>
    <m/>
  </r>
  <r>
    <x v="171"/>
    <x v="130"/>
    <s v="Gobiidae"/>
    <n v="1"/>
    <m/>
  </r>
  <r>
    <x v="172"/>
    <x v="131"/>
    <s v="Callionymidae"/>
    <n v="1"/>
    <m/>
  </r>
  <r>
    <x v="173"/>
    <x v="131"/>
    <s v="Callionymidae"/>
    <n v="2"/>
    <m/>
  </r>
  <r>
    <x v="174"/>
    <x v="132"/>
    <s v="Synodontidae"/>
    <n v="1"/>
    <m/>
  </r>
  <r>
    <x v="175"/>
    <x v="133"/>
    <s v="Labridae"/>
    <n v="4"/>
    <m/>
  </r>
  <r>
    <x v="176"/>
    <x v="134"/>
    <s v="Platycephalidae"/>
    <n v="1"/>
    <s v="changed to 1 from &quot;?&quot;"/>
  </r>
  <r>
    <x v="177"/>
    <x v="135"/>
    <s v="Gobiidae"/>
    <n v="2"/>
    <m/>
  </r>
  <r>
    <x v="178"/>
    <x v="136"/>
    <s v="Gobiidae"/>
    <n v="4"/>
    <m/>
  </r>
  <r>
    <x v="179"/>
    <x v="136"/>
    <s v="Gobiidae"/>
    <n v="5"/>
    <m/>
  </r>
  <r>
    <x v="180"/>
    <x v="137"/>
    <s v="Gobiidae"/>
    <n v="2"/>
    <m/>
  </r>
  <r>
    <x v="181"/>
    <x v="137"/>
    <s v="Gobiidae"/>
    <n v="4"/>
    <m/>
  </r>
  <r>
    <x v="182"/>
    <x v="137"/>
    <s v="Gobiidae"/>
    <n v="1"/>
    <m/>
  </r>
  <r>
    <x v="183"/>
    <x v="138"/>
    <s v="Gobiidae"/>
    <n v="1"/>
    <m/>
  </r>
  <r>
    <x v="184"/>
    <x v="139"/>
    <s v="Gobiidae"/>
    <n v="1"/>
    <m/>
  </r>
  <r>
    <x v="185"/>
    <x v="140"/>
    <s v="Gobiidae"/>
    <n v="3"/>
    <m/>
  </r>
  <r>
    <x v="186"/>
    <x v="140"/>
    <s v="Gobiidae"/>
    <n v="4"/>
    <m/>
  </r>
  <r>
    <x v="187"/>
    <x v="141"/>
    <s v="Gobiidae"/>
    <n v="4"/>
    <m/>
  </r>
  <r>
    <x v="188"/>
    <x v="142"/>
    <s v="Gobiidae"/>
    <n v="1"/>
    <m/>
  </r>
  <r>
    <x v="189"/>
    <x v="143"/>
    <s v="Gobiidae"/>
    <n v="1"/>
    <m/>
  </r>
  <r>
    <x v="190"/>
    <x v="143"/>
    <s v="Gobiidae"/>
    <n v="2"/>
    <s v="Changed from &quot;Trimma preclarum (?)&quot; to Trimma preclarum"/>
  </r>
  <r>
    <x v="191"/>
    <x v="144"/>
    <s v="Gobiidae"/>
    <n v="8"/>
    <m/>
  </r>
  <r>
    <x v="192"/>
    <x v="145"/>
    <s v="Gobiidae"/>
    <n v="23"/>
    <m/>
  </r>
  <r>
    <x v="193"/>
    <x v="145"/>
    <s v="Gobiidae"/>
    <n v="4"/>
    <m/>
  </r>
  <r>
    <x v="194"/>
    <x v="146"/>
    <s v="Gobiidae"/>
    <n v="1"/>
    <m/>
  </r>
  <r>
    <x v="195"/>
    <x v="146"/>
    <s v="Gobiidae"/>
    <n v="1"/>
    <m/>
  </r>
  <r>
    <x v="196"/>
    <x v="147"/>
    <s v="Bythitidae"/>
    <n v="2"/>
    <s v="Changed from &quot;Ungusurculus williamsi (?)&quot; to &quot;Ungusurculus williamsi&quot;"/>
  </r>
  <r>
    <x v="197"/>
    <x v="148"/>
    <s v="Muraenidae"/>
    <n v="1"/>
    <s v="Changed from &quot;Ungusurculus concolor (?)&quot; to &quot;Ungusurculus concolor&quot;"/>
  </r>
  <r>
    <x v="198"/>
    <x v="149"/>
    <s v="Labridae"/>
    <n v="1"/>
    <m/>
  </r>
  <r>
    <x v="199"/>
    <x v="149"/>
    <s v="Labridae"/>
    <n v="2"/>
    <m/>
  </r>
  <r>
    <x v="200"/>
    <x v="150"/>
    <s v="Xenisthmidae"/>
    <n v="2"/>
    <m/>
  </r>
  <r>
    <x v="201"/>
    <x v="150"/>
    <s v="Xenisthmidae"/>
    <n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"/>
    <x v="0"/>
    <s v="SP 78-7"/>
    <s v="Gobiidae"/>
    <x v="0"/>
  </r>
  <r>
    <n v="1"/>
    <x v="1"/>
    <s v="SP 78-7"/>
    <s v="Gobiidae"/>
    <x v="0"/>
  </r>
  <r>
    <n v="1"/>
    <x v="2"/>
    <s v="LK 79-13"/>
    <s v="Gobiidae"/>
    <x v="0"/>
  </r>
  <r>
    <n v="6"/>
    <x v="3"/>
    <s v="LK 79-13"/>
    <s v="Gobiidae"/>
    <x v="0"/>
  </r>
  <r>
    <n v="1"/>
    <x v="4"/>
    <s v="LK 79-13"/>
    <s v="Gobiidae"/>
    <x v="0"/>
  </r>
  <r>
    <n v="1"/>
    <x v="5"/>
    <s v="LK 79-13"/>
    <s v="Gobiidae"/>
    <x v="0"/>
  </r>
  <r>
    <n v="1"/>
    <x v="6"/>
    <s v="SP 78-4"/>
    <s v="Gobiidae"/>
    <x v="0"/>
  </r>
  <r>
    <n v="1"/>
    <x v="6"/>
    <s v="SP 78-7"/>
    <s v="Gobiidae"/>
    <x v="0"/>
  </r>
  <r>
    <n v="7"/>
    <x v="7"/>
    <s v="SP 78-7"/>
    <s v="Gobiidae"/>
    <x v="0"/>
  </r>
  <r>
    <n v="9"/>
    <x v="7"/>
    <s v="LK 79-13"/>
    <s v="Gobiidae"/>
    <x v="0"/>
  </r>
  <r>
    <n v="1"/>
    <x v="8"/>
    <s v="LK 79-13"/>
    <s v="Gobiidae"/>
    <x v="0"/>
  </r>
  <r>
    <n v="3"/>
    <x v="9"/>
    <s v="SP 78-7"/>
    <s v="Gobiidae"/>
    <x v="0"/>
  </r>
  <r>
    <n v="1"/>
    <x v="10"/>
    <s v="LK 79-13"/>
    <s v="Gobiidae"/>
    <x v="0"/>
  </r>
  <r>
    <n v="2"/>
    <x v="11"/>
    <s v="SP 78-4"/>
    <s v="Gobiidae"/>
    <x v="0"/>
  </r>
  <r>
    <n v="13"/>
    <x v="11"/>
    <s v="SP 78-7"/>
    <s v="Gobiidae"/>
    <x v="0"/>
  </r>
  <r>
    <n v="12"/>
    <x v="11"/>
    <s v="LK 79-13"/>
    <s v="Gobiidae"/>
    <x v="0"/>
  </r>
  <r>
    <n v="2"/>
    <x v="12"/>
    <s v="SP 78-4"/>
    <s v="Gobiidae"/>
    <x v="0"/>
  </r>
  <r>
    <n v="7"/>
    <x v="12"/>
    <s v="SP 78-7"/>
    <s v="Gobiidae"/>
    <x v="0"/>
  </r>
  <r>
    <n v="1"/>
    <x v="12"/>
    <s v="LK 79-13"/>
    <s v="Gobiidae"/>
    <x v="0"/>
  </r>
  <r>
    <n v="9"/>
    <x v="13"/>
    <s v="LK 79-13"/>
    <s v="Gobiidae"/>
    <x v="0"/>
  </r>
  <r>
    <n v="17"/>
    <x v="14"/>
    <s v="SP 78-4"/>
    <s v="Gobiidae"/>
    <x v="0"/>
  </r>
  <r>
    <n v="6"/>
    <x v="14"/>
    <s v="SP 78-7"/>
    <s v="Gobiidae"/>
    <x v="0"/>
  </r>
  <r>
    <n v="1"/>
    <x v="15"/>
    <s v="SP 78-4"/>
    <s v="Gobiidae"/>
    <x v="0"/>
  </r>
  <r>
    <n v="2"/>
    <x v="15"/>
    <s v="SP 78-7"/>
    <s v="Gobiidae"/>
    <x v="0"/>
  </r>
  <r>
    <n v="2"/>
    <x v="15"/>
    <s v="LK 79-13"/>
    <s v="Gobiidae"/>
    <x v="0"/>
  </r>
  <r>
    <n v="3"/>
    <x v="16"/>
    <s v="SP 78-4"/>
    <s v="Gobiidae"/>
    <x v="0"/>
  </r>
  <r>
    <n v="5"/>
    <x v="16"/>
    <s v="SP 78-7"/>
    <s v="Gobiidae"/>
    <x v="0"/>
  </r>
  <r>
    <n v="14"/>
    <x v="17"/>
    <s v="SP 78-7"/>
    <s v="Gobiidae"/>
    <x v="0"/>
  </r>
  <r>
    <n v="4"/>
    <x v="18"/>
    <s v="SP 78-4"/>
    <s v="Gobiidae"/>
    <x v="0"/>
  </r>
  <r>
    <n v="3"/>
    <x v="19"/>
    <s v="LK 79-13"/>
    <s v="Gobiidae"/>
    <x v="0"/>
  </r>
  <r>
    <n v="6"/>
    <x v="20"/>
    <s v="LK 79-13"/>
    <s v="Gobiidae"/>
    <x v="0"/>
  </r>
  <r>
    <n v="1"/>
    <x v="21"/>
    <s v="LK 79-13"/>
    <s v="Gobiidae"/>
    <x v="0"/>
  </r>
  <r>
    <n v="2"/>
    <x v="22"/>
    <s v="SP 78-7"/>
    <s v="Gobiidae"/>
    <x v="0"/>
  </r>
  <r>
    <n v="5"/>
    <x v="23"/>
    <s v="SP 78-4"/>
    <s v="Gobiidae"/>
    <x v="0"/>
  </r>
  <r>
    <n v="5"/>
    <x v="24"/>
    <s v="SP 78-7"/>
    <s v="Gobiidae"/>
    <x v="0"/>
  </r>
  <r>
    <n v="1"/>
    <x v="24"/>
    <s v="LK 79-13"/>
    <s v="Gobiidae"/>
    <x v="0"/>
  </r>
  <r>
    <n v="1"/>
    <x v="25"/>
    <s v="SP 78-4"/>
    <s v="Gobiidae"/>
    <x v="0"/>
  </r>
  <r>
    <n v="1"/>
    <x v="26"/>
    <s v="LK 79-13"/>
    <s v="Gobiidae"/>
    <x v="0"/>
  </r>
  <r>
    <n v="1"/>
    <x v="27"/>
    <s v="SP 78-4"/>
    <s v="Gobiidae"/>
    <x v="0"/>
  </r>
  <r>
    <n v="1"/>
    <x v="27"/>
    <s v="SP 78-4"/>
    <s v="Gobiidae"/>
    <x v="0"/>
  </r>
  <r>
    <n v="1"/>
    <x v="28"/>
    <s v="SP 78-4"/>
    <s v="Gobiidae"/>
    <x v="0"/>
  </r>
  <r>
    <n v="5"/>
    <x v="28"/>
    <s v="SP 78-7"/>
    <s v="Gobiidae"/>
    <x v="0"/>
  </r>
  <r>
    <n v="4"/>
    <x v="29"/>
    <s v="LK 79-13"/>
    <s v="Gobiidae"/>
    <x v="0"/>
  </r>
  <r>
    <n v="4"/>
    <x v="30"/>
    <s v="SP 78-4"/>
    <s v="Gobiidae"/>
    <x v="0"/>
  </r>
  <r>
    <n v="20"/>
    <x v="30"/>
    <s v="SP 78-7"/>
    <s v="Gobiidae"/>
    <x v="0"/>
  </r>
  <r>
    <n v="4"/>
    <x v="31"/>
    <s v="LK 79-13"/>
    <s v="Gobiidae"/>
    <x v="0"/>
  </r>
  <r>
    <n v="51"/>
    <x v="31"/>
    <s v="LK 79-13"/>
    <s v="Gobiidae"/>
    <x v="0"/>
  </r>
  <r>
    <n v="1"/>
    <x v="31"/>
    <s v="LK 79-13"/>
    <s v="Gobiidae"/>
    <x v="0"/>
  </r>
  <r>
    <n v="4"/>
    <x v="32"/>
    <s v="LK 79-13"/>
    <s v="Gobiidae"/>
    <x v="0"/>
  </r>
  <r>
    <n v="6"/>
    <x v="33"/>
    <s v="SP 78-4"/>
    <s v="Gobiidae"/>
    <x v="0"/>
  </r>
  <r>
    <n v="5"/>
    <x v="33"/>
    <s v="SP 78-7"/>
    <s v="Gobiidae"/>
    <x v="0"/>
  </r>
  <r>
    <n v="20"/>
    <x v="34"/>
    <s v="SP 78-4"/>
    <s v="Gobiidae"/>
    <x v="0"/>
  </r>
  <r>
    <n v="54"/>
    <x v="34"/>
    <s v="SP 78-7"/>
    <s v="Gobiidae"/>
    <x v="0"/>
  </r>
  <r>
    <n v="26"/>
    <x v="34"/>
    <s v="LK 79-13"/>
    <s v="Gobiidae"/>
    <x v="0"/>
  </r>
  <r>
    <n v="14"/>
    <x v="35"/>
    <s v="SP 78-4"/>
    <s v="Gobiidae"/>
    <x v="0"/>
  </r>
  <r>
    <n v="5"/>
    <x v="35"/>
    <s v="SP 78-7"/>
    <s v="Gobiidae"/>
    <x v="0"/>
  </r>
  <r>
    <n v="11"/>
    <x v="36"/>
    <s v="LK 79-13"/>
    <s v="Gobiidae"/>
    <x v="0"/>
  </r>
  <r>
    <n v="4"/>
    <x v="37"/>
    <s v="LK 79-13"/>
    <s v="Gobiidae"/>
    <x v="0"/>
  </r>
  <r>
    <n v="1"/>
    <x v="38"/>
    <s v="SP 78-7"/>
    <s v="Gobiidae"/>
    <x v="0"/>
  </r>
  <r>
    <n v="1"/>
    <x v="39"/>
    <s v="SU-19-03_075"/>
    <s v="Gobiidae"/>
    <x v="1"/>
  </r>
  <r>
    <n v="1"/>
    <x v="40"/>
    <s v="SU-19-03_081"/>
    <s v="Gobiidae"/>
    <x v="1"/>
  </r>
  <r>
    <n v="1"/>
    <x v="41"/>
    <s v="SU-19-02_062"/>
    <s v="Gobiidae"/>
    <x v="1"/>
  </r>
  <r>
    <n v="2"/>
    <x v="42"/>
    <s v="SU-19-01_041"/>
    <s v="Gobiidae"/>
    <x v="1"/>
  </r>
  <r>
    <n v="3"/>
    <x v="42"/>
    <s v="SU-19-02_038"/>
    <s v="Gobiidae"/>
    <x v="1"/>
  </r>
  <r>
    <n v="1"/>
    <x v="42"/>
    <s v="SU-19-03_073"/>
    <s v="Gobiidae"/>
    <x v="1"/>
  </r>
  <r>
    <n v="2"/>
    <x v="43"/>
    <s v="SU-19-02_051"/>
    <s v="Gobiidae"/>
    <x v="1"/>
  </r>
  <r>
    <n v="7"/>
    <x v="43"/>
    <s v="SU-19-03_074"/>
    <s v="Gobiidae"/>
    <x v="1"/>
  </r>
  <r>
    <n v="1"/>
    <x v="44"/>
    <s v="SU-19-02_068"/>
    <s v="Gobiidae"/>
    <x v="1"/>
  </r>
  <r>
    <n v="1"/>
    <x v="44"/>
    <s v="SU-19-03_083"/>
    <s v="Gobiidae"/>
    <x v="1"/>
  </r>
  <r>
    <n v="1"/>
    <x v="45"/>
    <s v="SU-19-02_070"/>
    <s v="Gobiidae"/>
    <x v="1"/>
  </r>
  <r>
    <n v="1"/>
    <x v="46"/>
    <s v="SU-19-03_082"/>
    <s v="Gobiidae"/>
    <x v="1"/>
  </r>
  <r>
    <n v="2"/>
    <x v="47"/>
    <s v="SU-19-02_058"/>
    <s v="Gobiidae"/>
    <x v="1"/>
  </r>
  <r>
    <n v="10"/>
    <x v="48"/>
    <s v="SU-19-01_042"/>
    <s v="Gobiidae"/>
    <x v="1"/>
  </r>
  <r>
    <n v="2"/>
    <x v="48"/>
    <s v="SU-19-02_055"/>
    <s v="Gobiidae"/>
    <x v="1"/>
  </r>
  <r>
    <n v="3"/>
    <x v="49"/>
    <s v="SU-19-02_052"/>
    <s v="Gobiidae"/>
    <x v="1"/>
  </r>
  <r>
    <n v="1"/>
    <x v="50"/>
    <s v="SU-19-01_038"/>
    <s v="Gobiidae"/>
    <x v="1"/>
  </r>
  <r>
    <n v="2"/>
    <x v="50"/>
    <s v="SU-19-02_046"/>
    <s v="Gobiidae"/>
    <x v="1"/>
  </r>
  <r>
    <n v="2"/>
    <x v="51"/>
    <s v="SU-19-03_076"/>
    <s v="Gobiidae"/>
    <x v="1"/>
  </r>
  <r>
    <n v="2"/>
    <x v="52"/>
    <s v="SU-19-02_042"/>
    <s v="Gobiidae"/>
    <x v="1"/>
  </r>
  <r>
    <n v="1"/>
    <x v="53"/>
    <s v="SU-19-01_039"/>
    <s v="Gobiidae"/>
    <x v="1"/>
  </r>
  <r>
    <n v="2"/>
    <x v="53"/>
    <s v="SU-19-02_047"/>
    <s v="Gobiidae"/>
    <x v="1"/>
  </r>
  <r>
    <n v="2"/>
    <x v="21"/>
    <s v="SU-19-02_061"/>
    <s v="Gobiidae"/>
    <x v="1"/>
  </r>
  <r>
    <n v="1"/>
    <x v="54"/>
    <s v="SU-19-01_048"/>
    <s v="Gobiidae"/>
    <x v="1"/>
  </r>
  <r>
    <n v="1"/>
    <x v="54"/>
    <s v="SU-19-02_069"/>
    <s v="Gobiidae"/>
    <x v="1"/>
  </r>
  <r>
    <n v="1"/>
    <x v="55"/>
    <s v="SU-19-03_080"/>
    <s v="Gobiidae"/>
    <x v="1"/>
  </r>
  <r>
    <n v="2"/>
    <x v="56"/>
    <s v="SU-19-03_072"/>
    <s v="Gobiidae"/>
    <x v="1"/>
  </r>
  <r>
    <n v="4"/>
    <x v="57"/>
    <s v="SU-19-01_044"/>
    <s v="Gobiidae"/>
    <x v="1"/>
  </r>
  <r>
    <n v="5"/>
    <x v="57"/>
    <s v="SU-19-02_045"/>
    <s v="Gobiidae"/>
    <x v="1"/>
  </r>
  <r>
    <n v="2"/>
    <x v="29"/>
    <s v="SU-19-01_046"/>
    <s v="Gobiidae"/>
    <x v="1"/>
  </r>
  <r>
    <n v="4"/>
    <x v="29"/>
    <s v="SU-19-02_037"/>
    <s v="Gobiidae"/>
    <x v="1"/>
  </r>
  <r>
    <n v="1"/>
    <x v="29"/>
    <s v="SU-19-03_067"/>
    <s v="Gobiidae"/>
    <x v="1"/>
  </r>
  <r>
    <n v="1"/>
    <x v="58"/>
    <s v="SU-19-02_059"/>
    <s v="Gobiidae"/>
    <x v="1"/>
  </r>
  <r>
    <n v="1"/>
    <x v="59"/>
    <s v="SU-19-01_047"/>
    <s v="Gobiidae"/>
    <x v="1"/>
  </r>
  <r>
    <n v="3"/>
    <x v="60"/>
    <s v="SU-19-02_039"/>
    <s v="Gobiidae"/>
    <x v="1"/>
  </r>
  <r>
    <n v="4"/>
    <x v="60"/>
    <s v="SU-19-03_070"/>
    <s v="Gobiidae"/>
    <x v="1"/>
  </r>
  <r>
    <n v="4"/>
    <x v="61"/>
    <s v="SU-19-02_041"/>
    <s v="Gobiidae"/>
    <x v="1"/>
  </r>
  <r>
    <n v="1"/>
    <x v="33"/>
    <s v="SU-19-02_040"/>
    <s v="Gobiidae"/>
    <x v="1"/>
  </r>
  <r>
    <n v="1"/>
    <x v="62"/>
    <s v="SU-19-03_077"/>
    <s v="Gobiidae"/>
    <x v="1"/>
  </r>
  <r>
    <n v="2"/>
    <x v="62"/>
    <s v="SU-19-02_054"/>
    <s v="Gobiidae"/>
    <x v="1"/>
  </r>
  <r>
    <n v="8"/>
    <x v="63"/>
    <s v="SU-19-02_049"/>
    <s v="Gobiidae"/>
    <x v="1"/>
  </r>
  <r>
    <n v="23"/>
    <x v="64"/>
    <s v="SU-19-02_036"/>
    <s v="Gobiidae"/>
    <x v="1"/>
  </r>
  <r>
    <n v="4"/>
    <x v="64"/>
    <s v="SU-19-03_078"/>
    <s v="Gobiidae"/>
    <x v="1"/>
  </r>
  <r>
    <n v="1"/>
    <x v="65"/>
    <s v="SU-19-01_045"/>
    <s v="Gobiidae"/>
    <x v="1"/>
  </r>
  <r>
    <n v="1"/>
    <x v="65"/>
    <s v="SU-19-02_048"/>
    <s v="Gobiidae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n v="1"/>
    <x v="0"/>
    <x v="0"/>
  </r>
  <r>
    <n v="1"/>
    <x v="1"/>
    <x v="1"/>
  </r>
  <r>
    <n v="1"/>
    <x v="2"/>
    <x v="0"/>
  </r>
  <r>
    <n v="1"/>
    <x v="3"/>
    <x v="2"/>
  </r>
  <r>
    <n v="1"/>
    <x v="3"/>
    <x v="0"/>
  </r>
  <r>
    <n v="1"/>
    <x v="4"/>
    <x v="0"/>
  </r>
  <r>
    <n v="1"/>
    <x v="5"/>
    <x v="0"/>
  </r>
  <r>
    <n v="1"/>
    <x v="5"/>
    <x v="1"/>
  </r>
  <r>
    <n v="2"/>
    <x v="6"/>
    <x v="0"/>
  </r>
  <r>
    <n v="1"/>
    <x v="7"/>
    <x v="2"/>
  </r>
  <r>
    <n v="1"/>
    <x v="8"/>
    <x v="0"/>
  </r>
  <r>
    <n v="2"/>
    <x v="9"/>
    <x v="1"/>
  </r>
  <r>
    <n v="1"/>
    <x v="10"/>
    <x v="0"/>
  </r>
  <r>
    <n v="2"/>
    <x v="11"/>
    <x v="1"/>
  </r>
  <r>
    <n v="4"/>
    <x v="12"/>
    <x v="2"/>
  </r>
  <r>
    <n v="3"/>
    <x v="12"/>
    <x v="0"/>
  </r>
  <r>
    <n v="1"/>
    <x v="13"/>
    <x v="0"/>
  </r>
  <r>
    <n v="1"/>
    <x v="14"/>
    <x v="0"/>
  </r>
  <r>
    <n v="1"/>
    <x v="15"/>
    <x v="0"/>
  </r>
  <r>
    <n v="1"/>
    <x v="16"/>
    <x v="1"/>
  </r>
  <r>
    <n v="6"/>
    <x v="17"/>
    <x v="1"/>
  </r>
  <r>
    <n v="1"/>
    <x v="18"/>
    <x v="0"/>
  </r>
  <r>
    <n v="1"/>
    <x v="18"/>
    <x v="1"/>
  </r>
  <r>
    <n v="2"/>
    <x v="19"/>
    <x v="2"/>
  </r>
  <r>
    <n v="1"/>
    <x v="19"/>
    <x v="0"/>
  </r>
  <r>
    <n v="2"/>
    <x v="20"/>
    <x v="0"/>
  </r>
  <r>
    <n v="1"/>
    <x v="21"/>
    <x v="1"/>
  </r>
  <r>
    <n v="1"/>
    <x v="22"/>
    <x v="1"/>
  </r>
  <r>
    <n v="3"/>
    <x v="23"/>
    <x v="1"/>
  </r>
  <r>
    <n v="7"/>
    <x v="23"/>
    <x v="1"/>
  </r>
  <r>
    <n v="5"/>
    <x v="24"/>
    <x v="1"/>
  </r>
  <r>
    <n v="1"/>
    <x v="25"/>
    <x v="2"/>
  </r>
  <r>
    <n v="24"/>
    <x v="26"/>
    <x v="2"/>
  </r>
  <r>
    <n v="20"/>
    <x v="26"/>
    <x v="0"/>
  </r>
  <r>
    <n v="6"/>
    <x v="26"/>
    <x v="1"/>
  </r>
  <r>
    <n v="3"/>
    <x v="27"/>
    <x v="1"/>
  </r>
  <r>
    <n v="4"/>
    <x v="28"/>
    <x v="0"/>
  </r>
  <r>
    <n v="1"/>
    <x v="29"/>
    <x v="0"/>
  </r>
  <r>
    <n v="3"/>
    <x v="30"/>
    <x v="0"/>
  </r>
  <r>
    <n v="1"/>
    <x v="31"/>
    <x v="2"/>
  </r>
  <r>
    <n v="1"/>
    <x v="31"/>
    <x v="0"/>
  </r>
  <r>
    <n v="4"/>
    <x v="32"/>
    <x v="0"/>
  </r>
  <r>
    <n v="1"/>
    <x v="33"/>
    <x v="2"/>
  </r>
  <r>
    <n v="1"/>
    <x v="34"/>
    <x v="2"/>
  </r>
  <r>
    <n v="1"/>
    <x v="35"/>
    <x v="2"/>
  </r>
  <r>
    <n v="2"/>
    <x v="36"/>
    <x v="0"/>
  </r>
  <r>
    <n v="8"/>
    <x v="37"/>
    <x v="2"/>
  </r>
  <r>
    <n v="3"/>
    <x v="38"/>
    <x v="1"/>
  </r>
  <r>
    <n v="5"/>
    <x v="39"/>
    <x v="0"/>
  </r>
  <r>
    <n v="2"/>
    <x v="40"/>
    <x v="2"/>
  </r>
  <r>
    <n v="2"/>
    <x v="40"/>
    <x v="0"/>
  </r>
  <r>
    <n v="1"/>
    <x v="40"/>
    <x v="1"/>
  </r>
  <r>
    <n v="3"/>
    <x v="41"/>
    <x v="1"/>
  </r>
  <r>
    <n v="102"/>
    <x v="42"/>
    <x v="1"/>
  </r>
  <r>
    <n v="2"/>
    <x v="43"/>
    <x v="1"/>
  </r>
  <r>
    <n v="313"/>
    <x v="44"/>
    <x v="1"/>
  </r>
  <r>
    <n v="2"/>
    <x v="45"/>
    <x v="0"/>
  </r>
  <r>
    <n v="9"/>
    <x v="46"/>
    <x v="2"/>
  </r>
  <r>
    <n v="183"/>
    <x v="46"/>
    <x v="1"/>
  </r>
  <r>
    <n v="500"/>
    <x v="47"/>
    <x v="1"/>
  </r>
  <r>
    <n v="21"/>
    <x v="48"/>
    <x v="2"/>
  </r>
  <r>
    <n v="5"/>
    <x v="49"/>
    <x v="0"/>
  </r>
  <r>
    <n v="1"/>
    <x v="50"/>
    <x v="2"/>
  </r>
  <r>
    <n v="1"/>
    <x v="51"/>
    <x v="2"/>
  </r>
  <r>
    <n v="1"/>
    <x v="52"/>
    <x v="2"/>
  </r>
  <r>
    <n v="2"/>
    <x v="53"/>
    <x v="1"/>
  </r>
  <r>
    <n v="1"/>
    <x v="54"/>
    <x v="2"/>
  </r>
  <r>
    <n v="1"/>
    <x v="54"/>
    <x v="0"/>
  </r>
  <r>
    <n v="4"/>
    <x v="55"/>
    <x v="2"/>
  </r>
  <r>
    <n v="1"/>
    <x v="55"/>
    <x v="0"/>
  </r>
  <r>
    <n v="13"/>
    <x v="56"/>
    <x v="2"/>
  </r>
  <r>
    <n v="1"/>
    <x v="57"/>
    <x v="0"/>
  </r>
  <r>
    <n v="1"/>
    <x v="58"/>
    <x v="2"/>
  </r>
  <r>
    <n v="1"/>
    <x v="59"/>
    <x v="2"/>
  </r>
  <r>
    <n v="6"/>
    <x v="60"/>
    <x v="1"/>
  </r>
  <r>
    <n v="4"/>
    <x v="61"/>
    <x v="2"/>
  </r>
  <r>
    <n v="2"/>
    <x v="61"/>
    <x v="0"/>
  </r>
  <r>
    <n v="1"/>
    <x v="62"/>
    <x v="0"/>
  </r>
  <r>
    <n v="5"/>
    <x v="63"/>
    <x v="0"/>
  </r>
  <r>
    <n v="4"/>
    <x v="64"/>
    <x v="1"/>
  </r>
  <r>
    <n v="1"/>
    <x v="64"/>
    <x v="0"/>
  </r>
  <r>
    <n v="1"/>
    <x v="65"/>
    <x v="2"/>
  </r>
  <r>
    <n v="7"/>
    <x v="66"/>
    <x v="0"/>
  </r>
  <r>
    <n v="9"/>
    <x v="66"/>
    <x v="1"/>
  </r>
  <r>
    <n v="1"/>
    <x v="67"/>
    <x v="1"/>
  </r>
  <r>
    <n v="3"/>
    <x v="68"/>
    <x v="0"/>
  </r>
  <r>
    <n v="1"/>
    <x v="69"/>
    <x v="1"/>
  </r>
  <r>
    <n v="2"/>
    <x v="70"/>
    <x v="2"/>
  </r>
  <r>
    <n v="13"/>
    <x v="70"/>
    <x v="0"/>
  </r>
  <r>
    <n v="12"/>
    <x v="70"/>
    <x v="1"/>
  </r>
  <r>
    <n v="7"/>
    <x v="71"/>
    <x v="2"/>
  </r>
  <r>
    <n v="3"/>
    <x v="71"/>
    <x v="0"/>
  </r>
  <r>
    <n v="5"/>
    <x v="71"/>
    <x v="1"/>
  </r>
  <r>
    <n v="2"/>
    <x v="72"/>
    <x v="0"/>
  </r>
  <r>
    <n v="8"/>
    <x v="72"/>
    <x v="1"/>
  </r>
  <r>
    <n v="2"/>
    <x v="73"/>
    <x v="2"/>
  </r>
  <r>
    <n v="1"/>
    <x v="73"/>
    <x v="0"/>
  </r>
  <r>
    <n v="4"/>
    <x v="73"/>
    <x v="1"/>
  </r>
  <r>
    <n v="2"/>
    <x v="74"/>
    <x v="2"/>
  </r>
  <r>
    <n v="7"/>
    <x v="74"/>
    <x v="0"/>
  </r>
  <r>
    <n v="1"/>
    <x v="74"/>
    <x v="1"/>
  </r>
  <r>
    <n v="9"/>
    <x v="75"/>
    <x v="1"/>
  </r>
  <r>
    <n v="17"/>
    <x v="76"/>
    <x v="2"/>
  </r>
  <r>
    <n v="6"/>
    <x v="76"/>
    <x v="0"/>
  </r>
  <r>
    <n v="1"/>
    <x v="77"/>
    <x v="0"/>
  </r>
  <r>
    <n v="1"/>
    <x v="78"/>
    <x v="2"/>
  </r>
  <r>
    <n v="2"/>
    <x v="78"/>
    <x v="0"/>
  </r>
  <r>
    <n v="2"/>
    <x v="78"/>
    <x v="1"/>
  </r>
  <r>
    <n v="3"/>
    <x v="79"/>
    <x v="2"/>
  </r>
  <r>
    <n v="5"/>
    <x v="79"/>
    <x v="0"/>
  </r>
  <r>
    <n v="14"/>
    <x v="80"/>
    <x v="0"/>
  </r>
  <r>
    <n v="1"/>
    <x v="81"/>
    <x v="0"/>
  </r>
  <r>
    <n v="4"/>
    <x v="82"/>
    <x v="2"/>
  </r>
  <r>
    <n v="1"/>
    <x v="83"/>
    <x v="0"/>
  </r>
  <r>
    <n v="1"/>
    <x v="84"/>
    <x v="0"/>
  </r>
  <r>
    <n v="2"/>
    <x v="85"/>
    <x v="0"/>
  </r>
  <r>
    <n v="5"/>
    <x v="85"/>
    <x v="1"/>
  </r>
  <r>
    <n v="2"/>
    <x v="86"/>
    <x v="2"/>
  </r>
  <r>
    <n v="3"/>
    <x v="86"/>
    <x v="2"/>
  </r>
  <r>
    <n v="3"/>
    <x v="86"/>
    <x v="0"/>
  </r>
  <r>
    <n v="1"/>
    <x v="87"/>
    <x v="2"/>
  </r>
  <r>
    <n v="1"/>
    <x v="87"/>
    <x v="0"/>
  </r>
  <r>
    <n v="1"/>
    <x v="88"/>
    <x v="2"/>
  </r>
  <r>
    <n v="1"/>
    <x v="89"/>
    <x v="0"/>
  </r>
  <r>
    <n v="1"/>
    <x v="89"/>
    <x v="1"/>
  </r>
  <r>
    <n v="1"/>
    <x v="89"/>
    <x v="1"/>
  </r>
  <r>
    <n v="4"/>
    <x v="90"/>
    <x v="2"/>
  </r>
  <r>
    <n v="4"/>
    <x v="90"/>
    <x v="0"/>
  </r>
  <r>
    <n v="1"/>
    <x v="90"/>
    <x v="1"/>
  </r>
  <r>
    <n v="1"/>
    <x v="91"/>
    <x v="0"/>
  </r>
  <r>
    <n v="2"/>
    <x v="92"/>
    <x v="1"/>
  </r>
  <r>
    <n v="1"/>
    <x v="93"/>
    <x v="2"/>
  </r>
  <r>
    <n v="12"/>
    <x v="94"/>
    <x v="2"/>
  </r>
  <r>
    <n v="9"/>
    <x v="94"/>
    <x v="0"/>
  </r>
  <r>
    <n v="1"/>
    <x v="95"/>
    <x v="2"/>
  </r>
  <r>
    <n v="2"/>
    <x v="96"/>
    <x v="1"/>
  </r>
  <r>
    <n v="75"/>
    <x v="97"/>
    <x v="0"/>
  </r>
  <r>
    <n v="7"/>
    <x v="98"/>
    <x v="0"/>
  </r>
  <r>
    <n v="13"/>
    <x v="99"/>
    <x v="2"/>
  </r>
  <r>
    <n v="30"/>
    <x v="99"/>
    <x v="0"/>
  </r>
  <r>
    <n v="3"/>
    <x v="100"/>
    <x v="2"/>
  </r>
  <r>
    <n v="1"/>
    <x v="100"/>
    <x v="0"/>
  </r>
  <r>
    <n v="42"/>
    <x v="101"/>
    <x v="2"/>
  </r>
  <r>
    <n v="25"/>
    <x v="101"/>
    <x v="1"/>
  </r>
  <r>
    <n v="1"/>
    <x v="102"/>
    <x v="0"/>
  </r>
  <r>
    <n v="2"/>
    <x v="103"/>
    <x v="0"/>
  </r>
  <r>
    <n v="4"/>
    <x v="104"/>
    <x v="2"/>
  </r>
  <r>
    <n v="1"/>
    <x v="105"/>
    <x v="2"/>
  </r>
  <r>
    <n v="1"/>
    <x v="106"/>
    <x v="2"/>
  </r>
  <r>
    <n v="2"/>
    <x v="107"/>
    <x v="1"/>
  </r>
  <r>
    <n v="1"/>
    <x v="108"/>
    <x v="0"/>
  </r>
  <r>
    <n v="1"/>
    <x v="109"/>
    <x v="0"/>
  </r>
  <r>
    <n v="3"/>
    <x v="110"/>
    <x v="1"/>
  </r>
  <r>
    <n v="6"/>
    <x v="111"/>
    <x v="1"/>
  </r>
  <r>
    <n v="1"/>
    <x v="112"/>
    <x v="1"/>
  </r>
  <r>
    <n v="2"/>
    <x v="113"/>
    <x v="0"/>
  </r>
  <r>
    <n v="9"/>
    <x v="114"/>
    <x v="2"/>
  </r>
  <r>
    <n v="5"/>
    <x v="115"/>
    <x v="2"/>
  </r>
  <r>
    <n v="5"/>
    <x v="116"/>
    <x v="0"/>
  </r>
  <r>
    <n v="1"/>
    <x v="116"/>
    <x v="1"/>
  </r>
  <r>
    <n v="1"/>
    <x v="117"/>
    <x v="2"/>
  </r>
  <r>
    <n v="15"/>
    <x v="118"/>
    <x v="0"/>
  </r>
  <r>
    <n v="2"/>
    <x v="119"/>
    <x v="2"/>
  </r>
  <r>
    <n v="10"/>
    <x v="119"/>
    <x v="0"/>
  </r>
  <r>
    <n v="2"/>
    <x v="120"/>
    <x v="2"/>
  </r>
  <r>
    <n v="5"/>
    <x v="120"/>
    <x v="0"/>
  </r>
  <r>
    <n v="1"/>
    <x v="121"/>
    <x v="2"/>
  </r>
  <r>
    <n v="12"/>
    <x v="122"/>
    <x v="0"/>
  </r>
  <r>
    <n v="2"/>
    <x v="123"/>
    <x v="1"/>
  </r>
  <r>
    <n v="27"/>
    <x v="124"/>
    <x v="2"/>
  </r>
  <r>
    <n v="9"/>
    <x v="125"/>
    <x v="0"/>
  </r>
  <r>
    <n v="1"/>
    <x v="126"/>
    <x v="0"/>
  </r>
  <r>
    <n v="10"/>
    <x v="126"/>
    <x v="0"/>
  </r>
  <r>
    <n v="11"/>
    <x v="126"/>
    <x v="1"/>
  </r>
  <r>
    <n v="5"/>
    <x v="127"/>
    <x v="2"/>
  </r>
  <r>
    <n v="1"/>
    <x v="127"/>
    <x v="0"/>
  </r>
  <r>
    <n v="1"/>
    <x v="127"/>
    <x v="1"/>
  </r>
  <r>
    <n v="3"/>
    <x v="128"/>
    <x v="0"/>
  </r>
  <r>
    <n v="8"/>
    <x v="128"/>
    <x v="1"/>
  </r>
  <r>
    <n v="1"/>
    <x v="129"/>
    <x v="1"/>
  </r>
  <r>
    <n v="3"/>
    <x v="130"/>
    <x v="2"/>
  </r>
  <r>
    <n v="1"/>
    <x v="131"/>
    <x v="1"/>
  </r>
  <r>
    <n v="1"/>
    <x v="132"/>
    <x v="0"/>
  </r>
  <r>
    <n v="3"/>
    <x v="132"/>
    <x v="1"/>
  </r>
  <r>
    <n v="3"/>
    <x v="133"/>
    <x v="0"/>
  </r>
  <r>
    <n v="1"/>
    <x v="133"/>
    <x v="2"/>
  </r>
  <r>
    <n v="1"/>
    <x v="134"/>
    <x v="0"/>
  </r>
  <r>
    <n v="1"/>
    <x v="135"/>
    <x v="1"/>
  </r>
  <r>
    <n v="1"/>
    <x v="136"/>
    <x v="0"/>
  </r>
  <r>
    <n v="1"/>
    <x v="136"/>
    <x v="1"/>
  </r>
  <r>
    <n v="1"/>
    <x v="137"/>
    <x v="0"/>
  </r>
  <r>
    <n v="1"/>
    <x v="138"/>
    <x v="0"/>
  </r>
  <r>
    <n v="2"/>
    <x v="139"/>
    <x v="0"/>
  </r>
  <r>
    <n v="1"/>
    <x v="140"/>
    <x v="0"/>
  </r>
  <r>
    <n v="3"/>
    <x v="141"/>
    <x v="0"/>
  </r>
  <r>
    <n v="2"/>
    <x v="141"/>
    <x v="1"/>
  </r>
  <r>
    <n v="1"/>
    <x v="142"/>
    <x v="2"/>
  </r>
  <r>
    <n v="1"/>
    <x v="142"/>
    <x v="0"/>
  </r>
  <r>
    <n v="13"/>
    <x v="143"/>
    <x v="2"/>
  </r>
  <r>
    <n v="1"/>
    <x v="144"/>
    <x v="1"/>
  </r>
  <r>
    <n v="4"/>
    <x v="145"/>
    <x v="2"/>
  </r>
  <r>
    <n v="3"/>
    <x v="145"/>
    <x v="0"/>
  </r>
  <r>
    <n v="1"/>
    <x v="146"/>
    <x v="2"/>
  </r>
  <r>
    <n v="1"/>
    <x v="147"/>
    <x v="1"/>
  </r>
  <r>
    <n v="1"/>
    <x v="148"/>
    <x v="1"/>
  </r>
  <r>
    <n v="2"/>
    <x v="149"/>
    <x v="1"/>
  </r>
  <r>
    <n v="1"/>
    <x v="150"/>
    <x v="1"/>
  </r>
  <r>
    <n v="3"/>
    <x v="151"/>
    <x v="0"/>
  </r>
  <r>
    <n v="7"/>
    <x v="152"/>
    <x v="2"/>
  </r>
  <r>
    <n v="3"/>
    <x v="152"/>
    <x v="0"/>
  </r>
  <r>
    <n v="1"/>
    <x v="153"/>
    <x v="0"/>
  </r>
  <r>
    <n v="1"/>
    <x v="154"/>
    <x v="2"/>
  </r>
  <r>
    <n v="1"/>
    <x v="155"/>
    <x v="1"/>
  </r>
  <r>
    <n v="3"/>
    <x v="156"/>
    <x v="2"/>
  </r>
  <r>
    <n v="7"/>
    <x v="156"/>
    <x v="0"/>
  </r>
  <r>
    <n v="5"/>
    <x v="157"/>
    <x v="2"/>
  </r>
  <r>
    <n v="2"/>
    <x v="158"/>
    <x v="2"/>
  </r>
  <r>
    <n v="1"/>
    <x v="158"/>
    <x v="0"/>
  </r>
  <r>
    <n v="1"/>
    <x v="159"/>
    <x v="1"/>
  </r>
  <r>
    <n v="1"/>
    <x v="160"/>
    <x v="2"/>
  </r>
  <r>
    <n v="1"/>
    <x v="160"/>
    <x v="2"/>
  </r>
  <r>
    <n v="1"/>
    <x v="161"/>
    <x v="2"/>
  </r>
  <r>
    <n v="5"/>
    <x v="161"/>
    <x v="0"/>
  </r>
  <r>
    <n v="4"/>
    <x v="162"/>
    <x v="1"/>
  </r>
  <r>
    <n v="4"/>
    <x v="163"/>
    <x v="2"/>
  </r>
  <r>
    <n v="20"/>
    <x v="163"/>
    <x v="0"/>
  </r>
  <r>
    <n v="4"/>
    <x v="164"/>
    <x v="1"/>
  </r>
  <r>
    <n v="51"/>
    <x v="164"/>
    <x v="1"/>
  </r>
  <r>
    <n v="1"/>
    <x v="164"/>
    <x v="1"/>
  </r>
  <r>
    <n v="4"/>
    <x v="165"/>
    <x v="1"/>
  </r>
  <r>
    <n v="6"/>
    <x v="166"/>
    <x v="2"/>
  </r>
  <r>
    <n v="5"/>
    <x v="166"/>
    <x v="0"/>
  </r>
  <r>
    <n v="20"/>
    <x v="167"/>
    <x v="2"/>
  </r>
  <r>
    <n v="54"/>
    <x v="167"/>
    <x v="0"/>
  </r>
  <r>
    <n v="26"/>
    <x v="167"/>
    <x v="1"/>
  </r>
  <r>
    <n v="14"/>
    <x v="168"/>
    <x v="2"/>
  </r>
  <r>
    <n v="5"/>
    <x v="168"/>
    <x v="0"/>
  </r>
  <r>
    <n v="11"/>
    <x v="169"/>
    <x v="1"/>
  </r>
  <r>
    <n v="2"/>
    <x v="170"/>
    <x v="1"/>
  </r>
  <r>
    <n v="4"/>
    <x v="171"/>
    <x v="1"/>
  </r>
  <r>
    <n v="2"/>
    <x v="172"/>
    <x v="2"/>
  </r>
  <r>
    <n v="1"/>
    <x v="172"/>
    <x v="0"/>
  </r>
  <r>
    <n v="1"/>
    <x v="173"/>
    <x v="0"/>
  </r>
  <r>
    <n v="1"/>
    <x v="174"/>
    <x v="1"/>
  </r>
  <r>
    <n v="1"/>
    <x v="175"/>
    <x v="2"/>
  </r>
  <r>
    <n v="2"/>
    <x v="176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s v="Pomacentridae"/>
    <n v="1"/>
  </r>
  <r>
    <x v="1"/>
    <x v="1"/>
    <s v="Pomacentridae"/>
    <n v="1"/>
  </r>
  <r>
    <x v="0"/>
    <x v="2"/>
    <s v="Pseudochromidae"/>
    <n v="3"/>
  </r>
  <r>
    <x v="1"/>
    <x v="2"/>
    <s v="Pseudochromidae"/>
    <n v="3"/>
  </r>
  <r>
    <x v="1"/>
    <x v="3"/>
    <s v="Apogonidae"/>
    <n v="4"/>
  </r>
  <r>
    <x v="0"/>
    <x v="4"/>
    <s v="Apogonidae"/>
    <n v="1"/>
  </r>
  <r>
    <x v="2"/>
    <x v="5"/>
    <s v="Apogonidae"/>
    <n v="1"/>
  </r>
  <r>
    <x v="1"/>
    <x v="6"/>
    <s v="Gobiidae"/>
    <n v="1"/>
  </r>
  <r>
    <x v="0"/>
    <x v="7"/>
    <s v="Balistidae"/>
    <n v="2"/>
  </r>
  <r>
    <x v="1"/>
    <x v="7"/>
    <s v="Balistidae"/>
    <n v="2"/>
  </r>
  <r>
    <x v="1"/>
    <x v="8"/>
    <s v="Gobiidae"/>
    <n v="1"/>
  </r>
  <r>
    <x v="1"/>
    <x v="9"/>
    <s v="Labridae"/>
    <n v="1"/>
  </r>
  <r>
    <x v="1"/>
    <x v="10"/>
    <s v="Carangidae"/>
    <n v="1"/>
  </r>
  <r>
    <x v="2"/>
    <x v="11"/>
    <s v="Pomacanthidae"/>
    <n v="1"/>
  </r>
  <r>
    <x v="0"/>
    <x v="12"/>
    <s v="Pomacanthidae"/>
    <n v="1"/>
  </r>
  <r>
    <x v="1"/>
    <x v="12"/>
    <s v="Pomacanthidae"/>
    <n v="3"/>
  </r>
  <r>
    <x v="1"/>
    <x v="13"/>
    <s v="Chaetodontidae"/>
    <n v="1"/>
  </r>
  <r>
    <x v="0"/>
    <x v="14"/>
    <s v="Chaetodontidae"/>
    <n v="1"/>
  </r>
  <r>
    <x v="1"/>
    <x v="15"/>
    <s v="Chaetodontidae"/>
    <n v="5"/>
  </r>
  <r>
    <x v="1"/>
    <x v="16"/>
    <s v="Labridae"/>
    <n v="2"/>
  </r>
  <r>
    <x v="0"/>
    <x v="17"/>
    <s v="Labridae"/>
    <n v="1"/>
  </r>
  <r>
    <x v="1"/>
    <x v="18"/>
    <s v="Apogonidae"/>
    <n v="1"/>
  </r>
  <r>
    <x v="0"/>
    <x v="19"/>
    <s v="Apogonidae"/>
    <n v="2"/>
  </r>
  <r>
    <x v="2"/>
    <x v="20"/>
    <s v="Apogonidae"/>
    <n v="2"/>
  </r>
  <r>
    <x v="2"/>
    <x v="21"/>
    <s v="Scaridae"/>
    <n v="1"/>
  </r>
  <r>
    <x v="2"/>
    <x v="22"/>
    <s v="Pomacentridae"/>
    <n v="37"/>
  </r>
  <r>
    <x v="0"/>
    <x v="22"/>
    <s v="Pomacentridae"/>
    <n v="1"/>
  </r>
  <r>
    <x v="1"/>
    <x v="22"/>
    <s v="Pomacentridae"/>
    <n v="58"/>
  </r>
  <r>
    <x v="2"/>
    <x v="23"/>
    <s v="Pomacentridae"/>
    <n v="1"/>
  </r>
  <r>
    <x v="2"/>
    <x v="24"/>
    <s v="Pomacentridae"/>
    <n v="8"/>
  </r>
  <r>
    <x v="1"/>
    <x v="25"/>
    <s v="Pomacentridae"/>
    <n v="8"/>
  </r>
  <r>
    <x v="2"/>
    <x v="26"/>
    <s v="Pomacentridae"/>
    <n v="15"/>
  </r>
  <r>
    <x v="0"/>
    <x v="26"/>
    <s v="Pomacentridae"/>
    <n v="40"/>
  </r>
  <r>
    <x v="1"/>
    <x v="26"/>
    <s v="Pomacentridae"/>
    <n v="19"/>
  </r>
  <r>
    <x v="0"/>
    <x v="27"/>
    <s v="Pomacentridae"/>
    <n v="1"/>
  </r>
  <r>
    <x v="1"/>
    <x v="27"/>
    <s v="Pomacentridae"/>
    <n v="6"/>
  </r>
  <r>
    <x v="2"/>
    <x v="28"/>
    <s v="Pomacentridae"/>
    <n v="1"/>
  </r>
  <r>
    <x v="0"/>
    <x v="28"/>
    <s v="Pomacentridae"/>
    <n v="3"/>
  </r>
  <r>
    <x v="0"/>
    <x v="29"/>
    <s v="Pomacentridae"/>
    <n v="10"/>
  </r>
  <r>
    <x v="1"/>
    <x v="29"/>
    <s v="Pomacentridae"/>
    <n v="6"/>
  </r>
  <r>
    <x v="2"/>
    <x v="30"/>
    <s v="Labridae"/>
    <n v="3"/>
  </r>
  <r>
    <x v="2"/>
    <x v="31"/>
    <s v="Labridae"/>
    <n v="1"/>
  </r>
  <r>
    <x v="2"/>
    <x v="32"/>
    <s v="Labridae"/>
    <n v="52"/>
  </r>
  <r>
    <x v="1"/>
    <x v="33"/>
    <s v="Acanthuridae"/>
    <n v="2"/>
  </r>
  <r>
    <x v="1"/>
    <x v="34"/>
    <s v="Pomacentridae"/>
    <n v="2"/>
  </r>
  <r>
    <x v="1"/>
    <x v="35"/>
    <s v="Scorpaenidae"/>
    <n v="1"/>
  </r>
  <r>
    <x v="1"/>
    <x v="36"/>
    <s v="Dinematichthyidae"/>
    <n v="2"/>
  </r>
  <r>
    <x v="1"/>
    <x v="37"/>
    <s v="Gobiesocidae "/>
    <n v="1"/>
  </r>
  <r>
    <x v="1"/>
    <x v="38"/>
    <s v="Gobiesocidae "/>
    <n v="1"/>
  </r>
  <r>
    <x v="2"/>
    <x v="39"/>
    <s v="Syngnathidae"/>
    <n v="3"/>
  </r>
  <r>
    <x v="1"/>
    <x v="40"/>
    <s v="Muraenidae"/>
    <n v="1"/>
  </r>
  <r>
    <x v="1"/>
    <x v="41"/>
    <s v="Serranidae"/>
    <n v="1"/>
  </r>
  <r>
    <x v="0"/>
    <x v="42"/>
    <s v="Gobiidae"/>
    <n v="1"/>
  </r>
  <r>
    <x v="2"/>
    <x v="43"/>
    <s v="Gobiidae"/>
    <n v="2"/>
  </r>
  <r>
    <x v="0"/>
    <x v="43"/>
    <s v="Gobiidae"/>
    <n v="3"/>
  </r>
  <r>
    <x v="1"/>
    <x v="43"/>
    <s v="Gobiidae"/>
    <n v="1"/>
  </r>
  <r>
    <x v="0"/>
    <x v="44"/>
    <s v="Gobiidae"/>
    <n v="2"/>
  </r>
  <r>
    <x v="1"/>
    <x v="44"/>
    <s v="Gobiidae"/>
    <n v="7"/>
  </r>
  <r>
    <x v="0"/>
    <x v="45"/>
    <s v="Gobiidae"/>
    <n v="1"/>
  </r>
  <r>
    <x v="1"/>
    <x v="45"/>
    <s v="Gobiidae"/>
    <n v="1"/>
  </r>
  <r>
    <x v="0"/>
    <x v="46"/>
    <s v="Gobiidae"/>
    <n v="1"/>
  </r>
  <r>
    <x v="1"/>
    <x v="47"/>
    <s v="Gobiidae"/>
    <n v="1"/>
  </r>
  <r>
    <x v="0"/>
    <x v="48"/>
    <s v="Gobiidae"/>
    <n v="2"/>
  </r>
  <r>
    <x v="2"/>
    <x v="49"/>
    <s v="Gobiidae"/>
    <n v="10"/>
  </r>
  <r>
    <x v="0"/>
    <x v="49"/>
    <s v="Gobiidae"/>
    <n v="2"/>
  </r>
  <r>
    <x v="0"/>
    <x v="50"/>
    <s v="Gobiidae"/>
    <n v="3"/>
  </r>
  <r>
    <x v="2"/>
    <x v="51"/>
    <s v="Apogonidae"/>
    <n v="1"/>
  </r>
  <r>
    <x v="0"/>
    <x v="52"/>
    <s v="Apogonidae"/>
    <n v="2"/>
  </r>
  <r>
    <x v="2"/>
    <x v="53"/>
    <s v="Apogonidae"/>
    <n v="1"/>
  </r>
  <r>
    <x v="2"/>
    <x v="54"/>
    <s v="Gobiidae"/>
    <n v="1"/>
  </r>
  <r>
    <x v="0"/>
    <x v="54"/>
    <s v="Gobiidae"/>
    <n v="2"/>
  </r>
  <r>
    <x v="1"/>
    <x v="55"/>
    <s v="Gobiidae"/>
    <n v="2"/>
  </r>
  <r>
    <x v="0"/>
    <x v="56"/>
    <s v="Gobiidae"/>
    <n v="2"/>
  </r>
  <r>
    <x v="2"/>
    <x v="57"/>
    <s v="Gobiidae"/>
    <n v="1"/>
  </r>
  <r>
    <x v="0"/>
    <x v="57"/>
    <s v="Gobiidae"/>
    <n v="2"/>
  </r>
  <r>
    <x v="0"/>
    <x v="58"/>
    <s v="Serranidae"/>
    <n v="1"/>
  </r>
  <r>
    <x v="1"/>
    <x v="58"/>
    <s v="Serranidae"/>
    <n v="2"/>
  </r>
  <r>
    <x v="1"/>
    <x v="59"/>
    <s v="Muraenidae"/>
    <n v="1"/>
  </r>
  <r>
    <x v="1"/>
    <x v="60"/>
    <s v="Muraenidae"/>
    <n v="2"/>
  </r>
  <r>
    <x v="1"/>
    <x v="61"/>
    <s v="Muraenidae"/>
    <n v="2"/>
  </r>
  <r>
    <x v="1"/>
    <x v="62"/>
    <s v="Muraenidae"/>
    <n v="1"/>
  </r>
  <r>
    <x v="2"/>
    <x v="63"/>
    <s v="Muraenidae"/>
    <n v="2"/>
  </r>
  <r>
    <x v="0"/>
    <x v="63"/>
    <s v="Muraenidae"/>
    <n v="2"/>
  </r>
  <r>
    <x v="1"/>
    <x v="64"/>
    <s v="Syngnathidae"/>
    <n v="1"/>
  </r>
  <r>
    <x v="2"/>
    <x v="65"/>
    <s v="Labridae"/>
    <n v="1"/>
  </r>
  <r>
    <x v="1"/>
    <x v="66"/>
    <s v="Chaetodontidae"/>
    <n v="1"/>
  </r>
  <r>
    <x v="1"/>
    <x v="67"/>
    <s v="Chlopsidae"/>
    <n v="5"/>
  </r>
  <r>
    <x v="1"/>
    <x v="68"/>
    <s v="Chlopsidae"/>
    <n v="3"/>
  </r>
  <r>
    <x v="2"/>
    <x v="69"/>
    <s v="Labridae"/>
    <n v="1"/>
  </r>
  <r>
    <x v="1"/>
    <x v="69"/>
    <s v="Labridae"/>
    <n v="1"/>
  </r>
  <r>
    <x v="2"/>
    <x v="70"/>
    <s v="Serranidae"/>
    <n v="1"/>
  </r>
  <r>
    <x v="0"/>
    <x v="70"/>
    <s v="Serranidae"/>
    <n v="1"/>
  </r>
  <r>
    <x v="1"/>
    <x v="71"/>
    <s v="Serranidae"/>
    <n v="1"/>
  </r>
  <r>
    <x v="1"/>
    <x v="72"/>
    <s v="Labridae"/>
    <n v="1"/>
  </r>
  <r>
    <x v="2"/>
    <x v="73"/>
    <s v="Holocentridae"/>
    <n v="1"/>
  </r>
  <r>
    <x v="1"/>
    <x v="74"/>
    <s v="Holocentridae"/>
    <n v="1"/>
  </r>
  <r>
    <x v="1"/>
    <x v="75"/>
    <s v="Apogonidae"/>
    <n v="1"/>
  </r>
  <r>
    <x v="1"/>
    <x v="76"/>
    <s v="Pomacentridae"/>
    <n v="7"/>
  </r>
  <r>
    <x v="0"/>
    <x v="77"/>
    <s v="Ophichthidae"/>
    <n v="3"/>
  </r>
  <r>
    <x v="2"/>
    <x v="78"/>
    <s v="Opistognathidae"/>
    <n v="2"/>
  </r>
  <r>
    <x v="0"/>
    <x v="79"/>
    <s v="Apogonidae"/>
    <n v="1"/>
  </r>
  <r>
    <x v="1"/>
    <x v="80"/>
    <s v="Apogonidae"/>
    <n v="4"/>
  </r>
  <r>
    <x v="2"/>
    <x v="81"/>
    <s v="Apogonidae"/>
    <n v="8"/>
  </r>
  <r>
    <x v="0"/>
    <x v="81"/>
    <s v="Apogonidae"/>
    <n v="16"/>
  </r>
  <r>
    <x v="1"/>
    <x v="81"/>
    <s v="Apogonidae"/>
    <n v="35"/>
  </r>
  <r>
    <x v="2"/>
    <x v="82"/>
    <s v="Apogonidae"/>
    <n v="1"/>
  </r>
  <r>
    <x v="1"/>
    <x v="83"/>
    <s v="Labridae"/>
    <n v="1"/>
  </r>
  <r>
    <x v="2"/>
    <x v="84"/>
    <s v="Labridae"/>
    <n v="1"/>
  </r>
  <r>
    <x v="1"/>
    <x v="84"/>
    <s v="Labridae"/>
    <n v="3"/>
  </r>
  <r>
    <x v="2"/>
    <x v="85"/>
    <s v="Pinguipedidae"/>
    <n v="1"/>
  </r>
  <r>
    <x v="1"/>
    <x v="86"/>
    <s v="Scorpaenidae"/>
    <n v="1"/>
  </r>
  <r>
    <x v="2"/>
    <x v="87"/>
    <s v="Pseudochromidae"/>
    <n v="12"/>
  </r>
  <r>
    <x v="1"/>
    <x v="88"/>
    <s v="Blenniidae"/>
    <n v="1"/>
  </r>
  <r>
    <x v="1"/>
    <x v="89"/>
    <s v="Pomacentridae"/>
    <n v="12"/>
  </r>
  <r>
    <x v="0"/>
    <x v="90"/>
    <s v="Gobiidae"/>
    <n v="2"/>
  </r>
  <r>
    <x v="2"/>
    <x v="91"/>
    <s v="Plotosidae"/>
    <n v="1"/>
  </r>
  <r>
    <x v="0"/>
    <x v="92"/>
    <s v="Pomacentridae"/>
    <n v="3"/>
  </r>
  <r>
    <x v="1"/>
    <x v="92"/>
    <s v="Pomacentridae"/>
    <n v="2"/>
  </r>
  <r>
    <x v="1"/>
    <x v="93"/>
    <s v="Pomacentridae"/>
    <n v="25"/>
  </r>
  <r>
    <x v="0"/>
    <x v="94"/>
    <s v="Pomacentridae"/>
    <n v="1"/>
  </r>
  <r>
    <x v="2"/>
    <x v="95"/>
    <s v="Pomacentridae"/>
    <n v="10"/>
  </r>
  <r>
    <x v="0"/>
    <x v="95"/>
    <s v="Pomacentridae"/>
    <n v="3"/>
  </r>
  <r>
    <x v="1"/>
    <x v="95"/>
    <s v="Pomacentridae"/>
    <n v="21"/>
  </r>
  <r>
    <x v="1"/>
    <x v="96"/>
    <s v="Pomacentridae"/>
    <n v="7"/>
  </r>
  <r>
    <x v="1"/>
    <x v="97"/>
    <s v="Pomacentridae"/>
    <n v="10"/>
  </r>
  <r>
    <x v="0"/>
    <x v="98"/>
    <s v="Pomacentridae"/>
    <n v="8"/>
  </r>
  <r>
    <x v="2"/>
    <x v="99"/>
    <s v="Pomacentridae"/>
    <n v="2"/>
  </r>
  <r>
    <x v="2"/>
    <x v="100"/>
    <s v="Priacanthidae"/>
    <n v="1"/>
  </r>
  <r>
    <x v="2"/>
    <x v="101"/>
    <s v="Gobiidae"/>
    <n v="1"/>
  </r>
  <r>
    <x v="0"/>
    <x v="101"/>
    <s v="Gobiidae"/>
    <n v="1"/>
  </r>
  <r>
    <x v="2"/>
    <x v="102"/>
    <s v="Apogonidae"/>
    <n v="1"/>
  </r>
  <r>
    <x v="0"/>
    <x v="103"/>
    <s v="Apogonidae"/>
    <n v="2"/>
  </r>
  <r>
    <x v="1"/>
    <x v="103"/>
    <s v="Apogonidae"/>
    <n v="1"/>
  </r>
  <r>
    <x v="1"/>
    <x v="103"/>
    <s v="Apogonidae"/>
    <n v="1"/>
  </r>
  <r>
    <x v="0"/>
    <x v="104"/>
    <s v="Apogonidae"/>
    <n v="1"/>
  </r>
  <r>
    <x v="1"/>
    <x v="104"/>
    <s v="Apogonidae"/>
    <n v="2"/>
  </r>
  <r>
    <x v="0"/>
    <x v="105"/>
    <s v="Apogonidae"/>
    <n v="1"/>
  </r>
  <r>
    <x v="1"/>
    <x v="106"/>
    <s v="Serranidae"/>
    <n v="7"/>
  </r>
  <r>
    <x v="0"/>
    <x v="107"/>
    <s v="Serranidae"/>
    <n v="1"/>
  </r>
  <r>
    <x v="0"/>
    <x v="108"/>
    <s v="Serranidae"/>
    <n v="1"/>
  </r>
  <r>
    <x v="2"/>
    <x v="109"/>
    <s v="Labridae"/>
    <n v="2"/>
  </r>
  <r>
    <x v="0"/>
    <x v="109"/>
    <s v="Labridae"/>
    <n v="3"/>
  </r>
  <r>
    <x v="0"/>
    <x v="110"/>
    <s v="Labridae"/>
    <n v="2"/>
  </r>
  <r>
    <x v="1"/>
    <x v="110"/>
    <s v="Labridae"/>
    <n v="5"/>
  </r>
  <r>
    <x v="1"/>
    <x v="111"/>
    <s v="Pseudochromidae"/>
    <n v="4"/>
  </r>
  <r>
    <x v="0"/>
    <x v="112"/>
    <s v="Serranidae"/>
    <n v="3"/>
  </r>
  <r>
    <x v="1"/>
    <x v="112"/>
    <s v="Serranidae"/>
    <n v="13"/>
  </r>
  <r>
    <x v="1"/>
    <x v="113"/>
    <s v="Pseudochromidae"/>
    <n v="4"/>
  </r>
  <r>
    <x v="0"/>
    <x v="114"/>
    <s v="Labridae"/>
    <n v="1"/>
  </r>
  <r>
    <x v="2"/>
    <x v="115"/>
    <s v="Scorpaenidae"/>
    <n v="4"/>
  </r>
  <r>
    <x v="0"/>
    <x v="115"/>
    <s v="Scorpaenidae"/>
    <n v="2"/>
  </r>
  <r>
    <x v="1"/>
    <x v="115"/>
    <s v="Scorpaenidae"/>
    <n v="2"/>
  </r>
  <r>
    <x v="0"/>
    <x v="116"/>
    <s v="Pomacanthidae"/>
    <n v="1"/>
  </r>
  <r>
    <x v="1"/>
    <x v="116"/>
    <s v="Pomacanthidae"/>
    <n v="1"/>
  </r>
  <r>
    <x v="2"/>
    <x v="117"/>
    <s v="Holocentridae"/>
    <n v="1"/>
  </r>
  <r>
    <x v="0"/>
    <x v="117"/>
    <s v="Holocentridae"/>
    <n v="2"/>
  </r>
  <r>
    <x v="1"/>
    <x v="117"/>
    <s v="Holocentridae"/>
    <n v="2"/>
  </r>
  <r>
    <x v="1"/>
    <x v="118"/>
    <s v="Holocentridae"/>
    <n v="2"/>
  </r>
  <r>
    <x v="2"/>
    <x v="119"/>
    <s v="Holocentridae"/>
    <n v="1"/>
  </r>
  <r>
    <x v="1"/>
    <x v="120"/>
    <s v="Holocentridae"/>
    <n v="4"/>
  </r>
  <r>
    <x v="2"/>
    <x v="121"/>
    <s v="Holocentridae"/>
    <n v="1"/>
  </r>
  <r>
    <x v="1"/>
    <x v="122"/>
    <s v="Synodontidae"/>
    <n v="4"/>
  </r>
  <r>
    <x v="0"/>
    <x v="123"/>
    <s v="Scaridae"/>
    <n v="1"/>
  </r>
  <r>
    <x v="0"/>
    <x v="124"/>
    <s v="Scaridae"/>
    <n v="1"/>
  </r>
  <r>
    <x v="2"/>
    <x v="125"/>
    <s v="Scorpaenidae"/>
    <n v="3"/>
  </r>
  <r>
    <x v="0"/>
    <x v="125"/>
    <s v="Scorpaenidae"/>
    <n v="1"/>
  </r>
  <r>
    <x v="1"/>
    <x v="126"/>
    <s v="Scorpaenidae"/>
    <n v="1"/>
  </r>
  <r>
    <x v="0"/>
    <x v="127"/>
    <s v="Scorpaenidae"/>
    <n v="3"/>
  </r>
  <r>
    <x v="1"/>
    <x v="127"/>
    <s v="Scorpaenidae"/>
    <n v="1"/>
  </r>
  <r>
    <x v="2"/>
    <x v="128"/>
    <s v="Scorpaenidae"/>
    <n v="1"/>
  </r>
  <r>
    <x v="1"/>
    <x v="129"/>
    <s v="Clupeidae"/>
    <n v="1"/>
  </r>
  <r>
    <x v="1"/>
    <x v="130"/>
    <s v="Gobiidae"/>
    <n v="1"/>
  </r>
  <r>
    <x v="0"/>
    <x v="131"/>
    <s v="Callionymidae"/>
    <n v="1"/>
  </r>
  <r>
    <x v="1"/>
    <x v="131"/>
    <s v="Callionymidae"/>
    <n v="2"/>
  </r>
  <r>
    <x v="2"/>
    <x v="132"/>
    <s v="Synodontidae"/>
    <n v="1"/>
  </r>
  <r>
    <x v="1"/>
    <x v="133"/>
    <s v="Labridae"/>
    <n v="4"/>
  </r>
  <r>
    <x v="2"/>
    <x v="134"/>
    <s v="Platycephalidae"/>
    <n v="1"/>
  </r>
  <r>
    <x v="1"/>
    <x v="135"/>
    <s v="Gobiidae"/>
    <n v="2"/>
  </r>
  <r>
    <x v="2"/>
    <x v="136"/>
    <s v="Gobiidae"/>
    <n v="4"/>
  </r>
  <r>
    <x v="0"/>
    <x v="136"/>
    <s v="Gobiidae"/>
    <n v="5"/>
  </r>
  <r>
    <x v="2"/>
    <x v="137"/>
    <s v="Gobiidae"/>
    <n v="2"/>
  </r>
  <r>
    <x v="0"/>
    <x v="137"/>
    <s v="Gobiidae"/>
    <n v="4"/>
  </r>
  <r>
    <x v="1"/>
    <x v="137"/>
    <s v="Gobiidae"/>
    <n v="1"/>
  </r>
  <r>
    <x v="0"/>
    <x v="138"/>
    <s v="Gobiidae"/>
    <n v="1"/>
  </r>
  <r>
    <x v="2"/>
    <x v="139"/>
    <s v="Gobiidae"/>
    <n v="1"/>
  </r>
  <r>
    <x v="0"/>
    <x v="140"/>
    <s v="Gobiidae"/>
    <n v="3"/>
  </r>
  <r>
    <x v="1"/>
    <x v="140"/>
    <s v="Gobiidae"/>
    <n v="4"/>
  </r>
  <r>
    <x v="0"/>
    <x v="141"/>
    <s v="Gobiidae"/>
    <n v="4"/>
  </r>
  <r>
    <x v="0"/>
    <x v="142"/>
    <s v="Gobiidae"/>
    <n v="1"/>
  </r>
  <r>
    <x v="1"/>
    <x v="143"/>
    <s v="Gobiidae"/>
    <n v="1"/>
  </r>
  <r>
    <x v="0"/>
    <x v="143"/>
    <s v="Gobiidae"/>
    <n v="2"/>
  </r>
  <r>
    <x v="0"/>
    <x v="144"/>
    <s v="Gobiidae"/>
    <n v="8"/>
  </r>
  <r>
    <x v="0"/>
    <x v="145"/>
    <s v="Gobiidae"/>
    <n v="23"/>
  </r>
  <r>
    <x v="1"/>
    <x v="145"/>
    <s v="Gobiidae"/>
    <n v="4"/>
  </r>
  <r>
    <x v="2"/>
    <x v="146"/>
    <s v="Gobiidae"/>
    <n v="1"/>
  </r>
  <r>
    <x v="0"/>
    <x v="146"/>
    <s v="Gobiidae"/>
    <n v="1"/>
  </r>
  <r>
    <x v="0"/>
    <x v="147"/>
    <s v="Bythitidae"/>
    <n v="2"/>
  </r>
  <r>
    <x v="1"/>
    <x v="148"/>
    <s v="Muraenidae"/>
    <n v="1"/>
  </r>
  <r>
    <x v="0"/>
    <x v="149"/>
    <s v="Labridae"/>
    <n v="1"/>
  </r>
  <r>
    <x v="1"/>
    <x v="149"/>
    <s v="Labridae"/>
    <n v="2"/>
  </r>
  <r>
    <x v="0"/>
    <x v="150"/>
    <s v="Xenisthmidae"/>
    <n v="2"/>
  </r>
  <r>
    <x v="1"/>
    <x v="150"/>
    <s v="Xenisthmidae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B25A6-C9B6-4179-B67A-AAB73EB5E337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245" firstHeaderRow="1" firstDataRow="1" firstDataCol="1"/>
  <pivotFields count="3">
    <pivotField dataField="1" showAll="0"/>
    <pivotField axis="axisRow"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2"/>
    <field x="1"/>
  </rowFields>
  <rowItems count="243">
    <i>
      <x/>
    </i>
    <i r="1">
      <x v="1"/>
    </i>
    <i r="1">
      <x v="5"/>
    </i>
    <i r="1">
      <x v="9"/>
    </i>
    <i r="1">
      <x v="11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53"/>
    </i>
    <i r="1">
      <x v="60"/>
    </i>
    <i r="1">
      <x v="64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8"/>
    </i>
    <i r="1">
      <x v="85"/>
    </i>
    <i r="1">
      <x v="89"/>
    </i>
    <i r="1">
      <x v="90"/>
    </i>
    <i r="1">
      <x v="92"/>
    </i>
    <i r="1">
      <x v="96"/>
    </i>
    <i r="1">
      <x v="101"/>
    </i>
    <i r="1">
      <x v="107"/>
    </i>
    <i r="1">
      <x v="110"/>
    </i>
    <i r="1">
      <x v="111"/>
    </i>
    <i r="1">
      <x v="112"/>
    </i>
    <i r="1">
      <x v="116"/>
    </i>
    <i r="1">
      <x v="123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5"/>
    </i>
    <i r="1">
      <x v="136"/>
    </i>
    <i r="1">
      <x v="141"/>
    </i>
    <i r="1">
      <x v="144"/>
    </i>
    <i r="1">
      <x v="147"/>
    </i>
    <i r="1">
      <x v="148"/>
    </i>
    <i r="1">
      <x v="149"/>
    </i>
    <i r="1">
      <x v="150"/>
    </i>
    <i r="1">
      <x v="155"/>
    </i>
    <i r="1">
      <x v="159"/>
    </i>
    <i r="1">
      <x v="162"/>
    </i>
    <i r="1">
      <x v="164"/>
    </i>
    <i r="1">
      <x v="165"/>
    </i>
    <i r="1">
      <x v="167"/>
    </i>
    <i r="1">
      <x v="169"/>
    </i>
    <i r="1">
      <x v="170"/>
    </i>
    <i r="1">
      <x v="171"/>
    </i>
    <i r="1">
      <x v="174"/>
    </i>
    <i>
      <x v="1"/>
    </i>
    <i r="1">
      <x v="3"/>
    </i>
    <i r="1">
      <x v="7"/>
    </i>
    <i r="1">
      <x v="12"/>
    </i>
    <i r="1">
      <x v="19"/>
    </i>
    <i r="1">
      <x v="25"/>
    </i>
    <i r="1">
      <x v="26"/>
    </i>
    <i r="1">
      <x v="31"/>
    </i>
    <i r="1">
      <x v="33"/>
    </i>
    <i r="1">
      <x v="34"/>
    </i>
    <i r="1">
      <x v="35"/>
    </i>
    <i r="1">
      <x v="37"/>
    </i>
    <i r="1">
      <x v="40"/>
    </i>
    <i r="1">
      <x v="46"/>
    </i>
    <i r="1">
      <x v="48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8"/>
    </i>
    <i r="1">
      <x v="59"/>
    </i>
    <i r="1">
      <x v="61"/>
    </i>
    <i r="1">
      <x v="65"/>
    </i>
    <i r="1">
      <x v="70"/>
    </i>
    <i r="1">
      <x v="71"/>
    </i>
    <i r="1">
      <x v="73"/>
    </i>
    <i r="1">
      <x v="74"/>
    </i>
    <i r="1">
      <x v="76"/>
    </i>
    <i r="1">
      <x v="78"/>
    </i>
    <i r="1">
      <x v="79"/>
    </i>
    <i r="1">
      <x v="82"/>
    </i>
    <i r="1">
      <x v="86"/>
    </i>
    <i r="1">
      <x v="87"/>
    </i>
    <i r="1">
      <x v="88"/>
    </i>
    <i r="1">
      <x v="90"/>
    </i>
    <i r="1">
      <x v="93"/>
    </i>
    <i r="1">
      <x v="94"/>
    </i>
    <i r="1">
      <x v="95"/>
    </i>
    <i r="1">
      <x v="99"/>
    </i>
    <i r="1">
      <x v="100"/>
    </i>
    <i r="1">
      <x v="101"/>
    </i>
    <i r="1">
      <x v="104"/>
    </i>
    <i r="1">
      <x v="105"/>
    </i>
    <i r="1">
      <x v="106"/>
    </i>
    <i r="1">
      <x v="114"/>
    </i>
    <i r="1">
      <x v="115"/>
    </i>
    <i r="1">
      <x v="117"/>
    </i>
    <i r="1">
      <x v="119"/>
    </i>
    <i r="1">
      <x v="120"/>
    </i>
    <i r="1">
      <x v="121"/>
    </i>
    <i r="1">
      <x v="124"/>
    </i>
    <i r="1">
      <x v="127"/>
    </i>
    <i r="1">
      <x v="130"/>
    </i>
    <i r="1">
      <x v="133"/>
    </i>
    <i r="1">
      <x v="142"/>
    </i>
    <i r="1">
      <x v="143"/>
    </i>
    <i r="1">
      <x v="145"/>
    </i>
    <i r="1">
      <x v="146"/>
    </i>
    <i r="1">
      <x v="152"/>
    </i>
    <i r="1">
      <x v="154"/>
    </i>
    <i r="1">
      <x v="156"/>
    </i>
    <i r="1">
      <x v="157"/>
    </i>
    <i r="1">
      <x v="158"/>
    </i>
    <i r="1">
      <x v="160"/>
    </i>
    <i r="1">
      <x v="161"/>
    </i>
    <i r="1">
      <x v="163"/>
    </i>
    <i r="1">
      <x v="166"/>
    </i>
    <i r="1">
      <x v="167"/>
    </i>
    <i r="1">
      <x v="168"/>
    </i>
    <i r="1">
      <x v="172"/>
    </i>
    <i r="1">
      <x v="175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6"/>
    </i>
    <i r="1">
      <x v="39"/>
    </i>
    <i r="1">
      <x v="40"/>
    </i>
    <i r="1">
      <x v="45"/>
    </i>
    <i r="1">
      <x v="49"/>
    </i>
    <i r="1">
      <x v="54"/>
    </i>
    <i r="1">
      <x v="55"/>
    </i>
    <i r="1">
      <x v="57"/>
    </i>
    <i r="1">
      <x v="61"/>
    </i>
    <i r="1">
      <x v="62"/>
    </i>
    <i r="1">
      <x v="63"/>
    </i>
    <i r="1">
      <x v="64"/>
    </i>
    <i r="1">
      <x v="66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9"/>
    </i>
    <i r="1">
      <x v="90"/>
    </i>
    <i r="1">
      <x v="91"/>
    </i>
    <i r="1">
      <x v="94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8"/>
    </i>
    <i r="1">
      <x v="109"/>
    </i>
    <i r="1">
      <x v="113"/>
    </i>
    <i r="1">
      <x v="116"/>
    </i>
    <i r="1">
      <x v="118"/>
    </i>
    <i r="1">
      <x v="119"/>
    </i>
    <i r="1">
      <x v="120"/>
    </i>
    <i r="1">
      <x v="122"/>
    </i>
    <i r="1">
      <x v="125"/>
    </i>
    <i r="1">
      <x v="126"/>
    </i>
    <i r="1">
      <x v="127"/>
    </i>
    <i r="1">
      <x v="128"/>
    </i>
    <i r="1">
      <x v="132"/>
    </i>
    <i r="1">
      <x v="133"/>
    </i>
    <i r="1">
      <x v="134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5"/>
    </i>
    <i r="1">
      <x v="151"/>
    </i>
    <i r="1">
      <x v="152"/>
    </i>
    <i r="1">
      <x v="153"/>
    </i>
    <i r="1">
      <x v="156"/>
    </i>
    <i r="1">
      <x v="158"/>
    </i>
    <i r="1">
      <x v="161"/>
    </i>
    <i r="1">
      <x v="163"/>
    </i>
    <i r="1">
      <x v="166"/>
    </i>
    <i r="1">
      <x v="167"/>
    </i>
    <i r="1">
      <x v="168"/>
    </i>
    <i r="1">
      <x v="172"/>
    </i>
    <i r="1">
      <x v="173"/>
    </i>
    <i r="1">
      <x v="176"/>
    </i>
    <i t="grand">
      <x/>
    </i>
  </rowItems>
  <colItems count="1">
    <i/>
  </colItems>
  <dataFields count="1">
    <dataField name="Sum of Specimen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AC0F2-D271-4A76-8C0E-44B7EFBE37BD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V154" firstHeaderRow="1" firstDataRow="2" firstDataCol="1"/>
  <pivotFields count="5">
    <pivotField axis="axisCol" showAll="0">
      <items count="203">
        <item x="25"/>
        <item x="31"/>
        <item x="111"/>
        <item x="49"/>
        <item x="13"/>
        <item x="120"/>
        <item x="42"/>
        <item x="40"/>
        <item x="99"/>
        <item x="102"/>
        <item x="81"/>
        <item x="126"/>
        <item x="140"/>
        <item x="149"/>
        <item x="164"/>
        <item x="88"/>
        <item x="84"/>
        <item x="154"/>
        <item x="23"/>
        <item x="158"/>
        <item x="115"/>
        <item x="174"/>
        <item x="29"/>
        <item x="36"/>
        <item x="90"/>
        <item x="107"/>
        <item x="28"/>
        <item x="94"/>
        <item x="127"/>
        <item x="160"/>
        <item x="41"/>
        <item x="6"/>
        <item x="130"/>
        <item x="105"/>
        <item x="109"/>
        <item x="176"/>
        <item x="69"/>
        <item x="73"/>
        <item x="24"/>
        <item x="53"/>
        <item x="63"/>
        <item x="169"/>
        <item x="178"/>
        <item x="194"/>
        <item x="180"/>
        <item x="184"/>
        <item x="128"/>
        <item x="68"/>
        <item x="66"/>
        <item x="150"/>
        <item x="8"/>
        <item x="0"/>
        <item x="67"/>
        <item x="17"/>
        <item x="82"/>
        <item x="141"/>
        <item x="125"/>
        <item x="37"/>
        <item x="38"/>
        <item x="145"/>
        <item x="32"/>
        <item x="152"/>
        <item x="26"/>
        <item x="148"/>
        <item x="142"/>
        <item x="34"/>
        <item x="172"/>
        <item x="155"/>
        <item x="121"/>
        <item x="162"/>
        <item x="103"/>
        <item x="14"/>
        <item x="167"/>
        <item x="119"/>
        <item x="165"/>
        <item x="116"/>
        <item x="91"/>
        <item x="2"/>
        <item x="22"/>
        <item x="98"/>
        <item x="198"/>
        <item x="131"/>
        <item x="136"/>
        <item x="196"/>
        <item x="192"/>
        <item x="181"/>
        <item x="54"/>
        <item x="185"/>
        <item x="188"/>
        <item x="187"/>
        <item x="72"/>
        <item x="200"/>
        <item x="100"/>
        <item x="179"/>
        <item x="70"/>
        <item x="74"/>
        <item x="195"/>
        <item x="191"/>
        <item x="20"/>
        <item x="56"/>
        <item x="65"/>
        <item x="163"/>
        <item x="190"/>
        <item x="64"/>
        <item x="75"/>
        <item x="62"/>
        <item x="183"/>
        <item x="114"/>
        <item x="52"/>
        <item x="139"/>
        <item x="138"/>
        <item x="5"/>
        <item x="134"/>
        <item x="58"/>
        <item x="129"/>
        <item x="60"/>
        <item x="27"/>
        <item x="146"/>
        <item x="118"/>
        <item x="122"/>
        <item x="39"/>
        <item x="9"/>
        <item x="76"/>
        <item x="153"/>
        <item x="199"/>
        <item x="151"/>
        <item x="132"/>
        <item x="35"/>
        <item x="104"/>
        <item x="1"/>
        <item x="18"/>
        <item x="85"/>
        <item x="48"/>
        <item x="43"/>
        <item x="124"/>
        <item x="170"/>
        <item x="113"/>
        <item x="97"/>
        <item x="16"/>
        <item x="123"/>
        <item x="51"/>
        <item x="44"/>
        <item x="159"/>
        <item x="156"/>
        <item x="157"/>
        <item x="95"/>
        <item x="137"/>
        <item x="30"/>
        <item x="108"/>
        <item x="106"/>
        <item x="19"/>
        <item x="12"/>
        <item x="175"/>
        <item x="144"/>
        <item x="92"/>
        <item x="93"/>
        <item x="89"/>
        <item x="112"/>
        <item x="147"/>
        <item x="50"/>
        <item x="80"/>
        <item x="77"/>
        <item x="79"/>
        <item x="78"/>
        <item x="101"/>
        <item x="21"/>
        <item x="133"/>
        <item x="135"/>
        <item x="4"/>
        <item x="96"/>
        <item x="45"/>
        <item x="168"/>
        <item x="33"/>
        <item x="15"/>
        <item x="143"/>
        <item x="173"/>
        <item x="117"/>
        <item x="46"/>
        <item x="201"/>
        <item x="11"/>
        <item x="3"/>
        <item x="182"/>
        <item x="161"/>
        <item x="47"/>
        <item x="186"/>
        <item x="83"/>
        <item x="177"/>
        <item x="55"/>
        <item x="57"/>
        <item x="7"/>
        <item x="71"/>
        <item x="189"/>
        <item x="193"/>
        <item x="171"/>
        <item x="10"/>
        <item x="61"/>
        <item x="59"/>
        <item x="166"/>
        <item x="110"/>
        <item x="86"/>
        <item x="87"/>
        <item x="197"/>
        <item t="default"/>
      </items>
    </pivotField>
    <pivotField axis="axisRow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dataField="1" showAll="0"/>
    <pivotField showAll="0"/>
  </pivotFields>
  <rowFields count="1">
    <field x="1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rowItems>
  <colFields count="1">
    <field x="0"/>
  </colFields>
  <col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colItems>
  <dataFields count="1">
    <dataField name="Sum of Count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52802-38B2-40DE-9D9E-EC0362BCDE9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CC5" firstHeaderRow="1" firstDataRow="2" firstDataCol="1"/>
  <pivotFields count="5">
    <pivotField dataField="1" showAll="0"/>
    <pivotField axis="axisCol" showAll="0">
      <items count="67">
        <item x="0"/>
        <item x="1"/>
        <item x="2"/>
        <item x="3"/>
        <item x="39"/>
        <item x="40"/>
        <item x="4"/>
        <item x="5"/>
        <item x="6"/>
        <item x="7"/>
        <item x="41"/>
        <item x="42"/>
        <item x="43"/>
        <item x="8"/>
        <item x="44"/>
        <item x="9"/>
        <item x="10"/>
        <item x="45"/>
        <item x="11"/>
        <item x="46"/>
        <item x="47"/>
        <item x="48"/>
        <item x="49"/>
        <item x="12"/>
        <item x="50"/>
        <item x="51"/>
        <item x="52"/>
        <item x="13"/>
        <item x="53"/>
        <item x="14"/>
        <item x="15"/>
        <item x="16"/>
        <item x="17"/>
        <item x="18"/>
        <item x="19"/>
        <item x="20"/>
        <item x="21"/>
        <item x="22"/>
        <item x="23"/>
        <item x="54"/>
        <item x="24"/>
        <item x="25"/>
        <item x="55"/>
        <item x="56"/>
        <item x="26"/>
        <item x="27"/>
        <item x="57"/>
        <item x="28"/>
        <item x="29"/>
        <item x="58"/>
        <item x="59"/>
        <item x="60"/>
        <item x="30"/>
        <item x="31"/>
        <item x="61"/>
        <item x="32"/>
        <item x="33"/>
        <item x="62"/>
        <item x="63"/>
        <item x="64"/>
        <item x="34"/>
        <item x="35"/>
        <item x="36"/>
        <item x="65"/>
        <item x="37"/>
        <item x="38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colItems>
  <dataFields count="1">
    <dataField name="Count of Specimen Count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470F9-A9AA-4653-B0A7-C7C400525BC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8" firstHeaderRow="1" firstDataRow="1" firstDataCol="1"/>
  <pivotFields count="2">
    <pivotField axis="axisRow" showAll="0">
      <items count="155">
        <item x="104"/>
        <item x="125"/>
        <item x="45"/>
        <item x="35"/>
        <item x="122"/>
        <item x="93"/>
        <item x="146"/>
        <item x="56"/>
        <item x="149"/>
        <item x="143"/>
        <item x="133"/>
        <item x="81"/>
        <item x="50"/>
        <item x="129"/>
        <item x="105"/>
        <item x="24"/>
        <item x="73"/>
        <item x="113"/>
        <item x="140"/>
        <item x="59"/>
        <item x="55"/>
        <item x="97"/>
        <item x="1"/>
        <item x="88"/>
        <item x="14"/>
        <item x="17"/>
        <item x="3"/>
        <item x="22"/>
        <item x="42"/>
        <item x="12"/>
        <item x="39"/>
        <item x="92"/>
        <item x="2"/>
        <item x="70"/>
        <item x="71"/>
        <item x="142"/>
        <item x="78"/>
        <item x="144"/>
        <item x="127"/>
        <item x="38"/>
        <item x="137"/>
        <item x="130"/>
        <item x="119"/>
        <item x="47"/>
        <item x="21"/>
        <item x="123"/>
        <item x="124"/>
        <item x="150"/>
        <item x="118"/>
        <item x="116"/>
        <item x="11"/>
        <item x="115"/>
        <item x="48"/>
        <item x="103"/>
        <item x="57"/>
        <item x="102"/>
        <item x="64"/>
        <item x="80"/>
        <item x="62"/>
        <item x="65"/>
        <item x="68"/>
        <item x="139"/>
        <item x="75"/>
        <item x="74"/>
        <item x="138"/>
        <item x="53"/>
        <item x="145"/>
        <item x="83"/>
        <item x="126"/>
        <item x="26"/>
        <item x="51"/>
        <item x="82"/>
        <item x="87"/>
        <item x="134"/>
        <item x="135"/>
        <item x="89"/>
        <item x="131"/>
        <item x="141"/>
        <item x="18"/>
        <item x="46"/>
        <item x="52"/>
        <item x="112"/>
        <item x="34"/>
        <item x="4"/>
        <item x="95"/>
        <item x="132"/>
        <item x="49"/>
        <item x="96"/>
        <item x="152"/>
        <item x="9"/>
        <item x="136"/>
        <item x="10"/>
        <item x="67"/>
        <item x="85"/>
        <item x="44"/>
        <item x="5"/>
        <item x="109"/>
        <item x="7"/>
        <item x="19"/>
        <item x="13"/>
        <item x="15"/>
        <item x="54"/>
        <item x="90"/>
        <item x="101"/>
        <item x="94"/>
        <item x="60"/>
        <item x="76"/>
        <item x="110"/>
        <item x="20"/>
        <item x="121"/>
        <item x="120"/>
        <item x="41"/>
        <item x="25"/>
        <item x="32"/>
        <item x="8"/>
        <item x="33"/>
        <item x="107"/>
        <item x="27"/>
        <item x="106"/>
        <item x="58"/>
        <item x="72"/>
        <item x="84"/>
        <item x="30"/>
        <item x="91"/>
        <item x="36"/>
        <item x="108"/>
        <item x="114"/>
        <item x="40"/>
        <item x="151"/>
        <item x="43"/>
        <item x="98"/>
        <item x="128"/>
        <item x="148"/>
        <item x="77"/>
        <item x="86"/>
        <item x="31"/>
        <item x="0"/>
        <item x="79"/>
        <item x="23"/>
        <item x="28"/>
        <item x="117"/>
        <item x="100"/>
        <item x="37"/>
        <item x="29"/>
        <item x="111"/>
        <item x="147"/>
        <item x="66"/>
        <item x="16"/>
        <item x="6"/>
        <item x="99"/>
        <item x="61"/>
        <item x="153"/>
        <item x="69"/>
        <item x="63"/>
        <item t="default"/>
      </items>
    </pivotField>
    <pivotField dataField="1" showAll="0"/>
  </pivotFields>
  <rowFields count="1">
    <field x="0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1BA31-1A27-470F-AB13-11E31C9CB005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207" firstHeaderRow="1" firstDataRow="1" firstDataCol="1"/>
  <pivotFields count="4">
    <pivotField axis="axisRow" showAll="0">
      <items count="4">
        <item x="2"/>
        <item x="0"/>
        <item x="1"/>
        <item t="default"/>
      </items>
    </pivotField>
    <pivotField axis="axisRow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dataField="1" showAll="0"/>
  </pivotFields>
  <rowFields count="2">
    <field x="0"/>
    <field x="1"/>
  </rowFields>
  <rowItems count="205">
    <i>
      <x/>
    </i>
    <i r="1">
      <x v="5"/>
    </i>
    <i r="1">
      <x v="11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2"/>
    </i>
    <i r="1">
      <x v="39"/>
    </i>
    <i r="1">
      <x v="43"/>
    </i>
    <i r="1">
      <x v="49"/>
    </i>
    <i r="1">
      <x v="51"/>
    </i>
    <i r="1">
      <x v="53"/>
    </i>
    <i r="1">
      <x v="54"/>
    </i>
    <i r="1">
      <x v="57"/>
    </i>
    <i r="1">
      <x v="63"/>
    </i>
    <i r="1">
      <x v="65"/>
    </i>
    <i r="1">
      <x v="69"/>
    </i>
    <i r="1">
      <x v="70"/>
    </i>
    <i r="1">
      <x v="73"/>
    </i>
    <i r="1">
      <x v="78"/>
    </i>
    <i r="1">
      <x v="81"/>
    </i>
    <i r="1">
      <x v="82"/>
    </i>
    <i r="1">
      <x v="84"/>
    </i>
    <i r="1">
      <x v="85"/>
    </i>
    <i r="1">
      <x v="87"/>
    </i>
    <i r="1">
      <x v="91"/>
    </i>
    <i r="1">
      <x v="95"/>
    </i>
    <i r="1">
      <x v="99"/>
    </i>
    <i r="1">
      <x v="100"/>
    </i>
    <i r="1">
      <x v="101"/>
    </i>
    <i r="1">
      <x v="102"/>
    </i>
    <i r="1">
      <x v="109"/>
    </i>
    <i r="1">
      <x v="115"/>
    </i>
    <i r="1">
      <x v="117"/>
    </i>
    <i r="1">
      <x v="119"/>
    </i>
    <i r="1">
      <x v="121"/>
    </i>
    <i r="1">
      <x v="125"/>
    </i>
    <i r="1">
      <x v="128"/>
    </i>
    <i r="1">
      <x v="132"/>
    </i>
    <i r="1">
      <x v="134"/>
    </i>
    <i r="1">
      <x v="136"/>
    </i>
    <i r="1">
      <x v="137"/>
    </i>
    <i r="1">
      <x v="139"/>
    </i>
    <i r="1">
      <x v="146"/>
    </i>
    <i>
      <x v="1"/>
    </i>
    <i r="1">
      <x/>
    </i>
    <i r="1">
      <x v="2"/>
    </i>
    <i r="1">
      <x v="4"/>
    </i>
    <i r="1">
      <x v="7"/>
    </i>
    <i r="1">
      <x v="12"/>
    </i>
    <i r="1">
      <x v="14"/>
    </i>
    <i r="1">
      <x v="17"/>
    </i>
    <i r="1">
      <x v="19"/>
    </i>
    <i r="1">
      <x v="22"/>
    </i>
    <i r="1">
      <x v="26"/>
    </i>
    <i r="1">
      <x v="27"/>
    </i>
    <i r="1">
      <x v="28"/>
    </i>
    <i r="1">
      <x v="29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2"/>
    </i>
    <i r="1">
      <x v="54"/>
    </i>
    <i r="1">
      <x v="56"/>
    </i>
    <i r="1">
      <x v="57"/>
    </i>
    <i r="1">
      <x v="58"/>
    </i>
    <i r="1">
      <x v="63"/>
    </i>
    <i r="1">
      <x v="70"/>
    </i>
    <i r="1">
      <x v="77"/>
    </i>
    <i r="1">
      <x v="79"/>
    </i>
    <i r="1">
      <x v="81"/>
    </i>
    <i r="1">
      <x v="90"/>
    </i>
    <i r="1">
      <x v="92"/>
    </i>
    <i r="1">
      <x v="94"/>
    </i>
    <i r="1">
      <x v="95"/>
    </i>
    <i r="1">
      <x v="98"/>
    </i>
    <i r="1">
      <x v="101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2"/>
    </i>
    <i r="1">
      <x v="114"/>
    </i>
    <i r="1">
      <x v="115"/>
    </i>
    <i r="1">
      <x v="116"/>
    </i>
    <i r="1">
      <x v="117"/>
    </i>
    <i r="1">
      <x v="123"/>
    </i>
    <i r="1">
      <x v="124"/>
    </i>
    <i r="1">
      <x v="125"/>
    </i>
    <i r="1">
      <x v="127"/>
    </i>
    <i r="1">
      <x v="131"/>
    </i>
    <i r="1">
      <x v="136"/>
    </i>
    <i r="1">
      <x v="137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9"/>
    </i>
    <i r="1">
      <x v="150"/>
    </i>
    <i>
      <x v="2"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8"/>
    </i>
    <i r="1">
      <x v="22"/>
    </i>
    <i r="1">
      <x v="25"/>
    </i>
    <i r="1">
      <x v="26"/>
    </i>
    <i r="1">
      <x v="27"/>
    </i>
    <i r="1">
      <x v="29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3"/>
    </i>
    <i r="1">
      <x v="44"/>
    </i>
    <i r="1">
      <x v="45"/>
    </i>
    <i r="1">
      <x v="47"/>
    </i>
    <i r="1">
      <x v="55"/>
    </i>
    <i r="1">
      <x v="58"/>
    </i>
    <i r="1">
      <x v="59"/>
    </i>
    <i r="1">
      <x v="60"/>
    </i>
    <i r="1">
      <x v="61"/>
    </i>
    <i r="1">
      <x v="62"/>
    </i>
    <i r="1">
      <x v="64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4"/>
    </i>
    <i r="1">
      <x v="75"/>
    </i>
    <i r="1">
      <x v="76"/>
    </i>
    <i r="1">
      <x v="80"/>
    </i>
    <i r="1">
      <x v="81"/>
    </i>
    <i r="1">
      <x v="83"/>
    </i>
    <i r="1">
      <x v="84"/>
    </i>
    <i r="1">
      <x v="86"/>
    </i>
    <i r="1">
      <x v="88"/>
    </i>
    <i r="1">
      <x v="89"/>
    </i>
    <i r="1">
      <x v="92"/>
    </i>
    <i r="1">
      <x v="93"/>
    </i>
    <i r="1">
      <x v="95"/>
    </i>
    <i r="1">
      <x v="96"/>
    </i>
    <i r="1">
      <x v="97"/>
    </i>
    <i r="1">
      <x v="103"/>
    </i>
    <i r="1">
      <x v="104"/>
    </i>
    <i r="1">
      <x v="106"/>
    </i>
    <i r="1">
      <x v="110"/>
    </i>
    <i r="1">
      <x v="111"/>
    </i>
    <i r="1">
      <x v="112"/>
    </i>
    <i r="1">
      <x v="113"/>
    </i>
    <i r="1">
      <x v="115"/>
    </i>
    <i r="1">
      <x v="116"/>
    </i>
    <i r="1">
      <x v="117"/>
    </i>
    <i r="1">
      <x v="118"/>
    </i>
    <i r="1">
      <x v="120"/>
    </i>
    <i r="1">
      <x v="122"/>
    </i>
    <i r="1">
      <x v="126"/>
    </i>
    <i r="1">
      <x v="127"/>
    </i>
    <i r="1">
      <x v="129"/>
    </i>
    <i r="1">
      <x v="130"/>
    </i>
    <i r="1">
      <x v="131"/>
    </i>
    <i r="1">
      <x v="133"/>
    </i>
    <i r="1">
      <x v="135"/>
    </i>
    <i r="1">
      <x v="137"/>
    </i>
    <i r="1">
      <x v="140"/>
    </i>
    <i r="1">
      <x v="143"/>
    </i>
    <i r="1">
      <x v="145"/>
    </i>
    <i r="1">
      <x v="148"/>
    </i>
    <i r="1">
      <x v="149"/>
    </i>
    <i r="1">
      <x v="150"/>
    </i>
    <i t="grand">
      <x/>
    </i>
  </rowItems>
  <colItems count="1">
    <i/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ishbase.de/summary/FamilySummary.php?ID=43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7047-E8CC-4F9E-8B87-AAC6F4D314DE}">
  <dimension ref="A1:AJ252"/>
  <sheetViews>
    <sheetView topLeftCell="A68" workbookViewId="0">
      <selection activeCell="D1" sqref="D1:F247"/>
    </sheetView>
  </sheetViews>
  <sheetFormatPr defaultRowHeight="14.5" x14ac:dyDescent="0.35"/>
  <cols>
    <col min="1" max="1" width="13.08984375" customWidth="1"/>
    <col min="2" max="3" width="4.90625" customWidth="1"/>
    <col min="5" max="5" width="39.90625" bestFit="1" customWidth="1"/>
    <col min="7" max="8" width="6.81640625" customWidth="1"/>
    <col min="9" max="9" width="15.6328125" bestFit="1" customWidth="1"/>
    <col min="10" max="10" width="16.1796875" bestFit="1" customWidth="1"/>
    <col min="14" max="14" width="4.36328125" customWidth="1"/>
  </cols>
  <sheetData>
    <row r="1" spans="1:36" x14ac:dyDescent="0.35">
      <c r="A1" t="s">
        <v>235</v>
      </c>
      <c r="B1" t="s">
        <v>234</v>
      </c>
      <c r="C1" t="s">
        <v>233</v>
      </c>
      <c r="D1" t="s">
        <v>232</v>
      </c>
      <c r="E1" t="s">
        <v>231</v>
      </c>
      <c r="F1" t="s">
        <v>223</v>
      </c>
      <c r="G1" t="s">
        <v>212</v>
      </c>
      <c r="H1" t="s">
        <v>230</v>
      </c>
      <c r="I1" t="s">
        <v>229</v>
      </c>
      <c r="J1" t="s">
        <v>228</v>
      </c>
      <c r="K1" t="s">
        <v>227</v>
      </c>
      <c r="L1" t="s">
        <v>226</v>
      </c>
      <c r="M1" t="s">
        <v>225</v>
      </c>
      <c r="N1" t="s">
        <v>224</v>
      </c>
      <c r="O1" t="s">
        <v>222</v>
      </c>
      <c r="P1" t="s">
        <v>221</v>
      </c>
      <c r="Q1" t="s">
        <v>220</v>
      </c>
      <c r="R1" t="s">
        <v>219</v>
      </c>
      <c r="S1" t="s">
        <v>218</v>
      </c>
      <c r="T1" t="s">
        <v>217</v>
      </c>
      <c r="U1" t="s">
        <v>216</v>
      </c>
      <c r="V1" t="s">
        <v>215</v>
      </c>
      <c r="W1" t="s">
        <v>214</v>
      </c>
      <c r="X1" t="s">
        <v>213</v>
      </c>
      <c r="Y1" t="s">
        <v>212</v>
      </c>
      <c r="Z1" t="s">
        <v>211</v>
      </c>
      <c r="AA1" t="s">
        <v>210</v>
      </c>
      <c r="AB1" t="s">
        <v>209</v>
      </c>
      <c r="AC1" t="s">
        <v>208</v>
      </c>
      <c r="AD1" t="s">
        <v>207</v>
      </c>
      <c r="AE1" t="s">
        <v>206</v>
      </c>
      <c r="AF1" t="s">
        <v>205</v>
      </c>
      <c r="AG1" t="s">
        <v>204</v>
      </c>
      <c r="AH1" t="s">
        <v>203</v>
      </c>
      <c r="AI1" t="s">
        <v>202</v>
      </c>
      <c r="AJ1" t="s">
        <v>201</v>
      </c>
    </row>
    <row r="2" spans="1:36" x14ac:dyDescent="0.35">
      <c r="A2">
        <v>264454</v>
      </c>
      <c r="B2" t="s">
        <v>9</v>
      </c>
      <c r="D2">
        <v>1</v>
      </c>
      <c r="E2" t="s">
        <v>449</v>
      </c>
      <c r="F2" t="s">
        <v>239</v>
      </c>
      <c r="I2" t="s">
        <v>11</v>
      </c>
      <c r="J2" t="s">
        <v>20</v>
      </c>
      <c r="K2" t="s">
        <v>241</v>
      </c>
      <c r="L2">
        <v>9.1410999999999998</v>
      </c>
      <c r="M2">
        <v>123.494</v>
      </c>
      <c r="N2" t="s">
        <v>240</v>
      </c>
      <c r="S2" t="s">
        <v>238</v>
      </c>
      <c r="T2" t="s">
        <v>2</v>
      </c>
      <c r="U2" t="s">
        <v>237</v>
      </c>
      <c r="Z2">
        <v>333189</v>
      </c>
      <c r="AI2" s="1">
        <v>42474.595138888886</v>
      </c>
      <c r="AJ2" t="s">
        <v>448</v>
      </c>
    </row>
    <row r="3" spans="1:36" x14ac:dyDescent="0.35">
      <c r="A3">
        <v>273990</v>
      </c>
      <c r="B3" t="s">
        <v>9</v>
      </c>
      <c r="D3">
        <v>1</v>
      </c>
      <c r="E3" s="13" t="s">
        <v>200</v>
      </c>
      <c r="F3" t="s">
        <v>4</v>
      </c>
      <c r="I3" t="s">
        <v>99</v>
      </c>
      <c r="K3" t="s">
        <v>6</v>
      </c>
      <c r="L3">
        <v>9.2249999999999996</v>
      </c>
      <c r="M3">
        <v>123.48</v>
      </c>
      <c r="N3" t="s">
        <v>5</v>
      </c>
      <c r="S3" t="s">
        <v>3</v>
      </c>
      <c r="T3" t="s">
        <v>2</v>
      </c>
      <c r="U3" t="s">
        <v>1</v>
      </c>
      <c r="Z3">
        <v>346491</v>
      </c>
      <c r="AI3" s="1">
        <v>43070.75</v>
      </c>
      <c r="AJ3" t="s">
        <v>199</v>
      </c>
    </row>
    <row r="4" spans="1:36" x14ac:dyDescent="0.35">
      <c r="A4">
        <v>335706</v>
      </c>
      <c r="B4" t="s">
        <v>9</v>
      </c>
      <c r="D4">
        <v>1</v>
      </c>
      <c r="E4" t="s">
        <v>447</v>
      </c>
      <c r="F4" t="s">
        <v>239</v>
      </c>
      <c r="H4" t="s">
        <v>446</v>
      </c>
      <c r="I4" t="s">
        <v>11</v>
      </c>
      <c r="J4" t="s">
        <v>20</v>
      </c>
      <c r="K4" t="s">
        <v>241</v>
      </c>
      <c r="L4">
        <v>9.1410999999999998</v>
      </c>
      <c r="M4">
        <v>123.494</v>
      </c>
      <c r="N4" t="s">
        <v>240</v>
      </c>
      <c r="S4" t="s">
        <v>238</v>
      </c>
      <c r="T4" t="s">
        <v>2</v>
      </c>
      <c r="U4" t="s">
        <v>237</v>
      </c>
      <c r="Z4">
        <v>332315</v>
      </c>
      <c r="AI4" s="1">
        <v>42474.595138888886</v>
      </c>
      <c r="AJ4" t="s">
        <v>445</v>
      </c>
    </row>
    <row r="5" spans="1:36" x14ac:dyDescent="0.35">
      <c r="A5">
        <v>282126</v>
      </c>
      <c r="B5" t="s">
        <v>9</v>
      </c>
      <c r="D5">
        <v>1</v>
      </c>
      <c r="E5" s="13" t="s">
        <v>444</v>
      </c>
      <c r="F5" t="s">
        <v>453</v>
      </c>
      <c r="I5" t="s">
        <v>99</v>
      </c>
      <c r="K5" t="s">
        <v>455</v>
      </c>
      <c r="L5">
        <v>9.1417000000000002</v>
      </c>
      <c r="M5">
        <v>123.489</v>
      </c>
      <c r="N5" t="s">
        <v>454</v>
      </c>
      <c r="S5" t="s">
        <v>452</v>
      </c>
      <c r="U5" t="s">
        <v>451</v>
      </c>
      <c r="Z5">
        <v>333189</v>
      </c>
      <c r="AI5" s="1">
        <v>42474.595833333333</v>
      </c>
      <c r="AJ5" t="s">
        <v>577</v>
      </c>
    </row>
    <row r="6" spans="1:36" x14ac:dyDescent="0.35">
      <c r="A6">
        <v>282110</v>
      </c>
      <c r="B6" t="s">
        <v>9</v>
      </c>
      <c r="D6">
        <v>1</v>
      </c>
      <c r="E6" s="13" t="s">
        <v>444</v>
      </c>
      <c r="F6" t="s">
        <v>239</v>
      </c>
      <c r="I6" t="s">
        <v>99</v>
      </c>
      <c r="K6" t="s">
        <v>241</v>
      </c>
      <c r="L6">
        <v>9.1410999999999998</v>
      </c>
      <c r="M6">
        <v>123.494</v>
      </c>
      <c r="N6" t="s">
        <v>240</v>
      </c>
      <c r="S6" t="s">
        <v>238</v>
      </c>
      <c r="T6" t="s">
        <v>2</v>
      </c>
      <c r="U6" t="s">
        <v>237</v>
      </c>
      <c r="Z6">
        <v>333189</v>
      </c>
      <c r="AI6" s="1">
        <v>42474.595138888886</v>
      </c>
      <c r="AJ6" t="s">
        <v>443</v>
      </c>
    </row>
    <row r="7" spans="1:36" x14ac:dyDescent="0.35">
      <c r="A7">
        <v>282341</v>
      </c>
      <c r="B7" t="s">
        <v>9</v>
      </c>
      <c r="D7">
        <v>1</v>
      </c>
      <c r="E7" s="13" t="s">
        <v>442</v>
      </c>
      <c r="F7" t="s">
        <v>239</v>
      </c>
      <c r="I7" t="s">
        <v>99</v>
      </c>
      <c r="K7" t="s">
        <v>241</v>
      </c>
      <c r="L7">
        <v>9.1410999999999998</v>
      </c>
      <c r="M7">
        <v>123.494</v>
      </c>
      <c r="N7" t="s">
        <v>240</v>
      </c>
      <c r="S7" t="s">
        <v>238</v>
      </c>
      <c r="T7" t="s">
        <v>2</v>
      </c>
      <c r="U7" t="s">
        <v>237</v>
      </c>
      <c r="Z7">
        <v>333189</v>
      </c>
      <c r="AI7" s="1">
        <v>42474.595138888886</v>
      </c>
      <c r="AJ7" t="s">
        <v>441</v>
      </c>
    </row>
    <row r="8" spans="1:36" x14ac:dyDescent="0.35">
      <c r="A8">
        <v>283973</v>
      </c>
      <c r="B8" t="s">
        <v>9</v>
      </c>
      <c r="D8">
        <v>1</v>
      </c>
      <c r="E8" s="13" t="s">
        <v>198</v>
      </c>
      <c r="F8" t="s">
        <v>239</v>
      </c>
      <c r="I8" t="s">
        <v>99</v>
      </c>
      <c r="K8" t="s">
        <v>241</v>
      </c>
      <c r="L8">
        <v>9.1410999999999998</v>
      </c>
      <c r="M8">
        <v>123.494</v>
      </c>
      <c r="N8" t="s">
        <v>240</v>
      </c>
      <c r="S8" t="s">
        <v>238</v>
      </c>
      <c r="T8" t="s">
        <v>2</v>
      </c>
      <c r="U8" t="s">
        <v>237</v>
      </c>
      <c r="Z8">
        <v>333189</v>
      </c>
      <c r="AI8" s="1">
        <v>42474.595138888886</v>
      </c>
      <c r="AJ8" t="s">
        <v>440</v>
      </c>
    </row>
    <row r="9" spans="1:36" x14ac:dyDescent="0.35">
      <c r="A9">
        <v>273977</v>
      </c>
      <c r="B9" t="s">
        <v>9</v>
      </c>
      <c r="D9">
        <v>1</v>
      </c>
      <c r="E9" s="13" t="s">
        <v>198</v>
      </c>
      <c r="F9" t="s">
        <v>4</v>
      </c>
      <c r="I9" t="s">
        <v>99</v>
      </c>
      <c r="K9" t="s">
        <v>6</v>
      </c>
      <c r="L9">
        <v>9.2249999999999996</v>
      </c>
      <c r="M9">
        <v>123.48</v>
      </c>
      <c r="N9" t="s">
        <v>5</v>
      </c>
      <c r="S9" t="s">
        <v>3</v>
      </c>
      <c r="T9" t="s">
        <v>2</v>
      </c>
      <c r="U9" t="s">
        <v>1</v>
      </c>
      <c r="Z9">
        <v>346491</v>
      </c>
      <c r="AI9" s="1">
        <v>43070.75</v>
      </c>
      <c r="AJ9" t="s">
        <v>197</v>
      </c>
    </row>
    <row r="10" spans="1:36" x14ac:dyDescent="0.35">
      <c r="A10">
        <v>265226</v>
      </c>
      <c r="B10" t="s">
        <v>9</v>
      </c>
      <c r="D10">
        <v>2</v>
      </c>
      <c r="E10" s="13" t="s">
        <v>361</v>
      </c>
      <c r="F10" t="s">
        <v>239</v>
      </c>
      <c r="I10" t="s">
        <v>99</v>
      </c>
      <c r="K10" t="s">
        <v>241</v>
      </c>
      <c r="L10">
        <v>9.1410999999999998</v>
      </c>
      <c r="M10">
        <v>123.494</v>
      </c>
      <c r="N10" t="s">
        <v>240</v>
      </c>
      <c r="S10" t="s">
        <v>238</v>
      </c>
      <c r="T10" t="s">
        <v>2</v>
      </c>
      <c r="U10" t="s">
        <v>237</v>
      </c>
      <c r="Z10">
        <v>333189</v>
      </c>
      <c r="AI10" s="1">
        <v>42474.595138888886</v>
      </c>
      <c r="AJ10" t="s">
        <v>360</v>
      </c>
    </row>
    <row r="11" spans="1:36" x14ac:dyDescent="0.35">
      <c r="A11">
        <v>262148</v>
      </c>
      <c r="B11" t="s">
        <v>9</v>
      </c>
      <c r="D11">
        <v>1</v>
      </c>
      <c r="E11" t="s">
        <v>576</v>
      </c>
      <c r="F11" t="s">
        <v>453</v>
      </c>
      <c r="I11" t="s">
        <v>7</v>
      </c>
      <c r="K11" t="s">
        <v>455</v>
      </c>
      <c r="L11">
        <v>9.1417000000000002</v>
      </c>
      <c r="M11">
        <v>123.489</v>
      </c>
      <c r="N11" t="s">
        <v>454</v>
      </c>
      <c r="S11" t="s">
        <v>452</v>
      </c>
      <c r="U11" t="s">
        <v>451</v>
      </c>
      <c r="Z11">
        <v>333189</v>
      </c>
      <c r="AI11" s="1">
        <v>42474.595833333333</v>
      </c>
      <c r="AJ11" t="s">
        <v>575</v>
      </c>
    </row>
    <row r="12" spans="1:36" x14ac:dyDescent="0.35">
      <c r="A12">
        <v>386024</v>
      </c>
      <c r="B12" t="s">
        <v>9</v>
      </c>
      <c r="D12">
        <v>1</v>
      </c>
      <c r="E12" s="13" t="s">
        <v>439</v>
      </c>
      <c r="F12" t="s">
        <v>239</v>
      </c>
      <c r="I12" t="s">
        <v>195</v>
      </c>
      <c r="J12" t="s">
        <v>194</v>
      </c>
      <c r="K12" t="s">
        <v>241</v>
      </c>
      <c r="L12">
        <v>9.1410999999999998</v>
      </c>
      <c r="M12">
        <v>123.494</v>
      </c>
      <c r="N12" t="s">
        <v>240</v>
      </c>
      <c r="S12" t="s">
        <v>238</v>
      </c>
      <c r="T12" t="s">
        <v>2</v>
      </c>
      <c r="U12" t="s">
        <v>237</v>
      </c>
      <c r="AI12" s="1">
        <v>42474.595138888886</v>
      </c>
      <c r="AJ12" t="s">
        <v>438</v>
      </c>
    </row>
    <row r="13" spans="1:36" x14ac:dyDescent="0.35">
      <c r="A13">
        <v>232112</v>
      </c>
      <c r="B13" t="s">
        <v>9</v>
      </c>
      <c r="D13">
        <v>2</v>
      </c>
      <c r="E13" s="13" t="s">
        <v>196</v>
      </c>
      <c r="F13" t="s">
        <v>4</v>
      </c>
      <c r="I13" t="s">
        <v>195</v>
      </c>
      <c r="J13" t="s">
        <v>194</v>
      </c>
      <c r="K13" t="s">
        <v>6</v>
      </c>
      <c r="L13">
        <v>9.2249999999999996</v>
      </c>
      <c r="M13">
        <v>123.48</v>
      </c>
      <c r="N13" t="s">
        <v>5</v>
      </c>
      <c r="S13" t="s">
        <v>3</v>
      </c>
      <c r="T13" t="s">
        <v>2</v>
      </c>
      <c r="U13" t="s">
        <v>1</v>
      </c>
      <c r="Z13">
        <v>346491</v>
      </c>
      <c r="AI13" s="1">
        <v>43070.75</v>
      </c>
      <c r="AJ13" t="s">
        <v>193</v>
      </c>
    </row>
    <row r="14" spans="1:36" x14ac:dyDescent="0.35">
      <c r="A14">
        <v>420686</v>
      </c>
      <c r="B14" t="s">
        <v>9</v>
      </c>
      <c r="D14">
        <v>1</v>
      </c>
      <c r="E14" s="13" t="s">
        <v>437</v>
      </c>
      <c r="F14" t="s">
        <v>239</v>
      </c>
      <c r="I14" t="s">
        <v>48</v>
      </c>
      <c r="J14" t="s">
        <v>437</v>
      </c>
      <c r="K14" t="s">
        <v>241</v>
      </c>
      <c r="L14">
        <v>9.1410999999999998</v>
      </c>
      <c r="M14">
        <v>123.494</v>
      </c>
      <c r="N14" t="s">
        <v>240</v>
      </c>
      <c r="S14" t="s">
        <v>238</v>
      </c>
      <c r="T14" t="s">
        <v>2</v>
      </c>
      <c r="U14" t="s">
        <v>237</v>
      </c>
      <c r="AI14" s="1">
        <v>42474.595138888886</v>
      </c>
      <c r="AJ14" t="s">
        <v>436</v>
      </c>
    </row>
    <row r="15" spans="1:36" x14ac:dyDescent="0.35">
      <c r="A15">
        <v>268374</v>
      </c>
      <c r="B15" t="s">
        <v>9</v>
      </c>
      <c r="D15">
        <v>2</v>
      </c>
      <c r="E15" t="s">
        <v>192</v>
      </c>
      <c r="F15" t="s">
        <v>4</v>
      </c>
      <c r="I15" t="s">
        <v>45</v>
      </c>
      <c r="J15" t="s">
        <v>44</v>
      </c>
      <c r="K15" t="s">
        <v>6</v>
      </c>
      <c r="L15">
        <v>9.2249999999999996</v>
      </c>
      <c r="M15">
        <v>123.48</v>
      </c>
      <c r="N15" t="s">
        <v>5</v>
      </c>
      <c r="S15" t="s">
        <v>3</v>
      </c>
      <c r="T15" t="s">
        <v>2</v>
      </c>
      <c r="U15" t="s">
        <v>1</v>
      </c>
      <c r="Z15">
        <v>346491</v>
      </c>
      <c r="AI15" s="1">
        <v>43070.75</v>
      </c>
      <c r="AJ15" t="s">
        <v>191</v>
      </c>
    </row>
    <row r="16" spans="1:36" x14ac:dyDescent="0.35">
      <c r="A16">
        <v>262384</v>
      </c>
      <c r="B16" t="s">
        <v>9</v>
      </c>
      <c r="D16">
        <v>4</v>
      </c>
      <c r="E16" t="s">
        <v>331</v>
      </c>
      <c r="F16" t="s">
        <v>453</v>
      </c>
      <c r="I16" t="s">
        <v>45</v>
      </c>
      <c r="J16" t="s">
        <v>44</v>
      </c>
      <c r="K16" t="s">
        <v>455</v>
      </c>
      <c r="L16">
        <v>9.1417000000000002</v>
      </c>
      <c r="M16">
        <v>123.489</v>
      </c>
      <c r="N16" t="s">
        <v>454</v>
      </c>
      <c r="S16" t="s">
        <v>452</v>
      </c>
      <c r="U16" t="s">
        <v>451</v>
      </c>
      <c r="Z16">
        <v>333189</v>
      </c>
      <c r="AI16" s="1">
        <v>42474.595833333333</v>
      </c>
      <c r="AJ16" t="s">
        <v>494</v>
      </c>
    </row>
    <row r="17" spans="1:36" x14ac:dyDescent="0.35">
      <c r="A17">
        <v>262386</v>
      </c>
      <c r="B17" t="s">
        <v>9</v>
      </c>
      <c r="D17">
        <v>3</v>
      </c>
      <c r="E17" t="s">
        <v>331</v>
      </c>
      <c r="F17" t="s">
        <v>239</v>
      </c>
      <c r="I17" t="s">
        <v>45</v>
      </c>
      <c r="J17" t="s">
        <v>44</v>
      </c>
      <c r="K17" t="s">
        <v>241</v>
      </c>
      <c r="L17">
        <v>9.1410999999999998</v>
      </c>
      <c r="M17">
        <v>123.494</v>
      </c>
      <c r="N17" t="s">
        <v>240</v>
      </c>
      <c r="S17" t="s">
        <v>238</v>
      </c>
      <c r="T17" t="s">
        <v>2</v>
      </c>
      <c r="U17" t="s">
        <v>237</v>
      </c>
      <c r="Z17">
        <v>333189</v>
      </c>
      <c r="AI17" s="1">
        <v>42474.595138888886</v>
      </c>
      <c r="AJ17" t="s">
        <v>330</v>
      </c>
    </row>
    <row r="18" spans="1:36" x14ac:dyDescent="0.35">
      <c r="A18">
        <v>262239</v>
      </c>
      <c r="B18" t="s">
        <v>9</v>
      </c>
      <c r="D18">
        <v>1</v>
      </c>
      <c r="E18" t="s">
        <v>435</v>
      </c>
      <c r="F18" t="s">
        <v>239</v>
      </c>
      <c r="I18" t="s">
        <v>45</v>
      </c>
      <c r="J18" t="s">
        <v>44</v>
      </c>
      <c r="K18" t="s">
        <v>241</v>
      </c>
      <c r="L18">
        <v>9.1410999999999998</v>
      </c>
      <c r="M18">
        <v>123.494</v>
      </c>
      <c r="N18" t="s">
        <v>240</v>
      </c>
      <c r="S18" t="s">
        <v>238</v>
      </c>
      <c r="T18" t="s">
        <v>2</v>
      </c>
      <c r="U18" t="s">
        <v>237</v>
      </c>
      <c r="Z18">
        <v>333189</v>
      </c>
      <c r="AI18" s="1">
        <v>42474.595138888886</v>
      </c>
      <c r="AJ18" t="s">
        <v>434</v>
      </c>
    </row>
    <row r="19" spans="1:36" x14ac:dyDescent="0.35">
      <c r="A19">
        <v>392884</v>
      </c>
      <c r="B19" t="s">
        <v>9</v>
      </c>
      <c r="D19">
        <v>1</v>
      </c>
      <c r="E19" t="s">
        <v>433</v>
      </c>
      <c r="F19" t="s">
        <v>239</v>
      </c>
      <c r="I19" t="s">
        <v>170</v>
      </c>
      <c r="J19" t="s">
        <v>432</v>
      </c>
      <c r="K19" t="s">
        <v>241</v>
      </c>
      <c r="L19">
        <v>9.1410999999999998</v>
      </c>
      <c r="M19">
        <v>123.494</v>
      </c>
      <c r="N19" t="s">
        <v>240</v>
      </c>
      <c r="S19" t="s">
        <v>238</v>
      </c>
      <c r="T19" t="s">
        <v>2</v>
      </c>
      <c r="U19" t="s">
        <v>237</v>
      </c>
      <c r="Z19">
        <v>333189</v>
      </c>
      <c r="AI19" s="1">
        <v>42474.595138888886</v>
      </c>
      <c r="AJ19" t="s">
        <v>431</v>
      </c>
    </row>
    <row r="20" spans="1:36" x14ac:dyDescent="0.35">
      <c r="A20">
        <v>260367</v>
      </c>
      <c r="B20" t="s">
        <v>9</v>
      </c>
      <c r="D20">
        <v>1</v>
      </c>
      <c r="E20" t="s">
        <v>430</v>
      </c>
      <c r="F20" t="s">
        <v>239</v>
      </c>
      <c r="I20" t="s">
        <v>429</v>
      </c>
      <c r="K20" t="s">
        <v>241</v>
      </c>
      <c r="L20">
        <v>9.1410999999999998</v>
      </c>
      <c r="M20">
        <v>123.494</v>
      </c>
      <c r="N20" t="s">
        <v>240</v>
      </c>
      <c r="S20" t="s">
        <v>238</v>
      </c>
      <c r="T20" t="s">
        <v>2</v>
      </c>
      <c r="U20" t="s">
        <v>237</v>
      </c>
      <c r="Z20">
        <v>333189</v>
      </c>
      <c r="AI20" s="1">
        <v>42474.595138888886</v>
      </c>
      <c r="AJ20" t="s">
        <v>428</v>
      </c>
    </row>
    <row r="21" spans="1:36" x14ac:dyDescent="0.35">
      <c r="A21">
        <v>241863</v>
      </c>
      <c r="B21" t="s">
        <v>9</v>
      </c>
      <c r="D21">
        <v>1</v>
      </c>
      <c r="E21" s="13" t="s">
        <v>190</v>
      </c>
      <c r="F21" t="s">
        <v>4</v>
      </c>
      <c r="I21" t="s">
        <v>11</v>
      </c>
      <c r="J21" t="s">
        <v>20</v>
      </c>
      <c r="K21" t="s">
        <v>6</v>
      </c>
      <c r="L21">
        <v>9.2249999999999996</v>
      </c>
      <c r="M21">
        <v>123.48</v>
      </c>
      <c r="N21" t="s">
        <v>5</v>
      </c>
      <c r="S21" t="s">
        <v>3</v>
      </c>
      <c r="T21" t="s">
        <v>2</v>
      </c>
      <c r="U21" t="s">
        <v>1</v>
      </c>
      <c r="Z21">
        <v>346491</v>
      </c>
      <c r="AI21" s="1">
        <v>43070.75</v>
      </c>
      <c r="AJ21" t="s">
        <v>189</v>
      </c>
    </row>
    <row r="22" spans="1:36" x14ac:dyDescent="0.35">
      <c r="A22">
        <v>261679</v>
      </c>
      <c r="B22" t="s">
        <v>9</v>
      </c>
      <c r="D22">
        <v>6</v>
      </c>
      <c r="E22" s="13" t="s">
        <v>188</v>
      </c>
      <c r="F22" t="s">
        <v>4</v>
      </c>
      <c r="I22" t="s">
        <v>11</v>
      </c>
      <c r="J22" t="s">
        <v>20</v>
      </c>
      <c r="K22" t="s">
        <v>6</v>
      </c>
      <c r="L22">
        <v>9.2249999999999996</v>
      </c>
      <c r="M22">
        <v>123.48</v>
      </c>
      <c r="N22" t="s">
        <v>5</v>
      </c>
      <c r="S22" t="s">
        <v>3</v>
      </c>
      <c r="T22" t="s">
        <v>2</v>
      </c>
      <c r="U22" t="s">
        <v>1</v>
      </c>
      <c r="Z22">
        <v>346491</v>
      </c>
      <c r="AI22" s="1">
        <v>43070.75</v>
      </c>
      <c r="AJ22" t="s">
        <v>187</v>
      </c>
    </row>
    <row r="23" spans="1:36" x14ac:dyDescent="0.35">
      <c r="A23">
        <v>297591</v>
      </c>
      <c r="B23" t="s">
        <v>9</v>
      </c>
      <c r="C23" t="s">
        <v>14</v>
      </c>
      <c r="D23">
        <v>1</v>
      </c>
      <c r="E23" t="s">
        <v>186</v>
      </c>
      <c r="F23" t="s">
        <v>239</v>
      </c>
      <c r="I23" t="s">
        <v>107</v>
      </c>
      <c r="J23" t="s">
        <v>139</v>
      </c>
      <c r="K23" t="s">
        <v>241</v>
      </c>
      <c r="L23">
        <v>9.1410999999999998</v>
      </c>
      <c r="M23">
        <v>123.494</v>
      </c>
      <c r="N23" t="s">
        <v>240</v>
      </c>
      <c r="S23" t="s">
        <v>238</v>
      </c>
      <c r="T23" t="s">
        <v>2</v>
      </c>
      <c r="U23" t="s">
        <v>237</v>
      </c>
      <c r="Y23" t="s">
        <v>427</v>
      </c>
      <c r="Z23">
        <v>332315</v>
      </c>
      <c r="AI23" s="1">
        <v>42474.595138888886</v>
      </c>
      <c r="AJ23" t="s">
        <v>426</v>
      </c>
    </row>
    <row r="24" spans="1:36" x14ac:dyDescent="0.35">
      <c r="A24">
        <v>297595</v>
      </c>
      <c r="B24" t="s">
        <v>9</v>
      </c>
      <c r="C24" t="s">
        <v>14</v>
      </c>
      <c r="D24">
        <v>1</v>
      </c>
      <c r="E24" t="s">
        <v>186</v>
      </c>
      <c r="F24" t="s">
        <v>4</v>
      </c>
      <c r="I24" t="s">
        <v>107</v>
      </c>
      <c r="J24" t="s">
        <v>139</v>
      </c>
      <c r="K24" t="s">
        <v>6</v>
      </c>
      <c r="L24">
        <v>9.2249999999999996</v>
      </c>
      <c r="M24">
        <v>123.48</v>
      </c>
      <c r="N24" t="s">
        <v>5</v>
      </c>
      <c r="S24" t="s">
        <v>3</v>
      </c>
      <c r="T24" t="s">
        <v>2</v>
      </c>
      <c r="U24" t="s">
        <v>1</v>
      </c>
      <c r="Y24" t="s">
        <v>185</v>
      </c>
      <c r="Z24">
        <v>333189</v>
      </c>
      <c r="AI24" s="1">
        <v>43070.75</v>
      </c>
      <c r="AJ24" t="s">
        <v>184</v>
      </c>
    </row>
    <row r="25" spans="1:36" x14ac:dyDescent="0.35">
      <c r="A25">
        <v>425225</v>
      </c>
      <c r="B25" t="s">
        <v>9</v>
      </c>
      <c r="D25">
        <v>2</v>
      </c>
      <c r="E25" t="s">
        <v>425</v>
      </c>
      <c r="F25" t="s">
        <v>453</v>
      </c>
      <c r="I25" t="s">
        <v>424</v>
      </c>
      <c r="K25" t="s">
        <v>455</v>
      </c>
      <c r="L25">
        <v>9.1417000000000002</v>
      </c>
      <c r="M25">
        <v>123.489</v>
      </c>
      <c r="N25" t="s">
        <v>454</v>
      </c>
      <c r="S25" t="s">
        <v>452</v>
      </c>
      <c r="U25" t="s">
        <v>451</v>
      </c>
      <c r="Z25">
        <v>333189</v>
      </c>
      <c r="AI25" s="1">
        <v>42474.595833333333</v>
      </c>
      <c r="AJ25" t="s">
        <v>513</v>
      </c>
    </row>
    <row r="26" spans="1:36" x14ac:dyDescent="0.35">
      <c r="A26">
        <v>221119</v>
      </c>
      <c r="B26" t="s">
        <v>9</v>
      </c>
      <c r="D26">
        <v>1</v>
      </c>
      <c r="E26" t="s">
        <v>425</v>
      </c>
      <c r="F26" t="s">
        <v>239</v>
      </c>
      <c r="I26" t="s">
        <v>424</v>
      </c>
      <c r="K26" t="s">
        <v>241</v>
      </c>
      <c r="L26">
        <v>9.1410999999999998</v>
      </c>
      <c r="M26">
        <v>123.494</v>
      </c>
      <c r="N26" t="s">
        <v>240</v>
      </c>
      <c r="S26" t="s">
        <v>238</v>
      </c>
      <c r="T26" t="s">
        <v>2</v>
      </c>
      <c r="U26" t="s">
        <v>237</v>
      </c>
      <c r="W26" t="s">
        <v>423</v>
      </c>
      <c r="Y26" t="s">
        <v>422</v>
      </c>
      <c r="Z26">
        <v>333189</v>
      </c>
      <c r="AI26" s="1">
        <v>42474.595138888886</v>
      </c>
      <c r="AJ26" t="s">
        <v>421</v>
      </c>
    </row>
    <row r="27" spans="1:36" x14ac:dyDescent="0.35">
      <c r="A27">
        <v>345834</v>
      </c>
      <c r="B27" t="s">
        <v>9</v>
      </c>
      <c r="D27">
        <v>2</v>
      </c>
      <c r="E27" t="s">
        <v>359</v>
      </c>
      <c r="F27" t="s">
        <v>239</v>
      </c>
      <c r="H27" t="s">
        <v>358</v>
      </c>
      <c r="I27" t="s">
        <v>357</v>
      </c>
      <c r="K27" t="s">
        <v>241</v>
      </c>
      <c r="L27">
        <v>9.1410999999999998</v>
      </c>
      <c r="M27">
        <v>123.494</v>
      </c>
      <c r="N27" t="s">
        <v>240</v>
      </c>
      <c r="S27" t="s">
        <v>238</v>
      </c>
      <c r="T27" t="s">
        <v>2</v>
      </c>
      <c r="U27" t="s">
        <v>237</v>
      </c>
      <c r="Z27">
        <v>333189</v>
      </c>
      <c r="AI27" s="1">
        <v>42474.595138888886</v>
      </c>
      <c r="AJ27" t="s">
        <v>356</v>
      </c>
    </row>
    <row r="28" spans="1:36" x14ac:dyDescent="0.35">
      <c r="A28">
        <v>285737</v>
      </c>
      <c r="B28" t="s">
        <v>9</v>
      </c>
      <c r="D28">
        <v>1</v>
      </c>
      <c r="E28" t="s">
        <v>183</v>
      </c>
      <c r="F28" t="s">
        <v>4</v>
      </c>
      <c r="I28" t="s">
        <v>11</v>
      </c>
      <c r="J28" t="s">
        <v>20</v>
      </c>
      <c r="K28" t="s">
        <v>6</v>
      </c>
      <c r="L28">
        <v>9.2249999999999996</v>
      </c>
      <c r="M28">
        <v>123.48</v>
      </c>
      <c r="N28" t="s">
        <v>5</v>
      </c>
      <c r="S28" t="s">
        <v>3</v>
      </c>
      <c r="T28" t="s">
        <v>2</v>
      </c>
      <c r="U28" t="s">
        <v>1</v>
      </c>
      <c r="Y28" t="s">
        <v>182</v>
      </c>
      <c r="Z28">
        <v>0</v>
      </c>
      <c r="AI28" s="1">
        <v>43070.75</v>
      </c>
      <c r="AJ28" t="s">
        <v>181</v>
      </c>
    </row>
    <row r="29" spans="1:36" x14ac:dyDescent="0.35">
      <c r="A29">
        <v>300031</v>
      </c>
      <c r="B29" t="s">
        <v>9</v>
      </c>
      <c r="D29">
        <v>1</v>
      </c>
      <c r="E29" t="s">
        <v>180</v>
      </c>
      <c r="F29" t="s">
        <v>4</v>
      </c>
      <c r="I29" t="s">
        <v>11</v>
      </c>
      <c r="J29" t="s">
        <v>20</v>
      </c>
      <c r="K29" t="s">
        <v>6</v>
      </c>
      <c r="L29">
        <v>9.2249999999999996</v>
      </c>
      <c r="M29">
        <v>123.48</v>
      </c>
      <c r="N29" t="s">
        <v>5</v>
      </c>
      <c r="S29" t="s">
        <v>3</v>
      </c>
      <c r="T29" t="s">
        <v>2</v>
      </c>
      <c r="U29" t="s">
        <v>1</v>
      </c>
      <c r="Z29">
        <v>333189</v>
      </c>
      <c r="AI29" s="1">
        <v>43070.75</v>
      </c>
      <c r="AJ29" t="s">
        <v>179</v>
      </c>
    </row>
    <row r="30" spans="1:36" x14ac:dyDescent="0.35">
      <c r="A30">
        <v>243414</v>
      </c>
      <c r="B30" t="s">
        <v>9</v>
      </c>
      <c r="D30">
        <v>3</v>
      </c>
      <c r="E30" t="s">
        <v>177</v>
      </c>
      <c r="F30" t="s">
        <v>4</v>
      </c>
      <c r="I30" t="s">
        <v>176</v>
      </c>
      <c r="J30" t="s">
        <v>175</v>
      </c>
      <c r="K30" t="s">
        <v>6</v>
      </c>
      <c r="L30">
        <v>9.2249999999999996</v>
      </c>
      <c r="M30">
        <v>123.48</v>
      </c>
      <c r="N30" t="s">
        <v>5</v>
      </c>
      <c r="S30" t="s">
        <v>3</v>
      </c>
      <c r="T30" t="s">
        <v>2</v>
      </c>
      <c r="U30" t="s">
        <v>1</v>
      </c>
      <c r="Z30">
        <v>346491</v>
      </c>
      <c r="AI30" s="1">
        <v>43070.75</v>
      </c>
      <c r="AJ30" t="s">
        <v>178</v>
      </c>
    </row>
    <row r="31" spans="1:36" x14ac:dyDescent="0.35">
      <c r="A31">
        <v>263160</v>
      </c>
      <c r="B31" t="s">
        <v>9</v>
      </c>
      <c r="D31">
        <v>7</v>
      </c>
      <c r="E31" t="s">
        <v>177</v>
      </c>
      <c r="F31" t="s">
        <v>4</v>
      </c>
      <c r="I31" t="s">
        <v>176</v>
      </c>
      <c r="J31" t="s">
        <v>175</v>
      </c>
      <c r="K31" t="s">
        <v>6</v>
      </c>
      <c r="L31">
        <v>9.2249999999999996</v>
      </c>
      <c r="M31">
        <v>123.48</v>
      </c>
      <c r="N31" t="s">
        <v>5</v>
      </c>
      <c r="S31" t="s">
        <v>3</v>
      </c>
      <c r="T31" t="s">
        <v>2</v>
      </c>
      <c r="U31" t="s">
        <v>1</v>
      </c>
      <c r="Z31">
        <v>346491</v>
      </c>
      <c r="AI31" s="1">
        <v>43070.75</v>
      </c>
      <c r="AJ31" t="s">
        <v>174</v>
      </c>
    </row>
    <row r="32" spans="1:36" x14ac:dyDescent="0.35">
      <c r="A32">
        <v>227983</v>
      </c>
      <c r="B32" t="s">
        <v>9</v>
      </c>
      <c r="D32">
        <v>5</v>
      </c>
      <c r="E32" t="s">
        <v>173</v>
      </c>
      <c r="F32" t="s">
        <v>4</v>
      </c>
      <c r="I32" t="s">
        <v>170</v>
      </c>
      <c r="J32" t="s">
        <v>169</v>
      </c>
      <c r="K32" t="s">
        <v>6</v>
      </c>
      <c r="L32">
        <v>9.2249999999999996</v>
      </c>
      <c r="M32">
        <v>123.48</v>
      </c>
      <c r="N32" t="s">
        <v>5</v>
      </c>
      <c r="S32" t="s">
        <v>3</v>
      </c>
      <c r="T32" t="s">
        <v>2</v>
      </c>
      <c r="U32" t="s">
        <v>1</v>
      </c>
      <c r="Z32">
        <v>0</v>
      </c>
      <c r="AI32" s="1">
        <v>43070.75</v>
      </c>
      <c r="AJ32" t="s">
        <v>172</v>
      </c>
    </row>
    <row r="33" spans="1:36" x14ac:dyDescent="0.35">
      <c r="A33">
        <v>269540</v>
      </c>
      <c r="B33" t="s">
        <v>9</v>
      </c>
      <c r="D33">
        <v>1</v>
      </c>
      <c r="E33" t="s">
        <v>574</v>
      </c>
      <c r="F33" t="s">
        <v>453</v>
      </c>
      <c r="H33" t="s">
        <v>573</v>
      </c>
      <c r="I33" t="s">
        <v>170</v>
      </c>
      <c r="J33" t="s">
        <v>169</v>
      </c>
      <c r="K33" t="s">
        <v>455</v>
      </c>
      <c r="L33">
        <v>9.1417000000000002</v>
      </c>
      <c r="M33">
        <v>123.489</v>
      </c>
      <c r="N33" t="s">
        <v>454</v>
      </c>
      <c r="S33" t="s">
        <v>452</v>
      </c>
      <c r="U33" t="s">
        <v>451</v>
      </c>
      <c r="Z33">
        <v>333189</v>
      </c>
      <c r="AI33" s="1">
        <v>42474.595833333333</v>
      </c>
      <c r="AJ33" t="s">
        <v>572</v>
      </c>
    </row>
    <row r="34" spans="1:36" x14ac:dyDescent="0.35">
      <c r="A34">
        <v>394865</v>
      </c>
      <c r="B34" t="s">
        <v>9</v>
      </c>
      <c r="D34">
        <v>24</v>
      </c>
      <c r="E34" t="s">
        <v>171</v>
      </c>
      <c r="F34" t="s">
        <v>453</v>
      </c>
      <c r="I34" t="s">
        <v>170</v>
      </c>
      <c r="J34" t="s">
        <v>169</v>
      </c>
      <c r="K34" t="s">
        <v>455</v>
      </c>
      <c r="L34">
        <v>9.1417000000000002</v>
      </c>
      <c r="M34">
        <v>123.489</v>
      </c>
      <c r="N34" t="s">
        <v>454</v>
      </c>
      <c r="S34" t="s">
        <v>452</v>
      </c>
      <c r="U34" t="s">
        <v>451</v>
      </c>
      <c r="Z34">
        <v>333189</v>
      </c>
      <c r="AI34" s="1">
        <v>42474.595833333333</v>
      </c>
      <c r="AJ34" t="s">
        <v>458</v>
      </c>
    </row>
    <row r="35" spans="1:36" x14ac:dyDescent="0.35">
      <c r="A35">
        <v>394860</v>
      </c>
      <c r="B35" t="s">
        <v>9</v>
      </c>
      <c r="D35">
        <v>20</v>
      </c>
      <c r="E35" t="s">
        <v>171</v>
      </c>
      <c r="F35" t="s">
        <v>239</v>
      </c>
      <c r="I35" t="s">
        <v>170</v>
      </c>
      <c r="J35" t="s">
        <v>169</v>
      </c>
      <c r="K35" t="s">
        <v>241</v>
      </c>
      <c r="L35">
        <v>9.1410999999999998</v>
      </c>
      <c r="M35">
        <v>123.494</v>
      </c>
      <c r="N35" t="s">
        <v>240</v>
      </c>
      <c r="S35" t="s">
        <v>238</v>
      </c>
      <c r="T35" t="s">
        <v>2</v>
      </c>
      <c r="U35" t="s">
        <v>237</v>
      </c>
      <c r="Z35">
        <v>333189</v>
      </c>
      <c r="AI35" s="1">
        <v>42474.595138888886</v>
      </c>
      <c r="AJ35" t="s">
        <v>250</v>
      </c>
    </row>
    <row r="36" spans="1:36" x14ac:dyDescent="0.35">
      <c r="A36">
        <v>242156</v>
      </c>
      <c r="B36" t="s">
        <v>9</v>
      </c>
      <c r="D36">
        <v>6</v>
      </c>
      <c r="E36" t="s">
        <v>171</v>
      </c>
      <c r="F36" t="s">
        <v>4</v>
      </c>
      <c r="I36" t="s">
        <v>170</v>
      </c>
      <c r="J36" t="s">
        <v>169</v>
      </c>
      <c r="K36" t="s">
        <v>6</v>
      </c>
      <c r="L36">
        <v>9.2249999999999996</v>
      </c>
      <c r="M36">
        <v>123.48</v>
      </c>
      <c r="N36" t="s">
        <v>5</v>
      </c>
      <c r="S36" t="s">
        <v>3</v>
      </c>
      <c r="T36" t="s">
        <v>2</v>
      </c>
      <c r="U36" t="s">
        <v>1</v>
      </c>
      <c r="Z36">
        <v>350179</v>
      </c>
      <c r="AI36" s="1">
        <v>43070.75</v>
      </c>
      <c r="AJ36" t="s">
        <v>168</v>
      </c>
    </row>
    <row r="37" spans="1:36" x14ac:dyDescent="0.35">
      <c r="A37">
        <v>273864</v>
      </c>
      <c r="B37" t="s">
        <v>9</v>
      </c>
      <c r="D37">
        <v>3</v>
      </c>
      <c r="E37" t="s">
        <v>167</v>
      </c>
      <c r="F37" t="s">
        <v>4</v>
      </c>
      <c r="I37" t="s">
        <v>71</v>
      </c>
      <c r="K37" t="s">
        <v>6</v>
      </c>
      <c r="L37">
        <v>9.2249999999999996</v>
      </c>
      <c r="M37">
        <v>123.48</v>
      </c>
      <c r="N37" t="s">
        <v>5</v>
      </c>
      <c r="S37" t="s">
        <v>3</v>
      </c>
      <c r="T37" t="s">
        <v>2</v>
      </c>
      <c r="U37" t="s">
        <v>1</v>
      </c>
      <c r="Z37">
        <v>346491</v>
      </c>
      <c r="AI37" s="1">
        <v>43070.75</v>
      </c>
      <c r="AJ37" t="s">
        <v>166</v>
      </c>
    </row>
    <row r="38" spans="1:36" x14ac:dyDescent="0.35">
      <c r="A38">
        <v>345155</v>
      </c>
      <c r="B38" t="s">
        <v>9</v>
      </c>
      <c r="D38">
        <v>4</v>
      </c>
      <c r="E38" t="s">
        <v>303</v>
      </c>
      <c r="F38" t="s">
        <v>239</v>
      </c>
      <c r="I38" t="s">
        <v>71</v>
      </c>
      <c r="K38" t="s">
        <v>241</v>
      </c>
      <c r="L38">
        <v>9.1410999999999998</v>
      </c>
      <c r="M38">
        <v>123.494</v>
      </c>
      <c r="N38" t="s">
        <v>240</v>
      </c>
      <c r="S38" t="s">
        <v>238</v>
      </c>
      <c r="T38" t="s">
        <v>2</v>
      </c>
      <c r="U38" t="s">
        <v>237</v>
      </c>
      <c r="Z38">
        <v>333189</v>
      </c>
      <c r="AI38" s="1">
        <v>42474.595138888886</v>
      </c>
      <c r="AJ38" t="s">
        <v>302</v>
      </c>
    </row>
    <row r="39" spans="1:36" x14ac:dyDescent="0.35">
      <c r="A39">
        <v>230413</v>
      </c>
      <c r="B39" t="s">
        <v>9</v>
      </c>
      <c r="D39">
        <v>1</v>
      </c>
      <c r="E39" t="s">
        <v>420</v>
      </c>
      <c r="F39" t="s">
        <v>239</v>
      </c>
      <c r="I39" t="s">
        <v>48</v>
      </c>
      <c r="J39" t="s">
        <v>263</v>
      </c>
      <c r="K39" t="s">
        <v>241</v>
      </c>
      <c r="L39">
        <v>9.1410999999999998</v>
      </c>
      <c r="M39">
        <v>123.494</v>
      </c>
      <c r="N39" t="s">
        <v>240</v>
      </c>
      <c r="S39" t="s">
        <v>238</v>
      </c>
      <c r="T39" t="s">
        <v>2</v>
      </c>
      <c r="U39" t="s">
        <v>237</v>
      </c>
      <c r="Z39">
        <v>333189</v>
      </c>
      <c r="AI39" s="1">
        <v>42474.595138888886</v>
      </c>
      <c r="AJ39" t="s">
        <v>419</v>
      </c>
    </row>
    <row r="40" spans="1:36" x14ac:dyDescent="0.35">
      <c r="A40">
        <v>280190</v>
      </c>
      <c r="B40" t="s">
        <v>9</v>
      </c>
      <c r="C40" t="s">
        <v>14</v>
      </c>
      <c r="D40">
        <v>3</v>
      </c>
      <c r="E40" t="s">
        <v>329</v>
      </c>
      <c r="F40" t="s">
        <v>239</v>
      </c>
      <c r="I40" t="s">
        <v>328</v>
      </c>
      <c r="K40" t="s">
        <v>241</v>
      </c>
      <c r="L40">
        <v>9.1410999999999998</v>
      </c>
      <c r="M40">
        <v>123.494</v>
      </c>
      <c r="N40" t="s">
        <v>240</v>
      </c>
      <c r="S40" t="s">
        <v>238</v>
      </c>
      <c r="T40" t="s">
        <v>2</v>
      </c>
      <c r="U40" t="s">
        <v>237</v>
      </c>
      <c r="Y40" t="s">
        <v>327</v>
      </c>
      <c r="Z40">
        <v>333189</v>
      </c>
      <c r="AI40" s="1">
        <v>42474.595138888886</v>
      </c>
      <c r="AJ40" t="s">
        <v>326</v>
      </c>
    </row>
    <row r="41" spans="1:36" x14ac:dyDescent="0.35">
      <c r="A41">
        <v>332334</v>
      </c>
      <c r="B41" t="s">
        <v>9</v>
      </c>
      <c r="D41">
        <v>1</v>
      </c>
      <c r="E41" t="s">
        <v>418</v>
      </c>
      <c r="F41" t="s">
        <v>453</v>
      </c>
      <c r="I41" t="s">
        <v>45</v>
      </c>
      <c r="J41" t="s">
        <v>44</v>
      </c>
      <c r="K41" t="s">
        <v>455</v>
      </c>
      <c r="L41">
        <v>9.1417000000000002</v>
      </c>
      <c r="M41">
        <v>123.489</v>
      </c>
      <c r="N41" t="s">
        <v>454</v>
      </c>
      <c r="S41" t="s">
        <v>452</v>
      </c>
      <c r="U41" t="s">
        <v>451</v>
      </c>
      <c r="W41" t="s">
        <v>571</v>
      </c>
      <c r="Z41">
        <v>333189</v>
      </c>
      <c r="AI41" s="1">
        <v>42474.595833333333</v>
      </c>
      <c r="AJ41" t="s">
        <v>570</v>
      </c>
    </row>
    <row r="42" spans="1:36" x14ac:dyDescent="0.35">
      <c r="A42">
        <v>261019</v>
      </c>
      <c r="B42" t="s">
        <v>9</v>
      </c>
      <c r="D42">
        <v>1</v>
      </c>
      <c r="E42" t="s">
        <v>418</v>
      </c>
      <c r="F42" t="s">
        <v>239</v>
      </c>
      <c r="H42" t="s">
        <v>417</v>
      </c>
      <c r="I42" t="s">
        <v>45</v>
      </c>
      <c r="J42" t="s">
        <v>44</v>
      </c>
      <c r="K42" t="s">
        <v>241</v>
      </c>
      <c r="L42">
        <v>9.1410999999999998</v>
      </c>
      <c r="M42">
        <v>123.494</v>
      </c>
      <c r="N42" t="s">
        <v>240</v>
      </c>
      <c r="S42" t="s">
        <v>238</v>
      </c>
      <c r="T42" t="s">
        <v>2</v>
      </c>
      <c r="U42" t="s">
        <v>237</v>
      </c>
      <c r="Z42">
        <v>333189</v>
      </c>
      <c r="AI42" s="1">
        <v>43642.57916666667</v>
      </c>
      <c r="AJ42" t="s">
        <v>416</v>
      </c>
    </row>
    <row r="43" spans="1:36" x14ac:dyDescent="0.35">
      <c r="A43">
        <v>279931</v>
      </c>
      <c r="B43" t="s">
        <v>9</v>
      </c>
      <c r="D43">
        <v>4</v>
      </c>
      <c r="E43" t="s">
        <v>301</v>
      </c>
      <c r="F43" t="s">
        <v>239</v>
      </c>
      <c r="I43" t="s">
        <v>300</v>
      </c>
      <c r="K43" t="s">
        <v>241</v>
      </c>
      <c r="L43">
        <v>9.1410999999999998</v>
      </c>
      <c r="M43">
        <v>123.494</v>
      </c>
      <c r="N43" t="s">
        <v>240</v>
      </c>
      <c r="S43" t="s">
        <v>238</v>
      </c>
      <c r="T43" t="s">
        <v>2</v>
      </c>
      <c r="U43" t="s">
        <v>237</v>
      </c>
      <c r="Z43">
        <v>333189</v>
      </c>
      <c r="AI43" s="1">
        <v>42474.595138888886</v>
      </c>
      <c r="AJ43" t="s">
        <v>299</v>
      </c>
    </row>
    <row r="44" spans="1:36" x14ac:dyDescent="0.35">
      <c r="A44">
        <v>428664</v>
      </c>
      <c r="B44" t="s">
        <v>9</v>
      </c>
      <c r="D44">
        <v>1</v>
      </c>
      <c r="E44" t="s">
        <v>569</v>
      </c>
      <c r="F44" t="s">
        <v>453</v>
      </c>
      <c r="H44" t="s">
        <v>568</v>
      </c>
      <c r="I44" t="s">
        <v>300</v>
      </c>
      <c r="K44" t="s">
        <v>455</v>
      </c>
      <c r="L44">
        <v>9.1417000000000002</v>
      </c>
      <c r="M44">
        <v>123.489</v>
      </c>
      <c r="N44" t="s">
        <v>454</v>
      </c>
      <c r="S44" t="s">
        <v>452</v>
      </c>
      <c r="U44" t="s">
        <v>451</v>
      </c>
      <c r="Z44">
        <v>333189</v>
      </c>
      <c r="AI44" s="1">
        <v>42697.570138888892</v>
      </c>
      <c r="AJ44" t="s">
        <v>567</v>
      </c>
    </row>
    <row r="45" spans="1:36" x14ac:dyDescent="0.35">
      <c r="A45">
        <v>279948</v>
      </c>
      <c r="B45" t="s">
        <v>9</v>
      </c>
      <c r="D45">
        <v>1</v>
      </c>
      <c r="E45" t="s">
        <v>566</v>
      </c>
      <c r="F45" t="s">
        <v>453</v>
      </c>
      <c r="I45" t="s">
        <v>300</v>
      </c>
      <c r="K45" t="s">
        <v>455</v>
      </c>
      <c r="L45">
        <v>9.1417000000000002</v>
      </c>
      <c r="M45">
        <v>123.489</v>
      </c>
      <c r="N45" t="s">
        <v>454</v>
      </c>
      <c r="S45" t="s">
        <v>452</v>
      </c>
      <c r="U45" t="s">
        <v>451</v>
      </c>
      <c r="Z45">
        <v>333189</v>
      </c>
      <c r="AI45" s="1">
        <v>42474.595833333333</v>
      </c>
      <c r="AJ45" t="s">
        <v>565</v>
      </c>
    </row>
    <row r="46" spans="1:36" x14ac:dyDescent="0.35">
      <c r="A46">
        <v>279983</v>
      </c>
      <c r="B46" t="s">
        <v>9</v>
      </c>
      <c r="D46">
        <v>1</v>
      </c>
      <c r="E46" t="s">
        <v>564</v>
      </c>
      <c r="F46" t="s">
        <v>453</v>
      </c>
      <c r="I46" t="s">
        <v>300</v>
      </c>
      <c r="K46" t="s">
        <v>455</v>
      </c>
      <c r="L46">
        <v>9.1417000000000002</v>
      </c>
      <c r="M46">
        <v>123.489</v>
      </c>
      <c r="N46" t="s">
        <v>454</v>
      </c>
      <c r="S46" t="s">
        <v>452</v>
      </c>
      <c r="U46" t="s">
        <v>451</v>
      </c>
      <c r="Z46">
        <v>333189</v>
      </c>
      <c r="AI46" s="1">
        <v>42474.595833333333</v>
      </c>
      <c r="AJ46" t="s">
        <v>563</v>
      </c>
    </row>
    <row r="47" spans="1:36" x14ac:dyDescent="0.35">
      <c r="A47">
        <v>279953</v>
      </c>
      <c r="B47" t="s">
        <v>9</v>
      </c>
      <c r="D47">
        <v>2</v>
      </c>
      <c r="E47" t="s">
        <v>355</v>
      </c>
      <c r="F47" t="s">
        <v>239</v>
      </c>
      <c r="I47" t="s">
        <v>300</v>
      </c>
      <c r="K47" t="s">
        <v>241</v>
      </c>
      <c r="L47">
        <v>9.1410999999999998</v>
      </c>
      <c r="M47">
        <v>123.494</v>
      </c>
      <c r="N47" t="s">
        <v>240</v>
      </c>
      <c r="S47" t="s">
        <v>238</v>
      </c>
      <c r="T47" t="s">
        <v>2</v>
      </c>
      <c r="U47" t="s">
        <v>237</v>
      </c>
      <c r="Z47">
        <v>333189</v>
      </c>
      <c r="AI47" s="1">
        <v>42474.595138888886</v>
      </c>
      <c r="AJ47" t="s">
        <v>354</v>
      </c>
    </row>
    <row r="48" spans="1:36" x14ac:dyDescent="0.35">
      <c r="A48">
        <v>276875</v>
      </c>
      <c r="B48" t="s">
        <v>9</v>
      </c>
      <c r="D48">
        <v>8</v>
      </c>
      <c r="E48" s="13" t="s">
        <v>340</v>
      </c>
      <c r="F48" t="s">
        <v>453</v>
      </c>
      <c r="I48" t="s">
        <v>7</v>
      </c>
      <c r="K48" t="s">
        <v>455</v>
      </c>
      <c r="L48">
        <v>9.1417000000000002</v>
      </c>
      <c r="M48">
        <v>123.489</v>
      </c>
      <c r="N48" t="s">
        <v>454</v>
      </c>
      <c r="S48" t="s">
        <v>452</v>
      </c>
      <c r="U48" t="s">
        <v>451</v>
      </c>
      <c r="Z48">
        <v>333189</v>
      </c>
      <c r="AI48" s="1">
        <v>42474.595833333333</v>
      </c>
      <c r="AJ48" t="s">
        <v>473</v>
      </c>
    </row>
    <row r="49" spans="1:36" x14ac:dyDescent="0.35">
      <c r="A49">
        <v>232441</v>
      </c>
      <c r="B49" t="s">
        <v>9</v>
      </c>
      <c r="D49">
        <v>3</v>
      </c>
      <c r="E49" t="s">
        <v>165</v>
      </c>
      <c r="F49" t="s">
        <v>4</v>
      </c>
      <c r="I49" t="s">
        <v>7</v>
      </c>
      <c r="K49" t="s">
        <v>6</v>
      </c>
      <c r="L49">
        <v>9.2249999999999996</v>
      </c>
      <c r="M49">
        <v>123.48</v>
      </c>
      <c r="N49" t="s">
        <v>5</v>
      </c>
      <c r="S49" t="s">
        <v>3</v>
      </c>
      <c r="T49" t="s">
        <v>2</v>
      </c>
      <c r="U49" t="s">
        <v>1</v>
      </c>
      <c r="Z49">
        <v>346491</v>
      </c>
      <c r="AI49" s="1">
        <v>43070.75</v>
      </c>
      <c r="AJ49" t="s">
        <v>164</v>
      </c>
    </row>
    <row r="50" spans="1:36" x14ac:dyDescent="0.35">
      <c r="A50">
        <v>276661</v>
      </c>
      <c r="B50" t="s">
        <v>9</v>
      </c>
      <c r="D50">
        <v>5</v>
      </c>
      <c r="E50" t="s">
        <v>297</v>
      </c>
      <c r="F50" t="s">
        <v>239</v>
      </c>
      <c r="H50" t="s">
        <v>296</v>
      </c>
      <c r="I50" t="s">
        <v>45</v>
      </c>
      <c r="J50" t="s">
        <v>44</v>
      </c>
      <c r="K50" t="s">
        <v>241</v>
      </c>
      <c r="L50">
        <v>9.1410999999999998</v>
      </c>
      <c r="M50">
        <v>123.494</v>
      </c>
      <c r="N50" t="s">
        <v>240</v>
      </c>
      <c r="S50" t="s">
        <v>238</v>
      </c>
      <c r="T50" t="s">
        <v>2</v>
      </c>
      <c r="U50" t="s">
        <v>237</v>
      </c>
      <c r="Z50">
        <v>333189</v>
      </c>
      <c r="AI50" s="1">
        <v>42620.55972222222</v>
      </c>
      <c r="AJ50" t="s">
        <v>295</v>
      </c>
    </row>
    <row r="51" spans="1:36" x14ac:dyDescent="0.35">
      <c r="A51">
        <v>262259</v>
      </c>
      <c r="B51" t="s">
        <v>9</v>
      </c>
      <c r="D51">
        <v>2</v>
      </c>
      <c r="E51" t="s">
        <v>163</v>
      </c>
      <c r="F51" t="s">
        <v>453</v>
      </c>
      <c r="I51" t="s">
        <v>45</v>
      </c>
      <c r="J51" t="s">
        <v>44</v>
      </c>
      <c r="K51" t="s">
        <v>455</v>
      </c>
      <c r="L51">
        <v>9.1417000000000002</v>
      </c>
      <c r="M51">
        <v>123.489</v>
      </c>
      <c r="N51" t="s">
        <v>454</v>
      </c>
      <c r="S51" t="s">
        <v>452</v>
      </c>
      <c r="U51" t="s">
        <v>451</v>
      </c>
      <c r="Z51">
        <v>333189</v>
      </c>
      <c r="AI51" s="1">
        <v>42474.595833333333</v>
      </c>
      <c r="AJ51" t="s">
        <v>512</v>
      </c>
    </row>
    <row r="52" spans="1:36" x14ac:dyDescent="0.35">
      <c r="A52">
        <v>262256</v>
      </c>
      <c r="B52" t="s">
        <v>9</v>
      </c>
      <c r="D52">
        <v>2</v>
      </c>
      <c r="E52" t="s">
        <v>163</v>
      </c>
      <c r="F52" t="s">
        <v>239</v>
      </c>
      <c r="I52" t="s">
        <v>45</v>
      </c>
      <c r="J52" t="s">
        <v>44</v>
      </c>
      <c r="K52" t="s">
        <v>241</v>
      </c>
      <c r="L52">
        <v>9.1410999999999998</v>
      </c>
      <c r="M52">
        <v>123.494</v>
      </c>
      <c r="N52" t="s">
        <v>240</v>
      </c>
      <c r="S52" t="s">
        <v>238</v>
      </c>
      <c r="T52" t="s">
        <v>2</v>
      </c>
      <c r="U52" t="s">
        <v>237</v>
      </c>
      <c r="Z52">
        <v>333189</v>
      </c>
      <c r="AI52" s="1">
        <v>42474.595138888886</v>
      </c>
      <c r="AJ52" t="s">
        <v>353</v>
      </c>
    </row>
    <row r="53" spans="1:36" x14ac:dyDescent="0.35">
      <c r="A53">
        <v>268148</v>
      </c>
      <c r="B53" t="s">
        <v>9</v>
      </c>
      <c r="D53">
        <v>1</v>
      </c>
      <c r="E53" t="s">
        <v>163</v>
      </c>
      <c r="F53" t="s">
        <v>4</v>
      </c>
      <c r="I53" t="s">
        <v>45</v>
      </c>
      <c r="J53" t="s">
        <v>44</v>
      </c>
      <c r="K53" t="s">
        <v>6</v>
      </c>
      <c r="L53">
        <v>9.2249999999999996</v>
      </c>
      <c r="M53">
        <v>123.48</v>
      </c>
      <c r="N53" t="s">
        <v>5</v>
      </c>
      <c r="S53" t="s">
        <v>3</v>
      </c>
      <c r="T53" t="s">
        <v>2</v>
      </c>
      <c r="U53" t="s">
        <v>1</v>
      </c>
      <c r="Z53">
        <v>346491</v>
      </c>
      <c r="AI53" s="1">
        <v>43070.75</v>
      </c>
      <c r="AJ53" t="s">
        <v>162</v>
      </c>
    </row>
    <row r="54" spans="1:36" x14ac:dyDescent="0.35">
      <c r="A54">
        <v>268143</v>
      </c>
      <c r="B54" t="s">
        <v>9</v>
      </c>
      <c r="D54">
        <v>3</v>
      </c>
      <c r="E54" t="s">
        <v>161</v>
      </c>
      <c r="F54" t="s">
        <v>4</v>
      </c>
      <c r="I54" t="s">
        <v>45</v>
      </c>
      <c r="J54" t="s">
        <v>44</v>
      </c>
      <c r="K54" t="s">
        <v>6</v>
      </c>
      <c r="L54">
        <v>9.2249999999999996</v>
      </c>
      <c r="M54">
        <v>123.48</v>
      </c>
      <c r="N54" t="s">
        <v>5</v>
      </c>
      <c r="S54" t="s">
        <v>3</v>
      </c>
      <c r="T54" t="s">
        <v>2</v>
      </c>
      <c r="U54" t="s">
        <v>1</v>
      </c>
      <c r="Z54">
        <v>346491</v>
      </c>
      <c r="AI54" s="1">
        <v>43070.75</v>
      </c>
      <c r="AJ54" t="s">
        <v>160</v>
      </c>
    </row>
    <row r="55" spans="1:36" x14ac:dyDescent="0.35">
      <c r="A55">
        <v>279242</v>
      </c>
      <c r="B55" t="s">
        <v>9</v>
      </c>
      <c r="D55">
        <v>102</v>
      </c>
      <c r="E55" s="13" t="s">
        <v>159</v>
      </c>
      <c r="F55" t="s">
        <v>4</v>
      </c>
      <c r="I55" t="s">
        <v>99</v>
      </c>
      <c r="K55" t="s">
        <v>6</v>
      </c>
      <c r="L55">
        <v>9.2249999999999996</v>
      </c>
      <c r="M55">
        <v>123.48</v>
      </c>
      <c r="N55" t="s">
        <v>5</v>
      </c>
      <c r="S55" t="s">
        <v>3</v>
      </c>
      <c r="T55" t="s">
        <v>2</v>
      </c>
      <c r="U55" t="s">
        <v>1</v>
      </c>
      <c r="Z55">
        <v>346491</v>
      </c>
      <c r="AI55" s="1">
        <v>43070.75</v>
      </c>
      <c r="AJ55" t="s">
        <v>158</v>
      </c>
    </row>
    <row r="56" spans="1:36" x14ac:dyDescent="0.35">
      <c r="A56">
        <v>279235</v>
      </c>
      <c r="B56" t="s">
        <v>9</v>
      </c>
      <c r="D56">
        <v>2</v>
      </c>
      <c r="E56" t="s">
        <v>157</v>
      </c>
      <c r="F56" t="s">
        <v>4</v>
      </c>
      <c r="I56" t="s">
        <v>99</v>
      </c>
      <c r="K56" t="s">
        <v>6</v>
      </c>
      <c r="L56">
        <v>9.2249999999999996</v>
      </c>
      <c r="M56">
        <v>123.48</v>
      </c>
      <c r="N56" t="s">
        <v>5</v>
      </c>
      <c r="S56" t="s">
        <v>3</v>
      </c>
      <c r="T56" t="s">
        <v>2</v>
      </c>
      <c r="U56" t="s">
        <v>1</v>
      </c>
      <c r="Z56">
        <v>346491</v>
      </c>
      <c r="AI56" s="1">
        <v>43070.75</v>
      </c>
      <c r="AJ56" t="s">
        <v>156</v>
      </c>
    </row>
    <row r="57" spans="1:36" x14ac:dyDescent="0.35">
      <c r="A57">
        <v>279233</v>
      </c>
      <c r="B57" t="s">
        <v>9</v>
      </c>
      <c r="D57">
        <v>313</v>
      </c>
      <c r="E57" t="s">
        <v>155</v>
      </c>
      <c r="F57" t="s">
        <v>4</v>
      </c>
      <c r="I57" t="s">
        <v>99</v>
      </c>
      <c r="K57" t="s">
        <v>6</v>
      </c>
      <c r="L57">
        <v>9.2249999999999996</v>
      </c>
      <c r="M57">
        <v>123.48</v>
      </c>
      <c r="N57" t="s">
        <v>5</v>
      </c>
      <c r="S57" t="s">
        <v>3</v>
      </c>
      <c r="T57" t="s">
        <v>2</v>
      </c>
      <c r="U57" t="s">
        <v>1</v>
      </c>
      <c r="Z57">
        <v>346491</v>
      </c>
      <c r="AI57" s="1">
        <v>43070.75</v>
      </c>
      <c r="AJ57" t="s">
        <v>154</v>
      </c>
    </row>
    <row r="58" spans="1:36" x14ac:dyDescent="0.35">
      <c r="A58">
        <v>273524</v>
      </c>
      <c r="B58" t="s">
        <v>9</v>
      </c>
      <c r="D58">
        <v>2</v>
      </c>
      <c r="E58" t="s">
        <v>352</v>
      </c>
      <c r="F58" t="s">
        <v>239</v>
      </c>
      <c r="I58" t="s">
        <v>99</v>
      </c>
      <c r="K58" t="s">
        <v>241</v>
      </c>
      <c r="L58">
        <v>9.1410999999999998</v>
      </c>
      <c r="M58">
        <v>123.494</v>
      </c>
      <c r="N58" t="s">
        <v>240</v>
      </c>
      <c r="S58" t="s">
        <v>238</v>
      </c>
      <c r="T58" t="s">
        <v>2</v>
      </c>
      <c r="U58" t="s">
        <v>237</v>
      </c>
      <c r="Z58">
        <v>333189</v>
      </c>
      <c r="AI58" s="1">
        <v>42474.595138888886</v>
      </c>
      <c r="AJ58" t="s">
        <v>351</v>
      </c>
    </row>
    <row r="59" spans="1:36" x14ac:dyDescent="0.35">
      <c r="A59">
        <v>273496</v>
      </c>
      <c r="B59" t="s">
        <v>9</v>
      </c>
      <c r="D59">
        <v>9</v>
      </c>
      <c r="E59" t="s">
        <v>153</v>
      </c>
      <c r="F59" t="s">
        <v>453</v>
      </c>
      <c r="I59" t="s">
        <v>99</v>
      </c>
      <c r="K59" t="s">
        <v>455</v>
      </c>
      <c r="L59">
        <v>9.1417000000000002</v>
      </c>
      <c r="M59">
        <v>123.489</v>
      </c>
      <c r="N59" t="s">
        <v>454</v>
      </c>
      <c r="S59" t="s">
        <v>452</v>
      </c>
      <c r="U59" t="s">
        <v>451</v>
      </c>
      <c r="Z59">
        <v>333189</v>
      </c>
      <c r="AI59" s="1">
        <v>42474.595138888886</v>
      </c>
      <c r="AJ59" t="s">
        <v>472</v>
      </c>
    </row>
    <row r="60" spans="1:36" x14ac:dyDescent="0.35">
      <c r="A60">
        <v>279155</v>
      </c>
      <c r="B60" t="s">
        <v>9</v>
      </c>
      <c r="D60">
        <v>183</v>
      </c>
      <c r="E60" t="s">
        <v>153</v>
      </c>
      <c r="F60" t="s">
        <v>4</v>
      </c>
      <c r="I60" t="s">
        <v>99</v>
      </c>
      <c r="K60" t="s">
        <v>6</v>
      </c>
      <c r="L60">
        <v>9.2249999999999996</v>
      </c>
      <c r="M60">
        <v>123.48</v>
      </c>
      <c r="N60" t="s">
        <v>5</v>
      </c>
      <c r="S60" t="s">
        <v>3</v>
      </c>
      <c r="T60" t="s">
        <v>2</v>
      </c>
      <c r="U60" t="s">
        <v>1</v>
      </c>
      <c r="Z60">
        <v>346491</v>
      </c>
      <c r="AI60" s="1">
        <v>43070.75</v>
      </c>
      <c r="AJ60" t="s">
        <v>152</v>
      </c>
    </row>
    <row r="61" spans="1:36" x14ac:dyDescent="0.35">
      <c r="A61">
        <v>279224</v>
      </c>
      <c r="B61" t="s">
        <v>9</v>
      </c>
      <c r="D61">
        <v>500</v>
      </c>
      <c r="E61" t="s">
        <v>151</v>
      </c>
      <c r="F61" t="s">
        <v>4</v>
      </c>
      <c r="I61" t="s">
        <v>99</v>
      </c>
      <c r="K61" t="s">
        <v>6</v>
      </c>
      <c r="L61">
        <v>9.2249999999999996</v>
      </c>
      <c r="M61">
        <v>123.48</v>
      </c>
      <c r="N61" t="s">
        <v>5</v>
      </c>
      <c r="S61" t="s">
        <v>3</v>
      </c>
      <c r="T61" t="s">
        <v>2</v>
      </c>
      <c r="U61" t="s">
        <v>1</v>
      </c>
      <c r="Z61">
        <v>346491</v>
      </c>
      <c r="AI61" s="1">
        <v>43070.75</v>
      </c>
      <c r="AJ61" t="s">
        <v>150</v>
      </c>
    </row>
    <row r="62" spans="1:36" x14ac:dyDescent="0.35">
      <c r="A62">
        <v>273520</v>
      </c>
      <c r="B62" t="s">
        <v>9</v>
      </c>
      <c r="D62">
        <v>21</v>
      </c>
      <c r="E62" t="s">
        <v>460</v>
      </c>
      <c r="F62" t="s">
        <v>453</v>
      </c>
      <c r="I62" t="s">
        <v>99</v>
      </c>
      <c r="K62" t="s">
        <v>455</v>
      </c>
      <c r="L62">
        <v>9.1417000000000002</v>
      </c>
      <c r="M62">
        <v>123.489</v>
      </c>
      <c r="N62" t="s">
        <v>454</v>
      </c>
      <c r="S62" t="s">
        <v>452</v>
      </c>
      <c r="U62" t="s">
        <v>451</v>
      </c>
      <c r="Z62">
        <v>333189</v>
      </c>
      <c r="AI62" s="1">
        <v>42474.595138888886</v>
      </c>
      <c r="AJ62" t="s">
        <v>459</v>
      </c>
    </row>
    <row r="63" spans="1:36" x14ac:dyDescent="0.35">
      <c r="A63">
        <v>265260</v>
      </c>
      <c r="B63" t="s">
        <v>9</v>
      </c>
      <c r="D63">
        <v>5</v>
      </c>
      <c r="E63" t="s">
        <v>294</v>
      </c>
      <c r="F63" t="s">
        <v>239</v>
      </c>
      <c r="I63" t="s">
        <v>99</v>
      </c>
      <c r="K63" t="s">
        <v>241</v>
      </c>
      <c r="L63">
        <v>9.1410999999999998</v>
      </c>
      <c r="M63">
        <v>123.494</v>
      </c>
      <c r="N63" t="s">
        <v>240</v>
      </c>
      <c r="S63" t="s">
        <v>238</v>
      </c>
      <c r="T63" t="s">
        <v>2</v>
      </c>
      <c r="U63" t="s">
        <v>237</v>
      </c>
      <c r="Z63">
        <v>333189</v>
      </c>
      <c r="AI63" s="1">
        <v>42474.595138888886</v>
      </c>
      <c r="AJ63" t="s">
        <v>293</v>
      </c>
    </row>
    <row r="64" spans="1:36" x14ac:dyDescent="0.35">
      <c r="A64">
        <v>276982</v>
      </c>
      <c r="B64" t="s">
        <v>9</v>
      </c>
      <c r="D64">
        <v>1</v>
      </c>
      <c r="E64" t="s">
        <v>562</v>
      </c>
      <c r="F64" t="s">
        <v>453</v>
      </c>
      <c r="I64" t="s">
        <v>7</v>
      </c>
      <c r="K64" t="s">
        <v>455</v>
      </c>
      <c r="L64">
        <v>9.1417000000000002</v>
      </c>
      <c r="M64">
        <v>123.489</v>
      </c>
      <c r="N64" t="s">
        <v>454</v>
      </c>
      <c r="S64" t="s">
        <v>452</v>
      </c>
      <c r="U64" t="s">
        <v>451</v>
      </c>
      <c r="Z64">
        <v>333189</v>
      </c>
      <c r="AI64" s="1">
        <v>42474.595833333333</v>
      </c>
      <c r="AJ64" t="s">
        <v>561</v>
      </c>
    </row>
    <row r="65" spans="1:36" x14ac:dyDescent="0.35">
      <c r="A65">
        <v>228111</v>
      </c>
      <c r="B65" t="s">
        <v>9</v>
      </c>
      <c r="D65">
        <v>1</v>
      </c>
      <c r="E65" t="s">
        <v>560</v>
      </c>
      <c r="F65" t="s">
        <v>453</v>
      </c>
      <c r="I65" t="s">
        <v>107</v>
      </c>
      <c r="J65" t="s">
        <v>139</v>
      </c>
      <c r="K65" t="s">
        <v>455</v>
      </c>
      <c r="L65">
        <v>9.1417000000000002</v>
      </c>
      <c r="M65">
        <v>123.489</v>
      </c>
      <c r="N65" t="s">
        <v>454</v>
      </c>
      <c r="S65" t="s">
        <v>452</v>
      </c>
      <c r="U65" t="s">
        <v>451</v>
      </c>
      <c r="Z65">
        <v>332315</v>
      </c>
      <c r="AI65" s="1">
        <v>42474.595833333333</v>
      </c>
      <c r="AJ65" t="s">
        <v>559</v>
      </c>
    </row>
    <row r="66" spans="1:36" x14ac:dyDescent="0.35">
      <c r="A66">
        <v>262053</v>
      </c>
      <c r="B66" t="s">
        <v>9</v>
      </c>
      <c r="D66">
        <v>1</v>
      </c>
      <c r="E66" t="s">
        <v>558</v>
      </c>
      <c r="F66" t="s">
        <v>453</v>
      </c>
      <c r="I66" t="s">
        <v>7</v>
      </c>
      <c r="K66" t="s">
        <v>455</v>
      </c>
      <c r="L66">
        <v>9.1417000000000002</v>
      </c>
      <c r="M66">
        <v>123.489</v>
      </c>
      <c r="N66" t="s">
        <v>454</v>
      </c>
      <c r="S66" t="s">
        <v>452</v>
      </c>
      <c r="U66" t="s">
        <v>451</v>
      </c>
      <c r="Z66">
        <v>333189</v>
      </c>
      <c r="AI66" s="1">
        <v>42474.595833333333</v>
      </c>
      <c r="AJ66" t="s">
        <v>557</v>
      </c>
    </row>
    <row r="67" spans="1:36" x14ac:dyDescent="0.35">
      <c r="A67">
        <v>273755</v>
      </c>
      <c r="B67" t="s">
        <v>9</v>
      </c>
      <c r="D67">
        <v>2</v>
      </c>
      <c r="E67" t="s">
        <v>149</v>
      </c>
      <c r="F67" t="s">
        <v>4</v>
      </c>
      <c r="I67" t="s">
        <v>148</v>
      </c>
      <c r="K67" t="s">
        <v>6</v>
      </c>
      <c r="L67">
        <v>9.2249999999999996</v>
      </c>
      <c r="M67">
        <v>123.48</v>
      </c>
      <c r="N67" t="s">
        <v>5</v>
      </c>
      <c r="S67" t="s">
        <v>3</v>
      </c>
      <c r="T67" t="s">
        <v>2</v>
      </c>
      <c r="U67" t="s">
        <v>1</v>
      </c>
      <c r="Z67">
        <v>346491</v>
      </c>
      <c r="AI67" s="1">
        <v>43070.75</v>
      </c>
      <c r="AJ67" t="s">
        <v>147</v>
      </c>
    </row>
    <row r="68" spans="1:36" x14ac:dyDescent="0.35">
      <c r="A68">
        <v>261958</v>
      </c>
      <c r="B68" t="s">
        <v>9</v>
      </c>
      <c r="D68">
        <v>1</v>
      </c>
      <c r="E68" s="13" t="s">
        <v>415</v>
      </c>
      <c r="F68" t="s">
        <v>453</v>
      </c>
      <c r="I68" t="s">
        <v>11</v>
      </c>
      <c r="J68" t="s">
        <v>20</v>
      </c>
      <c r="K68" t="s">
        <v>455</v>
      </c>
      <c r="L68">
        <v>9.1417000000000002</v>
      </c>
      <c r="M68">
        <v>123.489</v>
      </c>
      <c r="N68" t="s">
        <v>454</v>
      </c>
      <c r="S68" t="s">
        <v>452</v>
      </c>
      <c r="U68" t="s">
        <v>451</v>
      </c>
      <c r="Z68">
        <v>333189</v>
      </c>
      <c r="AI68" s="1">
        <v>42474.595138888886</v>
      </c>
      <c r="AJ68" t="s">
        <v>556</v>
      </c>
    </row>
    <row r="69" spans="1:36" x14ac:dyDescent="0.35">
      <c r="A69">
        <v>261955</v>
      </c>
      <c r="B69" t="s">
        <v>9</v>
      </c>
      <c r="D69">
        <v>1</v>
      </c>
      <c r="E69" s="13" t="s">
        <v>415</v>
      </c>
      <c r="F69" t="s">
        <v>239</v>
      </c>
      <c r="I69" t="s">
        <v>11</v>
      </c>
      <c r="J69" t="s">
        <v>20</v>
      </c>
      <c r="K69" t="s">
        <v>241</v>
      </c>
      <c r="L69">
        <v>9.1410999999999998</v>
      </c>
      <c r="M69">
        <v>123.494</v>
      </c>
      <c r="N69" t="s">
        <v>240</v>
      </c>
      <c r="S69" t="s">
        <v>238</v>
      </c>
      <c r="T69" t="s">
        <v>2</v>
      </c>
      <c r="U69" t="s">
        <v>237</v>
      </c>
      <c r="Z69">
        <v>333189</v>
      </c>
      <c r="AI69" s="1">
        <v>42474.595138888886</v>
      </c>
      <c r="AJ69" t="s">
        <v>414</v>
      </c>
    </row>
    <row r="70" spans="1:36" x14ac:dyDescent="0.35">
      <c r="A70">
        <v>259223</v>
      </c>
      <c r="B70" t="s">
        <v>9</v>
      </c>
      <c r="D70">
        <v>4</v>
      </c>
      <c r="E70" t="s">
        <v>413</v>
      </c>
      <c r="F70" t="s">
        <v>453</v>
      </c>
      <c r="I70" t="s">
        <v>99</v>
      </c>
      <c r="K70" t="s">
        <v>455</v>
      </c>
      <c r="L70">
        <v>9.1417000000000002</v>
      </c>
      <c r="M70">
        <v>123.489</v>
      </c>
      <c r="N70" t="s">
        <v>454</v>
      </c>
      <c r="S70" t="s">
        <v>452</v>
      </c>
      <c r="U70" t="s">
        <v>451</v>
      </c>
      <c r="Z70">
        <v>333189</v>
      </c>
      <c r="AI70" s="1">
        <v>42474.595138888886</v>
      </c>
      <c r="AJ70" t="s">
        <v>493</v>
      </c>
    </row>
    <row r="71" spans="1:36" x14ac:dyDescent="0.35">
      <c r="A71">
        <v>282150</v>
      </c>
      <c r="B71" t="s">
        <v>9</v>
      </c>
      <c r="D71">
        <v>1</v>
      </c>
      <c r="E71" t="s">
        <v>413</v>
      </c>
      <c r="F71" t="s">
        <v>239</v>
      </c>
      <c r="I71" t="s">
        <v>99</v>
      </c>
      <c r="K71" t="s">
        <v>241</v>
      </c>
      <c r="L71">
        <v>9.1410999999999998</v>
      </c>
      <c r="M71">
        <v>123.494</v>
      </c>
      <c r="N71" t="s">
        <v>240</v>
      </c>
      <c r="S71" t="s">
        <v>238</v>
      </c>
      <c r="T71" t="s">
        <v>2</v>
      </c>
      <c r="U71" t="s">
        <v>237</v>
      </c>
      <c r="Z71">
        <v>333189</v>
      </c>
      <c r="AI71" s="1">
        <v>42474.595138888886</v>
      </c>
      <c r="AJ71" t="s">
        <v>412</v>
      </c>
    </row>
    <row r="72" spans="1:36" x14ac:dyDescent="0.35">
      <c r="A72">
        <v>259247</v>
      </c>
      <c r="B72" t="s">
        <v>9</v>
      </c>
      <c r="D72">
        <v>13</v>
      </c>
      <c r="E72" t="s">
        <v>468</v>
      </c>
      <c r="F72" t="s">
        <v>453</v>
      </c>
      <c r="I72" t="s">
        <v>99</v>
      </c>
      <c r="K72" t="s">
        <v>455</v>
      </c>
      <c r="L72">
        <v>9.1417000000000002</v>
      </c>
      <c r="M72">
        <v>123.489</v>
      </c>
      <c r="N72" t="s">
        <v>454</v>
      </c>
      <c r="S72" t="s">
        <v>452</v>
      </c>
      <c r="U72" t="s">
        <v>451</v>
      </c>
      <c r="Z72">
        <v>333189</v>
      </c>
      <c r="AI72" s="1">
        <v>42474.595138888886</v>
      </c>
      <c r="AJ72" t="s">
        <v>467</v>
      </c>
    </row>
    <row r="73" spans="1:36" x14ac:dyDescent="0.35">
      <c r="A73">
        <v>424218</v>
      </c>
      <c r="B73" t="s">
        <v>9</v>
      </c>
      <c r="D73">
        <v>1</v>
      </c>
      <c r="E73" t="s">
        <v>411</v>
      </c>
      <c r="F73" t="s">
        <v>239</v>
      </c>
      <c r="I73" t="s">
        <v>145</v>
      </c>
      <c r="J73" t="s">
        <v>144</v>
      </c>
      <c r="K73" t="s">
        <v>241</v>
      </c>
      <c r="L73">
        <v>9.1410999999999998</v>
      </c>
      <c r="M73">
        <v>123.494</v>
      </c>
      <c r="N73" t="s">
        <v>240</v>
      </c>
      <c r="S73" t="s">
        <v>238</v>
      </c>
      <c r="T73" t="s">
        <v>2</v>
      </c>
      <c r="U73" t="s">
        <v>237</v>
      </c>
      <c r="Z73">
        <v>332315</v>
      </c>
      <c r="AI73" s="1">
        <v>42474.595138888886</v>
      </c>
      <c r="AJ73" t="s">
        <v>410</v>
      </c>
    </row>
    <row r="74" spans="1:36" x14ac:dyDescent="0.35">
      <c r="A74">
        <v>366700</v>
      </c>
      <c r="B74" t="s">
        <v>9</v>
      </c>
      <c r="D74">
        <v>1</v>
      </c>
      <c r="E74" t="s">
        <v>555</v>
      </c>
      <c r="F74" t="s">
        <v>453</v>
      </c>
      <c r="I74" t="s">
        <v>554</v>
      </c>
      <c r="J74" t="s">
        <v>553</v>
      </c>
      <c r="K74" t="s">
        <v>455</v>
      </c>
      <c r="L74">
        <v>9.1417000000000002</v>
      </c>
      <c r="M74">
        <v>123.489</v>
      </c>
      <c r="N74" t="s">
        <v>454</v>
      </c>
      <c r="S74" t="s">
        <v>452</v>
      </c>
      <c r="U74" t="s">
        <v>451</v>
      </c>
      <c r="Z74">
        <v>0</v>
      </c>
      <c r="AI74" s="1">
        <v>42474.595833333333</v>
      </c>
      <c r="AJ74" t="s">
        <v>552</v>
      </c>
    </row>
    <row r="75" spans="1:36" x14ac:dyDescent="0.35">
      <c r="A75">
        <v>230730</v>
      </c>
      <c r="B75" t="s">
        <v>9</v>
      </c>
      <c r="D75">
        <v>1</v>
      </c>
      <c r="E75" t="s">
        <v>551</v>
      </c>
      <c r="F75" t="s">
        <v>453</v>
      </c>
      <c r="I75" t="s">
        <v>7</v>
      </c>
      <c r="K75" t="s">
        <v>455</v>
      </c>
      <c r="L75">
        <v>9.1417000000000002</v>
      </c>
      <c r="M75">
        <v>123.489</v>
      </c>
      <c r="N75" t="s">
        <v>454</v>
      </c>
      <c r="S75" t="s">
        <v>452</v>
      </c>
      <c r="U75" t="s">
        <v>451</v>
      </c>
      <c r="Z75">
        <v>333189</v>
      </c>
      <c r="AI75" s="1">
        <v>42474.595833333333</v>
      </c>
      <c r="AJ75" t="s">
        <v>550</v>
      </c>
    </row>
    <row r="76" spans="1:36" x14ac:dyDescent="0.35">
      <c r="A76">
        <v>360148</v>
      </c>
      <c r="B76" t="s">
        <v>9</v>
      </c>
      <c r="D76">
        <v>6</v>
      </c>
      <c r="E76" t="s">
        <v>146</v>
      </c>
      <c r="F76" t="s">
        <v>4</v>
      </c>
      <c r="I76" t="s">
        <v>145</v>
      </c>
      <c r="J76" t="s">
        <v>144</v>
      </c>
      <c r="K76" t="s">
        <v>6</v>
      </c>
      <c r="L76">
        <v>9.2249999999999996</v>
      </c>
      <c r="M76">
        <v>123.48</v>
      </c>
      <c r="N76" t="s">
        <v>5</v>
      </c>
      <c r="S76" t="s">
        <v>3</v>
      </c>
      <c r="T76" t="s">
        <v>2</v>
      </c>
      <c r="U76" t="s">
        <v>1</v>
      </c>
      <c r="Y76" t="s">
        <v>143</v>
      </c>
      <c r="Z76">
        <v>0</v>
      </c>
      <c r="AI76" s="1">
        <v>43070.75</v>
      </c>
      <c r="AJ76" t="s">
        <v>142</v>
      </c>
    </row>
    <row r="77" spans="1:36" x14ac:dyDescent="0.35">
      <c r="A77">
        <v>219161</v>
      </c>
      <c r="B77" t="s">
        <v>9</v>
      </c>
      <c r="D77">
        <v>4</v>
      </c>
      <c r="E77" t="s">
        <v>350</v>
      </c>
      <c r="F77" t="s">
        <v>453</v>
      </c>
      <c r="I77" t="s">
        <v>349</v>
      </c>
      <c r="J77" t="s">
        <v>348</v>
      </c>
      <c r="K77" t="s">
        <v>455</v>
      </c>
      <c r="L77">
        <v>9.1417000000000002</v>
      </c>
      <c r="M77">
        <v>123.489</v>
      </c>
      <c r="N77" t="s">
        <v>454</v>
      </c>
      <c r="S77" t="s">
        <v>452</v>
      </c>
      <c r="U77" t="s">
        <v>451</v>
      </c>
      <c r="Z77">
        <v>332315</v>
      </c>
      <c r="AI77" s="1">
        <v>42474.595833333333</v>
      </c>
      <c r="AJ77" t="s">
        <v>492</v>
      </c>
    </row>
    <row r="78" spans="1:36" x14ac:dyDescent="0.35">
      <c r="A78">
        <v>220631</v>
      </c>
      <c r="B78" t="s">
        <v>9</v>
      </c>
      <c r="D78">
        <v>2</v>
      </c>
      <c r="E78" t="s">
        <v>350</v>
      </c>
      <c r="F78" t="s">
        <v>239</v>
      </c>
      <c r="I78" t="s">
        <v>349</v>
      </c>
      <c r="J78" t="s">
        <v>348</v>
      </c>
      <c r="K78" t="s">
        <v>241</v>
      </c>
      <c r="L78">
        <v>9.1410999999999998</v>
      </c>
      <c r="M78">
        <v>123.494</v>
      </c>
      <c r="N78" t="s">
        <v>240</v>
      </c>
      <c r="S78" t="s">
        <v>238</v>
      </c>
      <c r="T78" t="s">
        <v>2</v>
      </c>
      <c r="U78" t="s">
        <v>237</v>
      </c>
      <c r="Z78">
        <v>337100</v>
      </c>
      <c r="AI78" s="1">
        <v>42474.595138888886</v>
      </c>
      <c r="AJ78" t="s">
        <v>347</v>
      </c>
    </row>
    <row r="79" spans="1:36" x14ac:dyDescent="0.35">
      <c r="A79">
        <v>219317</v>
      </c>
      <c r="B79" t="s">
        <v>9</v>
      </c>
      <c r="D79">
        <v>1</v>
      </c>
      <c r="E79" t="s">
        <v>408</v>
      </c>
      <c r="F79" t="s">
        <v>239</v>
      </c>
      <c r="I79" t="s">
        <v>107</v>
      </c>
      <c r="J79" t="s">
        <v>139</v>
      </c>
      <c r="K79" t="s">
        <v>241</v>
      </c>
      <c r="L79">
        <v>9.1410999999999998</v>
      </c>
      <c r="M79">
        <v>123.494</v>
      </c>
      <c r="N79" t="s">
        <v>240</v>
      </c>
      <c r="S79" t="s">
        <v>238</v>
      </c>
      <c r="T79" t="s">
        <v>2</v>
      </c>
      <c r="U79" t="s">
        <v>237</v>
      </c>
      <c r="Z79">
        <v>332315</v>
      </c>
      <c r="AI79" s="1">
        <v>42885.556944444441</v>
      </c>
      <c r="AJ79" t="s">
        <v>409</v>
      </c>
    </row>
    <row r="80" spans="1:36" x14ac:dyDescent="0.35">
      <c r="A80">
        <v>219313</v>
      </c>
      <c r="B80" t="s">
        <v>9</v>
      </c>
      <c r="D80">
        <v>5</v>
      </c>
      <c r="E80" t="s">
        <v>292</v>
      </c>
      <c r="F80" t="s">
        <v>239</v>
      </c>
      <c r="I80" t="s">
        <v>107</v>
      </c>
      <c r="J80" t="s">
        <v>139</v>
      </c>
      <c r="K80" t="s">
        <v>241</v>
      </c>
      <c r="L80">
        <v>9.1410999999999998</v>
      </c>
      <c r="M80">
        <v>123.494</v>
      </c>
      <c r="N80" t="s">
        <v>240</v>
      </c>
      <c r="S80" t="s">
        <v>238</v>
      </c>
      <c r="T80" t="s">
        <v>2</v>
      </c>
      <c r="U80" t="s">
        <v>237</v>
      </c>
      <c r="Z80">
        <v>332315</v>
      </c>
      <c r="AI80" s="1">
        <v>42474.595138888886</v>
      </c>
      <c r="AJ80" t="s">
        <v>291</v>
      </c>
    </row>
    <row r="81" spans="1:36" x14ac:dyDescent="0.35">
      <c r="A81">
        <v>227001</v>
      </c>
      <c r="B81" t="s">
        <v>9</v>
      </c>
      <c r="D81">
        <v>4</v>
      </c>
      <c r="E81" t="s">
        <v>140</v>
      </c>
      <c r="F81" t="s">
        <v>4</v>
      </c>
      <c r="I81" t="s">
        <v>107</v>
      </c>
      <c r="J81" t="s">
        <v>139</v>
      </c>
      <c r="K81" t="s">
        <v>6</v>
      </c>
      <c r="L81">
        <v>9.2249999999999996</v>
      </c>
      <c r="M81">
        <v>123.48</v>
      </c>
      <c r="N81" t="s">
        <v>5</v>
      </c>
      <c r="S81" t="s">
        <v>3</v>
      </c>
      <c r="T81" t="s">
        <v>2</v>
      </c>
      <c r="U81" t="s">
        <v>1</v>
      </c>
      <c r="Z81">
        <v>333189</v>
      </c>
      <c r="AI81" s="1">
        <v>43070.75</v>
      </c>
      <c r="AJ81" t="s">
        <v>141</v>
      </c>
    </row>
    <row r="82" spans="1:36" x14ac:dyDescent="0.35">
      <c r="A82">
        <v>219316</v>
      </c>
      <c r="B82" t="s">
        <v>9</v>
      </c>
      <c r="D82">
        <v>1</v>
      </c>
      <c r="E82" t="s">
        <v>140</v>
      </c>
      <c r="F82" t="s">
        <v>239</v>
      </c>
      <c r="I82" t="s">
        <v>107</v>
      </c>
      <c r="J82" t="s">
        <v>139</v>
      </c>
      <c r="K82" t="s">
        <v>241</v>
      </c>
      <c r="L82">
        <v>9.1410999999999998</v>
      </c>
      <c r="M82">
        <v>123.494</v>
      </c>
      <c r="N82" t="s">
        <v>240</v>
      </c>
      <c r="S82" t="s">
        <v>238</v>
      </c>
      <c r="T82" t="s">
        <v>2</v>
      </c>
      <c r="U82" t="s">
        <v>237</v>
      </c>
      <c r="Z82">
        <v>332315</v>
      </c>
      <c r="AI82" s="1">
        <v>42913.854166666664</v>
      </c>
      <c r="AJ82" t="s">
        <v>407</v>
      </c>
    </row>
    <row r="83" spans="1:36" x14ac:dyDescent="0.35">
      <c r="A83">
        <v>259142</v>
      </c>
      <c r="B83" t="s">
        <v>9</v>
      </c>
      <c r="D83">
        <v>1</v>
      </c>
      <c r="E83" t="s">
        <v>549</v>
      </c>
      <c r="F83" t="s">
        <v>453</v>
      </c>
      <c r="I83" t="s">
        <v>328</v>
      </c>
      <c r="K83" t="s">
        <v>455</v>
      </c>
      <c r="L83">
        <v>9.1417000000000002</v>
      </c>
      <c r="M83">
        <v>123.489</v>
      </c>
      <c r="N83" t="s">
        <v>454</v>
      </c>
      <c r="S83" t="s">
        <v>452</v>
      </c>
      <c r="U83" t="s">
        <v>451</v>
      </c>
      <c r="Z83">
        <v>333189</v>
      </c>
      <c r="AI83" s="1">
        <v>42474.595138888886</v>
      </c>
      <c r="AJ83" t="s">
        <v>548</v>
      </c>
    </row>
    <row r="84" spans="1:36" x14ac:dyDescent="0.35">
      <c r="A84">
        <v>390396</v>
      </c>
      <c r="B84" t="s">
        <v>9</v>
      </c>
      <c r="D84">
        <v>7</v>
      </c>
      <c r="E84" s="13" t="s">
        <v>138</v>
      </c>
      <c r="F84" t="s">
        <v>239</v>
      </c>
      <c r="I84" t="s">
        <v>11</v>
      </c>
      <c r="J84" t="s">
        <v>20</v>
      </c>
      <c r="K84" t="s">
        <v>241</v>
      </c>
      <c r="L84">
        <v>9.1410999999999998</v>
      </c>
      <c r="M84">
        <v>123.494</v>
      </c>
      <c r="N84" t="s">
        <v>240</v>
      </c>
      <c r="S84" t="s">
        <v>238</v>
      </c>
      <c r="T84" t="s">
        <v>2</v>
      </c>
      <c r="U84" t="s">
        <v>237</v>
      </c>
      <c r="Z84">
        <v>332315</v>
      </c>
      <c r="AI84" s="1">
        <v>42474.595138888886</v>
      </c>
      <c r="AJ84" t="s">
        <v>276</v>
      </c>
    </row>
    <row r="85" spans="1:36" x14ac:dyDescent="0.35">
      <c r="A85">
        <v>390232</v>
      </c>
      <c r="B85" t="s">
        <v>9</v>
      </c>
      <c r="D85">
        <v>9</v>
      </c>
      <c r="E85" s="13" t="s">
        <v>138</v>
      </c>
      <c r="F85" t="s">
        <v>4</v>
      </c>
      <c r="I85" t="s">
        <v>11</v>
      </c>
      <c r="J85" t="s">
        <v>20</v>
      </c>
      <c r="K85" t="s">
        <v>6</v>
      </c>
      <c r="L85">
        <v>9.2249999999999996</v>
      </c>
      <c r="M85">
        <v>123.48</v>
      </c>
      <c r="N85" t="s">
        <v>5</v>
      </c>
      <c r="S85" t="s">
        <v>3</v>
      </c>
      <c r="T85" t="s">
        <v>2</v>
      </c>
      <c r="U85" t="s">
        <v>1</v>
      </c>
      <c r="Z85">
        <v>333189</v>
      </c>
      <c r="AI85" s="1">
        <v>43070.75</v>
      </c>
      <c r="AJ85" t="s">
        <v>137</v>
      </c>
    </row>
    <row r="86" spans="1:36" x14ac:dyDescent="0.35">
      <c r="A86">
        <v>227329</v>
      </c>
      <c r="B86" t="s">
        <v>9</v>
      </c>
      <c r="D86">
        <v>1</v>
      </c>
      <c r="E86" t="s">
        <v>136</v>
      </c>
      <c r="F86" t="s">
        <v>4</v>
      </c>
      <c r="I86" t="s">
        <v>11</v>
      </c>
      <c r="J86" t="s">
        <v>20</v>
      </c>
      <c r="K86" t="s">
        <v>6</v>
      </c>
      <c r="L86">
        <v>9.2249999999999996</v>
      </c>
      <c r="M86">
        <v>123.48</v>
      </c>
      <c r="N86" t="s">
        <v>5</v>
      </c>
      <c r="S86" t="s">
        <v>3</v>
      </c>
      <c r="T86" t="s">
        <v>2</v>
      </c>
      <c r="U86" t="s">
        <v>1</v>
      </c>
      <c r="Z86">
        <v>333189</v>
      </c>
      <c r="AI86" s="1">
        <v>43070.75</v>
      </c>
      <c r="AJ86" t="s">
        <v>135</v>
      </c>
    </row>
    <row r="87" spans="1:36" x14ac:dyDescent="0.35">
      <c r="A87">
        <v>223062</v>
      </c>
      <c r="B87" t="s">
        <v>9</v>
      </c>
      <c r="D87">
        <v>3</v>
      </c>
      <c r="E87" t="s">
        <v>325</v>
      </c>
      <c r="F87" t="s">
        <v>239</v>
      </c>
      <c r="H87" t="s">
        <v>138</v>
      </c>
      <c r="I87" t="s">
        <v>11</v>
      </c>
      <c r="J87" t="s">
        <v>20</v>
      </c>
      <c r="K87" t="s">
        <v>241</v>
      </c>
      <c r="L87">
        <v>9.1410999999999998</v>
      </c>
      <c r="M87">
        <v>123.494</v>
      </c>
      <c r="N87" t="s">
        <v>240</v>
      </c>
      <c r="S87" t="s">
        <v>238</v>
      </c>
      <c r="T87" t="s">
        <v>2</v>
      </c>
      <c r="U87" t="s">
        <v>237</v>
      </c>
      <c r="Y87" t="s">
        <v>324</v>
      </c>
      <c r="Z87">
        <v>333189</v>
      </c>
      <c r="AI87" s="1">
        <v>42474.595138888886</v>
      </c>
      <c r="AJ87" t="s">
        <v>323</v>
      </c>
    </row>
    <row r="88" spans="1:36" x14ac:dyDescent="0.35">
      <c r="A88">
        <v>356530</v>
      </c>
      <c r="B88" t="s">
        <v>9</v>
      </c>
      <c r="D88">
        <v>1</v>
      </c>
      <c r="E88" t="s">
        <v>134</v>
      </c>
      <c r="F88" t="s">
        <v>4</v>
      </c>
      <c r="I88" t="s">
        <v>11</v>
      </c>
      <c r="J88" t="s">
        <v>20</v>
      </c>
      <c r="K88" t="s">
        <v>6</v>
      </c>
      <c r="L88">
        <v>9.2249999999999996</v>
      </c>
      <c r="M88">
        <v>123.48</v>
      </c>
      <c r="N88" t="s">
        <v>5</v>
      </c>
      <c r="S88" t="s">
        <v>3</v>
      </c>
      <c r="T88" t="s">
        <v>2</v>
      </c>
      <c r="U88" t="s">
        <v>1</v>
      </c>
      <c r="Y88" t="s">
        <v>133</v>
      </c>
      <c r="Z88">
        <v>333189</v>
      </c>
      <c r="AI88" s="1">
        <v>43070.75</v>
      </c>
      <c r="AJ88" t="s">
        <v>132</v>
      </c>
    </row>
    <row r="89" spans="1:36" x14ac:dyDescent="0.35">
      <c r="A89">
        <v>231513</v>
      </c>
      <c r="B89" t="s">
        <v>9</v>
      </c>
      <c r="D89">
        <v>2</v>
      </c>
      <c r="E89" t="s">
        <v>131</v>
      </c>
      <c r="F89" t="s">
        <v>453</v>
      </c>
      <c r="I89" t="s">
        <v>11</v>
      </c>
      <c r="J89" t="s">
        <v>20</v>
      </c>
      <c r="K89" t="s">
        <v>455</v>
      </c>
      <c r="L89">
        <v>9.1417000000000002</v>
      </c>
      <c r="M89">
        <v>123.489</v>
      </c>
      <c r="N89" t="s">
        <v>454</v>
      </c>
      <c r="S89" t="s">
        <v>452</v>
      </c>
      <c r="U89" t="s">
        <v>451</v>
      </c>
      <c r="Z89">
        <v>332315</v>
      </c>
      <c r="AI89" s="1">
        <v>42474.595138888886</v>
      </c>
      <c r="AJ89" t="s">
        <v>511</v>
      </c>
    </row>
    <row r="90" spans="1:36" x14ac:dyDescent="0.35">
      <c r="A90">
        <v>231498</v>
      </c>
      <c r="B90" t="s">
        <v>9</v>
      </c>
      <c r="D90">
        <v>13</v>
      </c>
      <c r="E90" t="s">
        <v>131</v>
      </c>
      <c r="F90" t="s">
        <v>239</v>
      </c>
      <c r="I90" t="s">
        <v>11</v>
      </c>
      <c r="J90" t="s">
        <v>20</v>
      </c>
      <c r="K90" t="s">
        <v>241</v>
      </c>
      <c r="L90">
        <v>9.1410999999999998</v>
      </c>
      <c r="M90">
        <v>123.494</v>
      </c>
      <c r="N90" t="s">
        <v>240</v>
      </c>
      <c r="S90" t="s">
        <v>238</v>
      </c>
      <c r="T90" t="s">
        <v>2</v>
      </c>
      <c r="U90" t="s">
        <v>237</v>
      </c>
      <c r="Y90" t="s">
        <v>256</v>
      </c>
      <c r="Z90">
        <v>333189</v>
      </c>
      <c r="AI90" s="1">
        <v>42474.595138888886</v>
      </c>
      <c r="AJ90" t="s">
        <v>255</v>
      </c>
    </row>
    <row r="91" spans="1:36" x14ac:dyDescent="0.35">
      <c r="A91">
        <v>231531</v>
      </c>
      <c r="B91" t="s">
        <v>9</v>
      </c>
      <c r="D91">
        <v>12</v>
      </c>
      <c r="E91" t="s">
        <v>131</v>
      </c>
      <c r="F91" t="s">
        <v>4</v>
      </c>
      <c r="I91" t="s">
        <v>11</v>
      </c>
      <c r="J91" t="s">
        <v>20</v>
      </c>
      <c r="K91" t="s">
        <v>6</v>
      </c>
      <c r="L91">
        <v>9.2249999999999996</v>
      </c>
      <c r="M91">
        <v>123.48</v>
      </c>
      <c r="N91" t="s">
        <v>5</v>
      </c>
      <c r="S91" t="s">
        <v>3</v>
      </c>
      <c r="T91" t="s">
        <v>2</v>
      </c>
      <c r="U91" t="s">
        <v>1</v>
      </c>
      <c r="Z91">
        <v>333189</v>
      </c>
      <c r="AI91" s="1">
        <v>43070.75</v>
      </c>
      <c r="AJ91" t="s">
        <v>130</v>
      </c>
    </row>
    <row r="92" spans="1:36" x14ac:dyDescent="0.35">
      <c r="A92">
        <v>261102</v>
      </c>
      <c r="B92" t="s">
        <v>9</v>
      </c>
      <c r="D92">
        <v>7</v>
      </c>
      <c r="E92" s="13" t="s">
        <v>129</v>
      </c>
      <c r="F92" t="s">
        <v>453</v>
      </c>
      <c r="I92" t="s">
        <v>45</v>
      </c>
      <c r="J92" t="s">
        <v>44</v>
      </c>
      <c r="K92" t="s">
        <v>455</v>
      </c>
      <c r="L92">
        <v>9.1417000000000002</v>
      </c>
      <c r="M92">
        <v>123.489</v>
      </c>
      <c r="N92" t="s">
        <v>454</v>
      </c>
      <c r="S92" t="s">
        <v>452</v>
      </c>
      <c r="U92" t="s">
        <v>451</v>
      </c>
      <c r="Y92" t="s">
        <v>483</v>
      </c>
      <c r="Z92">
        <v>333189</v>
      </c>
      <c r="AI92" s="1">
        <v>42474.595833333333</v>
      </c>
      <c r="AJ92" t="s">
        <v>482</v>
      </c>
    </row>
    <row r="93" spans="1:36" x14ac:dyDescent="0.35">
      <c r="A93">
        <v>261095</v>
      </c>
      <c r="B93" t="s">
        <v>9</v>
      </c>
      <c r="D93">
        <v>3</v>
      </c>
      <c r="E93" t="s">
        <v>129</v>
      </c>
      <c r="F93" t="s">
        <v>239</v>
      </c>
      <c r="I93" t="s">
        <v>45</v>
      </c>
      <c r="J93" t="s">
        <v>44</v>
      </c>
      <c r="K93" t="s">
        <v>241</v>
      </c>
      <c r="L93">
        <v>9.1410999999999998</v>
      </c>
      <c r="M93">
        <v>123.494</v>
      </c>
      <c r="N93" t="s">
        <v>240</v>
      </c>
      <c r="S93" t="s">
        <v>238</v>
      </c>
      <c r="T93" t="s">
        <v>2</v>
      </c>
      <c r="U93" t="s">
        <v>237</v>
      </c>
      <c r="Y93" t="s">
        <v>322</v>
      </c>
      <c r="Z93">
        <v>333189</v>
      </c>
      <c r="AI93" s="1">
        <v>42474.595138888886</v>
      </c>
      <c r="AJ93" t="s">
        <v>321</v>
      </c>
    </row>
    <row r="94" spans="1:36" x14ac:dyDescent="0.35">
      <c r="A94">
        <v>370249</v>
      </c>
      <c r="B94" t="s">
        <v>9</v>
      </c>
      <c r="D94">
        <v>5</v>
      </c>
      <c r="E94" t="s">
        <v>129</v>
      </c>
      <c r="F94" t="s">
        <v>4</v>
      </c>
      <c r="I94" t="s">
        <v>45</v>
      </c>
      <c r="J94" t="s">
        <v>44</v>
      </c>
      <c r="K94" t="s">
        <v>6</v>
      </c>
      <c r="L94">
        <v>9.2249999999999996</v>
      </c>
      <c r="M94">
        <v>123.48</v>
      </c>
      <c r="N94" t="s">
        <v>5</v>
      </c>
      <c r="S94" t="s">
        <v>3</v>
      </c>
      <c r="T94" t="s">
        <v>2</v>
      </c>
      <c r="U94" t="s">
        <v>1</v>
      </c>
      <c r="Y94" t="s">
        <v>128</v>
      </c>
      <c r="Z94">
        <v>346491</v>
      </c>
      <c r="AI94" s="1">
        <v>43070.75</v>
      </c>
      <c r="AJ94" t="s">
        <v>127</v>
      </c>
    </row>
    <row r="95" spans="1:36" x14ac:dyDescent="0.35">
      <c r="A95">
        <v>370248</v>
      </c>
      <c r="B95" t="s">
        <v>9</v>
      </c>
      <c r="D95">
        <v>2</v>
      </c>
      <c r="E95" t="s">
        <v>126</v>
      </c>
      <c r="F95" t="s">
        <v>239</v>
      </c>
      <c r="I95" t="s">
        <v>45</v>
      </c>
      <c r="J95" t="s">
        <v>44</v>
      </c>
      <c r="K95" t="s">
        <v>241</v>
      </c>
      <c r="L95">
        <v>9.1410999999999998</v>
      </c>
      <c r="M95">
        <v>123.494</v>
      </c>
      <c r="N95" t="s">
        <v>240</v>
      </c>
      <c r="S95" t="s">
        <v>238</v>
      </c>
      <c r="T95" t="s">
        <v>2</v>
      </c>
      <c r="U95" t="s">
        <v>237</v>
      </c>
      <c r="Y95" t="s">
        <v>346</v>
      </c>
      <c r="Z95">
        <v>333189</v>
      </c>
      <c r="AI95" s="1">
        <v>42474.595138888886</v>
      </c>
      <c r="AJ95" t="s">
        <v>345</v>
      </c>
    </row>
    <row r="96" spans="1:36" x14ac:dyDescent="0.35">
      <c r="A96">
        <v>268324</v>
      </c>
      <c r="B96" t="s">
        <v>9</v>
      </c>
      <c r="D96">
        <v>8</v>
      </c>
      <c r="E96" t="s">
        <v>126</v>
      </c>
      <c r="F96" t="s">
        <v>4</v>
      </c>
      <c r="I96" t="s">
        <v>45</v>
      </c>
      <c r="J96" t="s">
        <v>44</v>
      </c>
      <c r="K96" t="s">
        <v>6</v>
      </c>
      <c r="L96">
        <v>9.2249999999999996</v>
      </c>
      <c r="M96">
        <v>123.48</v>
      </c>
      <c r="N96" t="s">
        <v>5</v>
      </c>
      <c r="S96" t="s">
        <v>3</v>
      </c>
      <c r="T96" t="s">
        <v>2</v>
      </c>
      <c r="U96" t="s">
        <v>1</v>
      </c>
      <c r="Y96" t="s">
        <v>125</v>
      </c>
      <c r="Z96">
        <v>346491</v>
      </c>
      <c r="AI96" s="1">
        <v>43070.75</v>
      </c>
      <c r="AJ96" t="s">
        <v>124</v>
      </c>
    </row>
    <row r="97" spans="1:36" x14ac:dyDescent="0.35">
      <c r="A97">
        <v>262587</v>
      </c>
      <c r="B97" t="s">
        <v>9</v>
      </c>
      <c r="D97">
        <v>2</v>
      </c>
      <c r="E97" t="s">
        <v>123</v>
      </c>
      <c r="F97" t="s">
        <v>453</v>
      </c>
      <c r="H97" t="s">
        <v>122</v>
      </c>
      <c r="I97" t="s">
        <v>45</v>
      </c>
      <c r="J97" t="s">
        <v>44</v>
      </c>
      <c r="K97" t="s">
        <v>455</v>
      </c>
      <c r="L97">
        <v>9.1417000000000002</v>
      </c>
      <c r="M97">
        <v>123.489</v>
      </c>
      <c r="N97" t="s">
        <v>454</v>
      </c>
      <c r="S97" t="s">
        <v>452</v>
      </c>
      <c r="U97" t="s">
        <v>451</v>
      </c>
      <c r="Z97">
        <v>333189</v>
      </c>
      <c r="AI97" s="1">
        <v>42474.595833333333</v>
      </c>
      <c r="AJ97" t="s">
        <v>510</v>
      </c>
    </row>
    <row r="98" spans="1:36" x14ac:dyDescent="0.35">
      <c r="A98">
        <v>261053</v>
      </c>
      <c r="B98" t="s">
        <v>9</v>
      </c>
      <c r="D98">
        <v>1</v>
      </c>
      <c r="E98" t="s">
        <v>123</v>
      </c>
      <c r="F98" t="s">
        <v>239</v>
      </c>
      <c r="H98" t="s">
        <v>122</v>
      </c>
      <c r="I98" t="s">
        <v>45</v>
      </c>
      <c r="J98" t="s">
        <v>44</v>
      </c>
      <c r="K98" t="s">
        <v>241</v>
      </c>
      <c r="L98">
        <v>9.1410999999999998</v>
      </c>
      <c r="M98">
        <v>123.494</v>
      </c>
      <c r="N98" t="s">
        <v>240</v>
      </c>
      <c r="S98" t="s">
        <v>238</v>
      </c>
      <c r="T98" t="s">
        <v>2</v>
      </c>
      <c r="U98" t="s">
        <v>237</v>
      </c>
      <c r="Z98">
        <v>333189</v>
      </c>
      <c r="AI98" s="1">
        <v>42474.595138888886</v>
      </c>
      <c r="AJ98" t="s">
        <v>406</v>
      </c>
    </row>
    <row r="99" spans="1:36" x14ac:dyDescent="0.35">
      <c r="A99">
        <v>268163</v>
      </c>
      <c r="B99" t="s">
        <v>9</v>
      </c>
      <c r="D99">
        <v>4</v>
      </c>
      <c r="E99" t="s">
        <v>123</v>
      </c>
      <c r="F99" t="s">
        <v>4</v>
      </c>
      <c r="H99" t="s">
        <v>122</v>
      </c>
      <c r="I99" t="s">
        <v>45</v>
      </c>
      <c r="J99" t="s">
        <v>44</v>
      </c>
      <c r="K99" t="s">
        <v>6</v>
      </c>
      <c r="L99">
        <v>9.2249999999999996</v>
      </c>
      <c r="M99">
        <v>123.48</v>
      </c>
      <c r="N99" t="s">
        <v>5</v>
      </c>
      <c r="S99" t="s">
        <v>3</v>
      </c>
      <c r="T99" t="s">
        <v>2</v>
      </c>
      <c r="U99" t="s">
        <v>1</v>
      </c>
      <c r="Z99">
        <v>346491</v>
      </c>
      <c r="AI99" s="1">
        <v>43070.75</v>
      </c>
      <c r="AJ99" t="s">
        <v>121</v>
      </c>
    </row>
    <row r="100" spans="1:36" x14ac:dyDescent="0.35">
      <c r="A100">
        <v>263206</v>
      </c>
      <c r="B100" t="s">
        <v>9</v>
      </c>
      <c r="D100">
        <v>2</v>
      </c>
      <c r="E100" s="13" t="s">
        <v>120</v>
      </c>
      <c r="F100" t="s">
        <v>453</v>
      </c>
      <c r="H100" t="s">
        <v>119</v>
      </c>
      <c r="I100" t="s">
        <v>11</v>
      </c>
      <c r="J100" t="s">
        <v>20</v>
      </c>
      <c r="K100" t="s">
        <v>455</v>
      </c>
      <c r="L100">
        <v>9.1417000000000002</v>
      </c>
      <c r="M100">
        <v>123.489</v>
      </c>
      <c r="N100" t="s">
        <v>454</v>
      </c>
      <c r="S100" t="s">
        <v>452</v>
      </c>
      <c r="U100" t="s">
        <v>451</v>
      </c>
      <c r="Z100">
        <v>333189</v>
      </c>
      <c r="AI100" s="1">
        <v>42474.595138888886</v>
      </c>
      <c r="AJ100" t="s">
        <v>509</v>
      </c>
    </row>
    <row r="101" spans="1:36" x14ac:dyDescent="0.35">
      <c r="A101">
        <v>263222</v>
      </c>
      <c r="B101" t="s">
        <v>9</v>
      </c>
      <c r="D101">
        <v>7</v>
      </c>
      <c r="E101" s="13" t="s">
        <v>120</v>
      </c>
      <c r="F101" t="s">
        <v>239</v>
      </c>
      <c r="H101" t="s">
        <v>119</v>
      </c>
      <c r="I101" t="s">
        <v>11</v>
      </c>
      <c r="J101" t="s">
        <v>20</v>
      </c>
      <c r="K101" t="s">
        <v>241</v>
      </c>
      <c r="L101">
        <v>9.1410999999999998</v>
      </c>
      <c r="M101">
        <v>123.494</v>
      </c>
      <c r="N101" t="s">
        <v>240</v>
      </c>
      <c r="S101" t="s">
        <v>238</v>
      </c>
      <c r="T101" t="s">
        <v>2</v>
      </c>
      <c r="U101" t="s">
        <v>237</v>
      </c>
      <c r="Z101">
        <v>333189</v>
      </c>
      <c r="AI101" s="1">
        <v>42474.595138888886</v>
      </c>
      <c r="AJ101" t="s">
        <v>275</v>
      </c>
    </row>
    <row r="102" spans="1:36" x14ac:dyDescent="0.35">
      <c r="A102">
        <v>261682</v>
      </c>
      <c r="B102" t="s">
        <v>9</v>
      </c>
      <c r="D102">
        <v>1</v>
      </c>
      <c r="E102" s="13" t="s">
        <v>120</v>
      </c>
      <c r="F102" t="s">
        <v>4</v>
      </c>
      <c r="H102" t="s">
        <v>119</v>
      </c>
      <c r="I102" t="s">
        <v>11</v>
      </c>
      <c r="J102" t="s">
        <v>20</v>
      </c>
      <c r="K102" t="s">
        <v>6</v>
      </c>
      <c r="L102">
        <v>9.2249999999999996</v>
      </c>
      <c r="M102">
        <v>123.48</v>
      </c>
      <c r="N102" t="s">
        <v>5</v>
      </c>
      <c r="S102" t="s">
        <v>3</v>
      </c>
      <c r="T102" t="s">
        <v>2</v>
      </c>
      <c r="U102" t="s">
        <v>1</v>
      </c>
      <c r="Z102">
        <v>346491</v>
      </c>
      <c r="AI102" s="1">
        <v>43070.75</v>
      </c>
      <c r="AJ102" t="s">
        <v>118</v>
      </c>
    </row>
    <row r="103" spans="1:36" x14ac:dyDescent="0.35">
      <c r="A103">
        <v>261672</v>
      </c>
      <c r="B103" t="s">
        <v>9</v>
      </c>
      <c r="D103">
        <v>9</v>
      </c>
      <c r="E103" s="13" t="s">
        <v>117</v>
      </c>
      <c r="F103" t="s">
        <v>4</v>
      </c>
      <c r="I103" t="s">
        <v>11</v>
      </c>
      <c r="J103" t="s">
        <v>116</v>
      </c>
      <c r="K103" t="s">
        <v>6</v>
      </c>
      <c r="L103">
        <v>9.2249999999999996</v>
      </c>
      <c r="M103">
        <v>123.48</v>
      </c>
      <c r="N103" t="s">
        <v>5</v>
      </c>
      <c r="S103" t="s">
        <v>3</v>
      </c>
      <c r="T103" t="s">
        <v>2</v>
      </c>
      <c r="U103" t="s">
        <v>1</v>
      </c>
      <c r="Z103">
        <v>346491</v>
      </c>
      <c r="AI103" s="1">
        <v>43070.75</v>
      </c>
      <c r="AJ103" t="s">
        <v>115</v>
      </c>
    </row>
    <row r="104" spans="1:36" x14ac:dyDescent="0.35">
      <c r="A104">
        <v>327531</v>
      </c>
      <c r="B104" t="s">
        <v>9</v>
      </c>
      <c r="D104">
        <v>17</v>
      </c>
      <c r="E104" t="s">
        <v>278</v>
      </c>
      <c r="F104" t="s">
        <v>453</v>
      </c>
      <c r="I104" t="s">
        <v>11</v>
      </c>
      <c r="J104" t="s">
        <v>116</v>
      </c>
      <c r="K104" t="s">
        <v>455</v>
      </c>
      <c r="L104">
        <v>9.1417000000000002</v>
      </c>
      <c r="M104">
        <v>123.489</v>
      </c>
      <c r="N104" t="s">
        <v>454</v>
      </c>
      <c r="S104" t="s">
        <v>452</v>
      </c>
      <c r="U104" t="s">
        <v>451</v>
      </c>
      <c r="Z104">
        <v>332315</v>
      </c>
      <c r="AI104" s="1">
        <v>42474.595833333333</v>
      </c>
      <c r="AJ104" t="s">
        <v>462</v>
      </c>
    </row>
    <row r="105" spans="1:36" x14ac:dyDescent="0.35">
      <c r="A105">
        <v>327548</v>
      </c>
      <c r="B105" t="s">
        <v>9</v>
      </c>
      <c r="D105">
        <v>6</v>
      </c>
      <c r="E105" t="s">
        <v>278</v>
      </c>
      <c r="F105" t="s">
        <v>239</v>
      </c>
      <c r="I105" t="s">
        <v>11</v>
      </c>
      <c r="J105" t="s">
        <v>116</v>
      </c>
      <c r="K105" t="s">
        <v>241</v>
      </c>
      <c r="L105">
        <v>9.1410999999999998</v>
      </c>
      <c r="M105">
        <v>123.494</v>
      </c>
      <c r="N105" t="s">
        <v>240</v>
      </c>
      <c r="S105" t="s">
        <v>238</v>
      </c>
      <c r="T105" t="s">
        <v>2</v>
      </c>
      <c r="U105" t="s">
        <v>237</v>
      </c>
      <c r="Z105">
        <v>332315</v>
      </c>
      <c r="AI105" s="1">
        <v>42474.595138888886</v>
      </c>
      <c r="AJ105" t="s">
        <v>277</v>
      </c>
    </row>
    <row r="106" spans="1:36" x14ac:dyDescent="0.35">
      <c r="A106">
        <v>424249</v>
      </c>
      <c r="B106" t="s">
        <v>9</v>
      </c>
      <c r="D106">
        <v>1</v>
      </c>
      <c r="E106" s="13" t="s">
        <v>145</v>
      </c>
      <c r="F106" t="s">
        <v>239</v>
      </c>
      <c r="I106" t="s">
        <v>145</v>
      </c>
      <c r="K106" t="s">
        <v>241</v>
      </c>
      <c r="L106">
        <v>9.1410999999999998</v>
      </c>
      <c r="M106">
        <v>123.494</v>
      </c>
      <c r="N106" t="s">
        <v>240</v>
      </c>
      <c r="S106" t="s">
        <v>238</v>
      </c>
      <c r="T106" t="s">
        <v>2</v>
      </c>
      <c r="U106" t="s">
        <v>237</v>
      </c>
      <c r="Z106">
        <v>332315</v>
      </c>
      <c r="AI106" s="1">
        <v>42474.595138888886</v>
      </c>
      <c r="AJ106" t="s">
        <v>405</v>
      </c>
    </row>
    <row r="107" spans="1:36" x14ac:dyDescent="0.35">
      <c r="A107">
        <v>320780</v>
      </c>
      <c r="B107" t="s">
        <v>9</v>
      </c>
      <c r="D107">
        <v>1</v>
      </c>
      <c r="E107" s="13" t="s">
        <v>11</v>
      </c>
      <c r="F107" t="s">
        <v>453</v>
      </c>
      <c r="I107" t="s">
        <v>11</v>
      </c>
      <c r="K107" t="s">
        <v>455</v>
      </c>
      <c r="L107">
        <v>9.1417000000000002</v>
      </c>
      <c r="M107">
        <v>123.489</v>
      </c>
      <c r="N107" t="s">
        <v>454</v>
      </c>
      <c r="S107" t="s">
        <v>452</v>
      </c>
      <c r="U107" t="s">
        <v>451</v>
      </c>
      <c r="Z107">
        <v>332315</v>
      </c>
      <c r="AI107" s="1">
        <v>42474.595138888886</v>
      </c>
      <c r="AJ107" t="s">
        <v>547</v>
      </c>
    </row>
    <row r="108" spans="1:36" x14ac:dyDescent="0.35">
      <c r="A108">
        <v>244065</v>
      </c>
      <c r="B108" t="s">
        <v>9</v>
      </c>
      <c r="D108">
        <v>2</v>
      </c>
      <c r="E108" s="13" t="s">
        <v>11</v>
      </c>
      <c r="F108" t="s">
        <v>239</v>
      </c>
      <c r="I108" t="s">
        <v>11</v>
      </c>
      <c r="K108" t="s">
        <v>241</v>
      </c>
      <c r="L108">
        <v>9.1410999999999998</v>
      </c>
      <c r="M108">
        <v>123.494</v>
      </c>
      <c r="N108" t="s">
        <v>240</v>
      </c>
      <c r="S108" t="s">
        <v>238</v>
      </c>
      <c r="T108" t="s">
        <v>2</v>
      </c>
      <c r="U108" t="s">
        <v>237</v>
      </c>
      <c r="Z108">
        <v>333189</v>
      </c>
      <c r="AI108" s="1">
        <v>42474.595138888886</v>
      </c>
      <c r="AJ108" t="s">
        <v>344</v>
      </c>
    </row>
    <row r="109" spans="1:36" x14ac:dyDescent="0.35">
      <c r="A109">
        <v>369587</v>
      </c>
      <c r="B109" t="s">
        <v>9</v>
      </c>
      <c r="D109">
        <v>2</v>
      </c>
      <c r="E109" s="13" t="s">
        <v>11</v>
      </c>
      <c r="F109" t="s">
        <v>4</v>
      </c>
      <c r="I109" t="s">
        <v>11</v>
      </c>
      <c r="K109" t="s">
        <v>6</v>
      </c>
      <c r="L109">
        <v>9.2249999999999996</v>
      </c>
      <c r="M109">
        <v>123.48</v>
      </c>
      <c r="N109" t="s">
        <v>5</v>
      </c>
      <c r="S109" t="s">
        <v>3</v>
      </c>
      <c r="T109" t="s">
        <v>2</v>
      </c>
      <c r="U109" t="s">
        <v>1</v>
      </c>
      <c r="Z109">
        <v>333189</v>
      </c>
      <c r="AI109" s="1">
        <v>43070.75</v>
      </c>
      <c r="AJ109" t="s">
        <v>114</v>
      </c>
    </row>
    <row r="110" spans="1:36" x14ac:dyDescent="0.35">
      <c r="A110">
        <v>261965</v>
      </c>
      <c r="B110" t="s">
        <v>9</v>
      </c>
      <c r="D110">
        <v>3</v>
      </c>
      <c r="E110" s="13" t="s">
        <v>930</v>
      </c>
      <c r="F110" t="s">
        <v>453</v>
      </c>
      <c r="I110" t="s">
        <v>11</v>
      </c>
      <c r="J110" t="s">
        <v>20</v>
      </c>
      <c r="K110" t="s">
        <v>455</v>
      </c>
      <c r="L110">
        <v>9.1417000000000002</v>
      </c>
      <c r="M110">
        <v>123.489</v>
      </c>
      <c r="N110" t="s">
        <v>454</v>
      </c>
      <c r="S110" t="s">
        <v>452</v>
      </c>
      <c r="U110" t="s">
        <v>451</v>
      </c>
      <c r="Z110">
        <v>333189</v>
      </c>
      <c r="AI110" s="1">
        <v>42474.595138888886</v>
      </c>
      <c r="AJ110" t="s">
        <v>500</v>
      </c>
    </row>
    <row r="111" spans="1:36" x14ac:dyDescent="0.35">
      <c r="A111">
        <v>367613</v>
      </c>
      <c r="B111" t="s">
        <v>9</v>
      </c>
      <c r="D111">
        <v>5</v>
      </c>
      <c r="E111" s="13" t="s">
        <v>930</v>
      </c>
      <c r="F111" t="s">
        <v>239</v>
      </c>
      <c r="I111" t="s">
        <v>11</v>
      </c>
      <c r="J111" t="s">
        <v>20</v>
      </c>
      <c r="K111" t="s">
        <v>241</v>
      </c>
      <c r="L111">
        <v>9.1410999999999998</v>
      </c>
      <c r="M111">
        <v>123.494</v>
      </c>
      <c r="N111" t="s">
        <v>240</v>
      </c>
      <c r="S111" t="s">
        <v>238</v>
      </c>
      <c r="T111" t="s">
        <v>2</v>
      </c>
      <c r="U111" t="s">
        <v>237</v>
      </c>
      <c r="Z111">
        <v>332315</v>
      </c>
      <c r="AI111" s="1">
        <v>42474.595138888886</v>
      </c>
      <c r="AJ111" t="s">
        <v>290</v>
      </c>
    </row>
    <row r="112" spans="1:36" x14ac:dyDescent="0.35">
      <c r="A112">
        <v>367621</v>
      </c>
      <c r="B112" t="s">
        <v>9</v>
      </c>
      <c r="D112">
        <v>14</v>
      </c>
      <c r="E112" s="13" t="s">
        <v>931</v>
      </c>
      <c r="F112" t="s">
        <v>239</v>
      </c>
      <c r="I112" t="s">
        <v>11</v>
      </c>
      <c r="J112" t="s">
        <v>20</v>
      </c>
      <c r="K112" t="s">
        <v>241</v>
      </c>
      <c r="L112">
        <v>9.1410999999999998</v>
      </c>
      <c r="M112">
        <v>123.494</v>
      </c>
      <c r="N112" t="s">
        <v>240</v>
      </c>
      <c r="S112" t="s">
        <v>238</v>
      </c>
      <c r="T112" t="s">
        <v>2</v>
      </c>
      <c r="U112" t="s">
        <v>237</v>
      </c>
      <c r="Z112">
        <v>332315</v>
      </c>
      <c r="AI112" s="1">
        <v>42474.595138888886</v>
      </c>
      <c r="AJ112" t="s">
        <v>254</v>
      </c>
    </row>
    <row r="113" spans="1:36" x14ac:dyDescent="0.35">
      <c r="A113">
        <v>276779</v>
      </c>
      <c r="B113" t="s">
        <v>9</v>
      </c>
      <c r="D113">
        <v>1</v>
      </c>
      <c r="E113" t="s">
        <v>404</v>
      </c>
      <c r="F113" t="s">
        <v>239</v>
      </c>
      <c r="H113" t="s">
        <v>403</v>
      </c>
      <c r="I113" t="s">
        <v>7</v>
      </c>
      <c r="K113" t="s">
        <v>241</v>
      </c>
      <c r="L113">
        <v>9.1410999999999998</v>
      </c>
      <c r="M113">
        <v>123.494</v>
      </c>
      <c r="N113" t="s">
        <v>240</v>
      </c>
      <c r="S113" t="s">
        <v>238</v>
      </c>
      <c r="T113" t="s">
        <v>2</v>
      </c>
      <c r="U113" t="s">
        <v>237</v>
      </c>
      <c r="Z113">
        <v>333189</v>
      </c>
      <c r="AI113" s="1">
        <v>42474.595138888886</v>
      </c>
      <c r="AJ113" t="s">
        <v>402</v>
      </c>
    </row>
    <row r="114" spans="1:36" x14ac:dyDescent="0.35">
      <c r="A114">
        <v>277267</v>
      </c>
      <c r="B114" t="s">
        <v>9</v>
      </c>
      <c r="D114">
        <v>4</v>
      </c>
      <c r="E114" t="s">
        <v>491</v>
      </c>
      <c r="F114" t="s">
        <v>453</v>
      </c>
      <c r="H114" t="s">
        <v>490</v>
      </c>
      <c r="I114" t="s">
        <v>7</v>
      </c>
      <c r="K114" t="s">
        <v>455</v>
      </c>
      <c r="L114">
        <v>9.1417000000000002</v>
      </c>
      <c r="M114">
        <v>123.489</v>
      </c>
      <c r="N114" t="s">
        <v>454</v>
      </c>
      <c r="S114" t="s">
        <v>452</v>
      </c>
      <c r="U114" t="s">
        <v>451</v>
      </c>
      <c r="Z114">
        <v>333189</v>
      </c>
      <c r="AI114" s="1">
        <v>42474.595833333333</v>
      </c>
      <c r="AJ114" t="s">
        <v>489</v>
      </c>
    </row>
    <row r="115" spans="1:36" x14ac:dyDescent="0.35">
      <c r="A115">
        <v>277144</v>
      </c>
      <c r="B115" t="s">
        <v>9</v>
      </c>
      <c r="D115">
        <v>1</v>
      </c>
      <c r="E115" t="s">
        <v>401</v>
      </c>
      <c r="F115" t="s">
        <v>239</v>
      </c>
      <c r="I115" t="s">
        <v>7</v>
      </c>
      <c r="K115" t="s">
        <v>241</v>
      </c>
      <c r="L115">
        <v>9.1410999999999998</v>
      </c>
      <c r="M115">
        <v>123.494</v>
      </c>
      <c r="N115" t="s">
        <v>240</v>
      </c>
      <c r="S115" t="s">
        <v>238</v>
      </c>
      <c r="T115" t="s">
        <v>2</v>
      </c>
      <c r="U115" t="s">
        <v>237</v>
      </c>
      <c r="Z115">
        <v>333189</v>
      </c>
      <c r="AI115" s="1">
        <v>42474.595138888886</v>
      </c>
      <c r="AJ115" t="s">
        <v>400</v>
      </c>
    </row>
    <row r="116" spans="1:36" x14ac:dyDescent="0.35">
      <c r="A116">
        <v>428882</v>
      </c>
      <c r="B116" t="s">
        <v>9</v>
      </c>
      <c r="D116">
        <v>1</v>
      </c>
      <c r="E116" t="s">
        <v>399</v>
      </c>
      <c r="F116" t="s">
        <v>239</v>
      </c>
      <c r="I116" t="s">
        <v>300</v>
      </c>
      <c r="K116" t="s">
        <v>241</v>
      </c>
      <c r="L116">
        <v>9.1410999999999998</v>
      </c>
      <c r="M116">
        <v>123.494</v>
      </c>
      <c r="N116" t="s">
        <v>240</v>
      </c>
      <c r="S116" t="s">
        <v>238</v>
      </c>
      <c r="T116" t="s">
        <v>2</v>
      </c>
      <c r="U116" t="s">
        <v>237</v>
      </c>
      <c r="Z116">
        <v>333189</v>
      </c>
      <c r="AI116" s="1">
        <v>42474.595138888886</v>
      </c>
      <c r="AJ116" t="s">
        <v>398</v>
      </c>
    </row>
    <row r="117" spans="1:36" x14ac:dyDescent="0.35">
      <c r="A117">
        <v>370460</v>
      </c>
      <c r="B117" t="s">
        <v>9</v>
      </c>
      <c r="D117">
        <v>2</v>
      </c>
      <c r="E117" t="s">
        <v>113</v>
      </c>
      <c r="F117" t="s">
        <v>239</v>
      </c>
      <c r="I117" t="s">
        <v>7</v>
      </c>
      <c r="K117" t="s">
        <v>241</v>
      </c>
      <c r="L117">
        <v>9.1410999999999998</v>
      </c>
      <c r="M117">
        <v>123.494</v>
      </c>
      <c r="N117" t="s">
        <v>240</v>
      </c>
      <c r="S117" t="s">
        <v>238</v>
      </c>
      <c r="T117" t="s">
        <v>2</v>
      </c>
      <c r="U117" t="s">
        <v>237</v>
      </c>
      <c r="Y117" t="s">
        <v>343</v>
      </c>
      <c r="Z117">
        <v>333189</v>
      </c>
      <c r="AI117" s="1">
        <v>42474.595138888886</v>
      </c>
      <c r="AJ117" t="s">
        <v>342</v>
      </c>
    </row>
    <row r="118" spans="1:36" x14ac:dyDescent="0.35">
      <c r="A118">
        <v>232443</v>
      </c>
      <c r="B118" t="s">
        <v>9</v>
      </c>
      <c r="D118">
        <v>5</v>
      </c>
      <c r="E118" t="s">
        <v>113</v>
      </c>
      <c r="F118" t="s">
        <v>4</v>
      </c>
      <c r="I118" t="s">
        <v>7</v>
      </c>
      <c r="K118" t="s">
        <v>6</v>
      </c>
      <c r="L118">
        <v>9.2249999999999996</v>
      </c>
      <c r="M118">
        <v>123.48</v>
      </c>
      <c r="N118" t="s">
        <v>5</v>
      </c>
      <c r="S118" t="s">
        <v>3</v>
      </c>
      <c r="T118" t="s">
        <v>2</v>
      </c>
      <c r="U118" t="s">
        <v>1</v>
      </c>
      <c r="Z118">
        <v>346491</v>
      </c>
      <c r="AI118" s="1">
        <v>43070.75</v>
      </c>
      <c r="AJ118" t="s">
        <v>112</v>
      </c>
    </row>
    <row r="119" spans="1:36" x14ac:dyDescent="0.35">
      <c r="A119">
        <v>360265</v>
      </c>
      <c r="B119" t="s">
        <v>9</v>
      </c>
      <c r="D119">
        <v>2</v>
      </c>
      <c r="E119" t="s">
        <v>320</v>
      </c>
      <c r="F119" t="s">
        <v>453</v>
      </c>
      <c r="I119" t="s">
        <v>145</v>
      </c>
      <c r="J119" t="s">
        <v>144</v>
      </c>
      <c r="K119" t="s">
        <v>455</v>
      </c>
      <c r="L119">
        <v>9.1417000000000002</v>
      </c>
      <c r="M119">
        <v>123.489</v>
      </c>
      <c r="N119" t="s">
        <v>454</v>
      </c>
      <c r="S119" t="s">
        <v>452</v>
      </c>
      <c r="U119" t="s">
        <v>451</v>
      </c>
      <c r="Z119">
        <v>332315</v>
      </c>
      <c r="AI119" s="1">
        <v>42954.605555555558</v>
      </c>
      <c r="AJ119" t="s">
        <v>508</v>
      </c>
    </row>
    <row r="120" spans="1:36" x14ac:dyDescent="0.35">
      <c r="A120">
        <v>360266</v>
      </c>
      <c r="B120" t="s">
        <v>9</v>
      </c>
      <c r="D120">
        <v>3</v>
      </c>
      <c r="E120" t="s">
        <v>320</v>
      </c>
      <c r="F120" t="s">
        <v>453</v>
      </c>
      <c r="I120" t="s">
        <v>145</v>
      </c>
      <c r="J120" t="s">
        <v>144</v>
      </c>
      <c r="K120" t="s">
        <v>455</v>
      </c>
      <c r="L120">
        <v>9.1417000000000002</v>
      </c>
      <c r="M120">
        <v>123.489</v>
      </c>
      <c r="N120" t="s">
        <v>454</v>
      </c>
      <c r="S120" t="s">
        <v>452</v>
      </c>
      <c r="U120" t="s">
        <v>451</v>
      </c>
      <c r="Z120">
        <v>332315</v>
      </c>
      <c r="AI120" s="1">
        <v>42474.595833333333</v>
      </c>
      <c r="AJ120" t="s">
        <v>499</v>
      </c>
    </row>
    <row r="121" spans="1:36" x14ac:dyDescent="0.35">
      <c r="A121">
        <v>424441</v>
      </c>
      <c r="B121" t="s">
        <v>9</v>
      </c>
      <c r="D121">
        <v>3</v>
      </c>
      <c r="E121" t="s">
        <v>320</v>
      </c>
      <c r="F121" t="s">
        <v>239</v>
      </c>
      <c r="H121" t="s">
        <v>319</v>
      </c>
      <c r="I121" t="s">
        <v>145</v>
      </c>
      <c r="J121" t="s">
        <v>144</v>
      </c>
      <c r="K121" t="s">
        <v>241</v>
      </c>
      <c r="L121">
        <v>9.1410999999999998</v>
      </c>
      <c r="M121">
        <v>123.494</v>
      </c>
      <c r="N121" t="s">
        <v>240</v>
      </c>
      <c r="S121" t="s">
        <v>238</v>
      </c>
      <c r="T121" t="s">
        <v>2</v>
      </c>
      <c r="U121" t="s">
        <v>237</v>
      </c>
      <c r="Z121">
        <v>332315</v>
      </c>
      <c r="AI121" s="1">
        <v>43826.931944444441</v>
      </c>
      <c r="AJ121" t="s">
        <v>318</v>
      </c>
    </row>
    <row r="122" spans="1:36" x14ac:dyDescent="0.35">
      <c r="A122">
        <v>259289</v>
      </c>
      <c r="B122" t="s">
        <v>9</v>
      </c>
      <c r="D122">
        <v>1</v>
      </c>
      <c r="E122" t="s">
        <v>397</v>
      </c>
      <c r="F122" t="s">
        <v>453</v>
      </c>
      <c r="I122" t="s">
        <v>7</v>
      </c>
      <c r="K122" t="s">
        <v>455</v>
      </c>
      <c r="L122">
        <v>9.1417000000000002</v>
      </c>
      <c r="M122">
        <v>123.489</v>
      </c>
      <c r="N122" t="s">
        <v>454</v>
      </c>
      <c r="S122" t="s">
        <v>452</v>
      </c>
      <c r="U122" t="s">
        <v>451</v>
      </c>
      <c r="Z122">
        <v>333189</v>
      </c>
      <c r="AI122" s="1">
        <v>42474.595833333333</v>
      </c>
      <c r="AJ122" t="s">
        <v>546</v>
      </c>
    </row>
    <row r="123" spans="1:36" x14ac:dyDescent="0.35">
      <c r="A123">
        <v>259293</v>
      </c>
      <c r="B123" t="s">
        <v>9</v>
      </c>
      <c r="D123">
        <v>1</v>
      </c>
      <c r="E123" t="s">
        <v>397</v>
      </c>
      <c r="F123" t="s">
        <v>239</v>
      </c>
      <c r="I123" t="s">
        <v>7</v>
      </c>
      <c r="K123" t="s">
        <v>241</v>
      </c>
      <c r="L123">
        <v>9.1410999999999998</v>
      </c>
      <c r="M123">
        <v>123.494</v>
      </c>
      <c r="N123" t="s">
        <v>240</v>
      </c>
      <c r="S123" t="s">
        <v>238</v>
      </c>
      <c r="T123" t="s">
        <v>2</v>
      </c>
      <c r="U123" t="s">
        <v>237</v>
      </c>
      <c r="Z123">
        <v>333189</v>
      </c>
      <c r="AI123" s="1">
        <v>42474.595138888886</v>
      </c>
      <c r="AJ123" t="s">
        <v>396</v>
      </c>
    </row>
    <row r="124" spans="1:36" x14ac:dyDescent="0.35">
      <c r="A124">
        <v>260730</v>
      </c>
      <c r="B124" t="s">
        <v>9</v>
      </c>
      <c r="D124">
        <v>1</v>
      </c>
      <c r="E124" t="s">
        <v>545</v>
      </c>
      <c r="F124" t="s">
        <v>453</v>
      </c>
      <c r="H124" t="s">
        <v>544</v>
      </c>
      <c r="I124" t="s">
        <v>7</v>
      </c>
      <c r="K124" t="s">
        <v>455</v>
      </c>
      <c r="L124">
        <v>9.1417000000000002</v>
      </c>
      <c r="M124">
        <v>123.489</v>
      </c>
      <c r="N124" t="s">
        <v>454</v>
      </c>
      <c r="S124" t="s">
        <v>452</v>
      </c>
      <c r="U124" t="s">
        <v>451</v>
      </c>
      <c r="Z124">
        <v>333189</v>
      </c>
      <c r="AI124" s="1">
        <v>42993.515972222223</v>
      </c>
      <c r="AJ124" t="s">
        <v>543</v>
      </c>
    </row>
    <row r="125" spans="1:36" x14ac:dyDescent="0.35">
      <c r="A125">
        <v>263311</v>
      </c>
      <c r="B125" t="s">
        <v>9</v>
      </c>
      <c r="D125">
        <v>1</v>
      </c>
      <c r="E125" t="s">
        <v>109</v>
      </c>
      <c r="F125" t="s">
        <v>239</v>
      </c>
      <c r="I125" t="s">
        <v>107</v>
      </c>
      <c r="J125" t="s">
        <v>106</v>
      </c>
      <c r="K125" t="s">
        <v>241</v>
      </c>
      <c r="L125">
        <v>9.1410999999999998</v>
      </c>
      <c r="M125">
        <v>123.494</v>
      </c>
      <c r="N125" t="s">
        <v>240</v>
      </c>
      <c r="S125" t="s">
        <v>238</v>
      </c>
      <c r="T125" t="s">
        <v>2</v>
      </c>
      <c r="U125" t="s">
        <v>237</v>
      </c>
      <c r="Z125">
        <v>333189</v>
      </c>
      <c r="AI125" s="1">
        <v>43502.588888888888</v>
      </c>
      <c r="AJ125" t="s">
        <v>395</v>
      </c>
    </row>
    <row r="126" spans="1:36" x14ac:dyDescent="0.35">
      <c r="A126">
        <v>225128</v>
      </c>
      <c r="B126" t="s">
        <v>9</v>
      </c>
      <c r="D126">
        <v>1</v>
      </c>
      <c r="E126" t="s">
        <v>109</v>
      </c>
      <c r="F126" t="s">
        <v>4</v>
      </c>
      <c r="I126" t="s">
        <v>107</v>
      </c>
      <c r="J126" t="s">
        <v>106</v>
      </c>
      <c r="K126" t="s">
        <v>6</v>
      </c>
      <c r="L126">
        <v>9.2249999999999996</v>
      </c>
      <c r="M126">
        <v>123.48</v>
      </c>
      <c r="N126" t="s">
        <v>5</v>
      </c>
      <c r="S126" t="s">
        <v>3</v>
      </c>
      <c r="T126" t="s">
        <v>2</v>
      </c>
      <c r="U126" t="s">
        <v>1</v>
      </c>
      <c r="Z126">
        <v>341645</v>
      </c>
      <c r="AI126" s="1">
        <v>43502.588888888888</v>
      </c>
      <c r="AJ126" t="s">
        <v>111</v>
      </c>
    </row>
    <row r="127" spans="1:36" x14ac:dyDescent="0.35">
      <c r="A127">
        <v>263310</v>
      </c>
      <c r="B127" t="s">
        <v>9</v>
      </c>
      <c r="D127">
        <v>1</v>
      </c>
      <c r="E127" t="s">
        <v>109</v>
      </c>
      <c r="F127" t="s">
        <v>4</v>
      </c>
      <c r="I127" t="s">
        <v>107</v>
      </c>
      <c r="J127" t="s">
        <v>106</v>
      </c>
      <c r="K127" t="s">
        <v>6</v>
      </c>
      <c r="L127">
        <v>9.2249999999999996</v>
      </c>
      <c r="M127">
        <v>123.48</v>
      </c>
      <c r="N127" t="s">
        <v>5</v>
      </c>
      <c r="S127" t="s">
        <v>3</v>
      </c>
      <c r="T127" t="s">
        <v>2</v>
      </c>
      <c r="U127" t="s">
        <v>1</v>
      </c>
      <c r="Z127">
        <v>346491</v>
      </c>
      <c r="AI127" s="1">
        <v>43502.588888888888</v>
      </c>
      <c r="AJ127" t="s">
        <v>110</v>
      </c>
    </row>
    <row r="128" spans="1:36" x14ac:dyDescent="0.35">
      <c r="A128">
        <v>291829</v>
      </c>
      <c r="B128" t="s">
        <v>9</v>
      </c>
      <c r="D128">
        <v>4</v>
      </c>
      <c r="E128" t="s">
        <v>108</v>
      </c>
      <c r="F128" t="s">
        <v>453</v>
      </c>
      <c r="I128" t="s">
        <v>107</v>
      </c>
      <c r="J128" t="s">
        <v>106</v>
      </c>
      <c r="K128" t="s">
        <v>455</v>
      </c>
      <c r="L128">
        <v>9.1417000000000002</v>
      </c>
      <c r="M128">
        <v>123.489</v>
      </c>
      <c r="N128" t="s">
        <v>454</v>
      </c>
      <c r="S128" t="s">
        <v>452</v>
      </c>
      <c r="U128" t="s">
        <v>451</v>
      </c>
      <c r="Z128">
        <v>332315</v>
      </c>
      <c r="AI128" s="1">
        <v>42474.595833333333</v>
      </c>
      <c r="AJ128" t="s">
        <v>488</v>
      </c>
    </row>
    <row r="129" spans="1:36" x14ac:dyDescent="0.35">
      <c r="A129">
        <v>291831</v>
      </c>
      <c r="B129" t="s">
        <v>9</v>
      </c>
      <c r="D129">
        <v>4</v>
      </c>
      <c r="E129" t="s">
        <v>108</v>
      </c>
      <c r="F129" t="s">
        <v>239</v>
      </c>
      <c r="I129" t="s">
        <v>107</v>
      </c>
      <c r="J129" t="s">
        <v>106</v>
      </c>
      <c r="K129" t="s">
        <v>241</v>
      </c>
      <c r="L129">
        <v>9.1410999999999998</v>
      </c>
      <c r="M129">
        <v>123.494</v>
      </c>
      <c r="N129" t="s">
        <v>240</v>
      </c>
      <c r="S129" t="s">
        <v>238</v>
      </c>
      <c r="T129" t="s">
        <v>2</v>
      </c>
      <c r="U129" t="s">
        <v>237</v>
      </c>
      <c r="Z129">
        <v>332315</v>
      </c>
      <c r="AI129" s="1">
        <v>42474.595138888886</v>
      </c>
      <c r="AJ129" t="s">
        <v>298</v>
      </c>
    </row>
    <row r="130" spans="1:36" x14ac:dyDescent="0.35">
      <c r="A130">
        <v>291839</v>
      </c>
      <c r="B130" t="s">
        <v>9</v>
      </c>
      <c r="D130">
        <v>1</v>
      </c>
      <c r="E130" t="s">
        <v>108</v>
      </c>
      <c r="F130" t="s">
        <v>4</v>
      </c>
      <c r="I130" t="s">
        <v>107</v>
      </c>
      <c r="J130" t="s">
        <v>106</v>
      </c>
      <c r="K130" t="s">
        <v>6</v>
      </c>
      <c r="L130">
        <v>9.2249999999999996</v>
      </c>
      <c r="M130">
        <v>123.48</v>
      </c>
      <c r="N130" t="s">
        <v>5</v>
      </c>
      <c r="S130" t="s">
        <v>3</v>
      </c>
      <c r="T130" t="s">
        <v>2</v>
      </c>
      <c r="U130" t="s">
        <v>1</v>
      </c>
      <c r="Z130">
        <v>333189</v>
      </c>
      <c r="AI130" s="1">
        <v>43070.75</v>
      </c>
      <c r="AJ130" t="s">
        <v>105</v>
      </c>
    </row>
    <row r="131" spans="1:36" x14ac:dyDescent="0.35">
      <c r="A131">
        <v>385205</v>
      </c>
      <c r="B131" t="s">
        <v>9</v>
      </c>
      <c r="D131">
        <v>1</v>
      </c>
      <c r="E131" s="13" t="s">
        <v>394</v>
      </c>
      <c r="F131" t="s">
        <v>239</v>
      </c>
      <c r="I131" t="s">
        <v>63</v>
      </c>
      <c r="J131" t="s">
        <v>103</v>
      </c>
      <c r="K131" t="s">
        <v>241</v>
      </c>
      <c r="L131">
        <v>9.1410999999999998</v>
      </c>
      <c r="M131">
        <v>123.494</v>
      </c>
      <c r="N131" t="s">
        <v>240</v>
      </c>
      <c r="S131" t="s">
        <v>238</v>
      </c>
      <c r="T131" t="s">
        <v>2</v>
      </c>
      <c r="U131" t="s">
        <v>237</v>
      </c>
      <c r="Z131">
        <v>333189</v>
      </c>
      <c r="AI131" s="1">
        <v>42474.595138888886</v>
      </c>
      <c r="AJ131" t="s">
        <v>393</v>
      </c>
    </row>
    <row r="132" spans="1:36" x14ac:dyDescent="0.35">
      <c r="A132">
        <v>273767</v>
      </c>
      <c r="B132" t="s">
        <v>9</v>
      </c>
      <c r="D132">
        <v>2</v>
      </c>
      <c r="E132" t="s">
        <v>104</v>
      </c>
      <c r="F132" t="s">
        <v>4</v>
      </c>
      <c r="I132" t="s">
        <v>63</v>
      </c>
      <c r="J132" t="s">
        <v>103</v>
      </c>
      <c r="K132" t="s">
        <v>6</v>
      </c>
      <c r="L132">
        <v>9.2249999999999996</v>
      </c>
      <c r="M132">
        <v>123.48</v>
      </c>
      <c r="N132" t="s">
        <v>5</v>
      </c>
      <c r="S132" t="s">
        <v>3</v>
      </c>
      <c r="T132" t="s">
        <v>2</v>
      </c>
      <c r="U132" t="s">
        <v>1</v>
      </c>
      <c r="Z132">
        <v>346491</v>
      </c>
      <c r="AI132" s="1">
        <v>43070.75</v>
      </c>
      <c r="AJ132" t="s">
        <v>102</v>
      </c>
    </row>
    <row r="133" spans="1:36" x14ac:dyDescent="0.35">
      <c r="A133">
        <v>387930</v>
      </c>
      <c r="B133" t="s">
        <v>9</v>
      </c>
      <c r="D133">
        <v>1</v>
      </c>
      <c r="E133" t="s">
        <v>542</v>
      </c>
      <c r="F133" t="s">
        <v>453</v>
      </c>
      <c r="I133" t="s">
        <v>63</v>
      </c>
      <c r="J133" t="s">
        <v>103</v>
      </c>
      <c r="K133" t="s">
        <v>455</v>
      </c>
      <c r="L133">
        <v>9.1417000000000002</v>
      </c>
      <c r="M133">
        <v>123.489</v>
      </c>
      <c r="N133" t="s">
        <v>454</v>
      </c>
      <c r="S133" t="s">
        <v>452</v>
      </c>
      <c r="U133" t="s">
        <v>451</v>
      </c>
      <c r="Z133">
        <v>333189</v>
      </c>
      <c r="AI133" s="1">
        <v>42474.595833333333</v>
      </c>
      <c r="AJ133" t="s">
        <v>541</v>
      </c>
    </row>
    <row r="134" spans="1:36" x14ac:dyDescent="0.35">
      <c r="A134">
        <v>261150</v>
      </c>
      <c r="B134" t="s">
        <v>9</v>
      </c>
      <c r="D134">
        <v>12</v>
      </c>
      <c r="E134" t="s">
        <v>267</v>
      </c>
      <c r="F134" t="s">
        <v>453</v>
      </c>
      <c r="H134" t="s">
        <v>266</v>
      </c>
      <c r="I134" t="s">
        <v>45</v>
      </c>
      <c r="J134" t="s">
        <v>44</v>
      </c>
      <c r="K134" t="s">
        <v>455</v>
      </c>
      <c r="L134">
        <v>9.1417000000000002</v>
      </c>
      <c r="M134">
        <v>123.489</v>
      </c>
      <c r="N134" t="s">
        <v>454</v>
      </c>
      <c r="S134" t="s">
        <v>452</v>
      </c>
      <c r="U134" t="s">
        <v>451</v>
      </c>
      <c r="Z134">
        <v>333189</v>
      </c>
      <c r="AI134" s="1">
        <v>42474.595833333333</v>
      </c>
      <c r="AJ134" t="s">
        <v>469</v>
      </c>
    </row>
    <row r="135" spans="1:36" x14ac:dyDescent="0.35">
      <c r="A135">
        <v>268262</v>
      </c>
      <c r="B135" t="s">
        <v>9</v>
      </c>
      <c r="D135">
        <v>9</v>
      </c>
      <c r="E135" t="s">
        <v>267</v>
      </c>
      <c r="F135" t="s">
        <v>239</v>
      </c>
      <c r="H135" t="s">
        <v>266</v>
      </c>
      <c r="I135" t="s">
        <v>45</v>
      </c>
      <c r="J135" t="s">
        <v>44</v>
      </c>
      <c r="K135" t="s">
        <v>241</v>
      </c>
      <c r="L135">
        <v>9.1410999999999998</v>
      </c>
      <c r="M135">
        <v>123.494</v>
      </c>
      <c r="N135" t="s">
        <v>240</v>
      </c>
      <c r="S135" t="s">
        <v>238</v>
      </c>
      <c r="T135" t="s">
        <v>2</v>
      </c>
      <c r="U135" t="s">
        <v>237</v>
      </c>
      <c r="Z135">
        <v>333189</v>
      </c>
      <c r="AI135" s="1">
        <v>42474.595138888886</v>
      </c>
      <c r="AJ135" t="s">
        <v>265</v>
      </c>
    </row>
    <row r="136" spans="1:36" x14ac:dyDescent="0.35">
      <c r="A136">
        <v>282063</v>
      </c>
      <c r="B136" t="s">
        <v>9</v>
      </c>
      <c r="D136">
        <v>1</v>
      </c>
      <c r="E136" t="s">
        <v>540</v>
      </c>
      <c r="F136" t="s">
        <v>453</v>
      </c>
      <c r="H136" t="s">
        <v>539</v>
      </c>
      <c r="I136" t="s">
        <v>99</v>
      </c>
      <c r="K136" t="s">
        <v>455</v>
      </c>
      <c r="L136">
        <v>9.1417000000000002</v>
      </c>
      <c r="M136">
        <v>123.489</v>
      </c>
      <c r="N136" t="s">
        <v>454</v>
      </c>
      <c r="S136" t="s">
        <v>452</v>
      </c>
      <c r="U136" t="s">
        <v>451</v>
      </c>
      <c r="Z136">
        <v>333189</v>
      </c>
      <c r="AI136" s="1">
        <v>42474.595833333333</v>
      </c>
      <c r="AJ136" t="s">
        <v>538</v>
      </c>
    </row>
    <row r="137" spans="1:36" x14ac:dyDescent="0.35">
      <c r="A137">
        <v>273999</v>
      </c>
      <c r="B137" t="s">
        <v>9</v>
      </c>
      <c r="D137">
        <v>2</v>
      </c>
      <c r="E137" t="s">
        <v>101</v>
      </c>
      <c r="F137" t="s">
        <v>4</v>
      </c>
      <c r="H137" t="s">
        <v>100</v>
      </c>
      <c r="I137" t="s">
        <v>99</v>
      </c>
      <c r="K137" t="s">
        <v>6</v>
      </c>
      <c r="L137">
        <v>9.2249999999999996</v>
      </c>
      <c r="M137">
        <v>123.48</v>
      </c>
      <c r="N137" t="s">
        <v>5</v>
      </c>
      <c r="S137" t="s">
        <v>3</v>
      </c>
      <c r="T137" t="s">
        <v>2</v>
      </c>
      <c r="U137" t="s">
        <v>1</v>
      </c>
      <c r="Z137">
        <v>346491</v>
      </c>
      <c r="AI137" s="1">
        <v>43070.75</v>
      </c>
      <c r="AJ137" t="s">
        <v>98</v>
      </c>
    </row>
    <row r="138" spans="1:36" x14ac:dyDescent="0.35">
      <c r="A138">
        <v>260967</v>
      </c>
      <c r="B138" t="s">
        <v>9</v>
      </c>
      <c r="D138">
        <v>75</v>
      </c>
      <c r="E138" t="s">
        <v>243</v>
      </c>
      <c r="F138" t="s">
        <v>239</v>
      </c>
      <c r="H138" t="s">
        <v>242</v>
      </c>
      <c r="I138" t="s">
        <v>45</v>
      </c>
      <c r="K138" t="s">
        <v>241</v>
      </c>
      <c r="L138">
        <v>9.1410999999999998</v>
      </c>
      <c r="M138">
        <v>123.494</v>
      </c>
      <c r="N138" t="s">
        <v>240</v>
      </c>
      <c r="S138" t="s">
        <v>238</v>
      </c>
      <c r="T138" t="s">
        <v>2</v>
      </c>
      <c r="U138" t="s">
        <v>237</v>
      </c>
      <c r="Z138">
        <v>333189</v>
      </c>
      <c r="AI138" s="1">
        <v>42474.595138888886</v>
      </c>
      <c r="AJ138" t="s">
        <v>236</v>
      </c>
    </row>
    <row r="139" spans="1:36" x14ac:dyDescent="0.35">
      <c r="A139">
        <v>261022</v>
      </c>
      <c r="B139" t="s">
        <v>9</v>
      </c>
      <c r="D139">
        <v>7</v>
      </c>
      <c r="E139" t="s">
        <v>274</v>
      </c>
      <c r="F139" t="s">
        <v>239</v>
      </c>
      <c r="H139" t="s">
        <v>273</v>
      </c>
      <c r="I139" t="s">
        <v>45</v>
      </c>
      <c r="K139" t="s">
        <v>241</v>
      </c>
      <c r="L139">
        <v>9.1410999999999998</v>
      </c>
      <c r="M139">
        <v>123.494</v>
      </c>
      <c r="N139" t="s">
        <v>240</v>
      </c>
      <c r="S139" t="s">
        <v>238</v>
      </c>
      <c r="T139" t="s">
        <v>2</v>
      </c>
      <c r="U139" t="s">
        <v>237</v>
      </c>
      <c r="Z139">
        <v>333189</v>
      </c>
      <c r="AI139" s="1">
        <v>42474.595138888886</v>
      </c>
      <c r="AJ139" t="s">
        <v>272</v>
      </c>
    </row>
    <row r="140" spans="1:36" x14ac:dyDescent="0.35">
      <c r="A140">
        <v>260970</v>
      </c>
      <c r="B140" t="s">
        <v>9</v>
      </c>
      <c r="D140">
        <v>13</v>
      </c>
      <c r="E140" t="s">
        <v>247</v>
      </c>
      <c r="F140" t="s">
        <v>453</v>
      </c>
      <c r="H140" t="s">
        <v>246</v>
      </c>
      <c r="I140" t="s">
        <v>45</v>
      </c>
      <c r="K140" t="s">
        <v>455</v>
      </c>
      <c r="L140">
        <v>9.1417000000000002</v>
      </c>
      <c r="M140">
        <v>123.489</v>
      </c>
      <c r="N140" t="s">
        <v>454</v>
      </c>
      <c r="S140" t="s">
        <v>452</v>
      </c>
      <c r="U140" t="s">
        <v>451</v>
      </c>
      <c r="Z140">
        <v>333189</v>
      </c>
      <c r="AI140" s="1">
        <v>42474.595833333333</v>
      </c>
      <c r="AJ140" t="s">
        <v>466</v>
      </c>
    </row>
    <row r="141" spans="1:36" x14ac:dyDescent="0.35">
      <c r="A141">
        <v>260972</v>
      </c>
      <c r="B141" t="s">
        <v>9</v>
      </c>
      <c r="D141">
        <v>30</v>
      </c>
      <c r="E141" t="s">
        <v>247</v>
      </c>
      <c r="F141" t="s">
        <v>239</v>
      </c>
      <c r="H141" t="s">
        <v>246</v>
      </c>
      <c r="I141" t="s">
        <v>45</v>
      </c>
      <c r="K141" t="s">
        <v>241</v>
      </c>
      <c r="L141">
        <v>9.1410999999999998</v>
      </c>
      <c r="M141">
        <v>123.494</v>
      </c>
      <c r="N141" t="s">
        <v>240</v>
      </c>
      <c r="S141" t="s">
        <v>238</v>
      </c>
      <c r="T141" t="s">
        <v>2</v>
      </c>
      <c r="U141" t="s">
        <v>237</v>
      </c>
      <c r="Z141">
        <v>333189</v>
      </c>
      <c r="AI141" s="1">
        <v>42474.595138888886</v>
      </c>
      <c r="AJ141" t="s">
        <v>245</v>
      </c>
    </row>
    <row r="142" spans="1:36" x14ac:dyDescent="0.35">
      <c r="A142">
        <v>262260</v>
      </c>
      <c r="B142" t="s">
        <v>9</v>
      </c>
      <c r="D142">
        <v>3</v>
      </c>
      <c r="E142" t="s">
        <v>392</v>
      </c>
      <c r="F142" t="s">
        <v>453</v>
      </c>
      <c r="H142" t="s">
        <v>391</v>
      </c>
      <c r="I142" t="s">
        <v>45</v>
      </c>
      <c r="K142" t="s">
        <v>455</v>
      </c>
      <c r="L142">
        <v>9.1417000000000002</v>
      </c>
      <c r="M142">
        <v>123.489</v>
      </c>
      <c r="N142" t="s">
        <v>454</v>
      </c>
      <c r="S142" t="s">
        <v>452</v>
      </c>
      <c r="U142" t="s">
        <v>451</v>
      </c>
      <c r="Z142">
        <v>333189</v>
      </c>
      <c r="AI142" s="1">
        <v>42474.595833333333</v>
      </c>
      <c r="AJ142" t="s">
        <v>498</v>
      </c>
    </row>
    <row r="143" spans="1:36" x14ac:dyDescent="0.35">
      <c r="A143">
        <v>268308</v>
      </c>
      <c r="B143" t="s">
        <v>9</v>
      </c>
      <c r="D143">
        <v>1</v>
      </c>
      <c r="E143" t="s">
        <v>392</v>
      </c>
      <c r="F143" t="s">
        <v>239</v>
      </c>
      <c r="H143" t="s">
        <v>391</v>
      </c>
      <c r="I143" t="s">
        <v>45</v>
      </c>
      <c r="K143" t="s">
        <v>241</v>
      </c>
      <c r="L143">
        <v>9.1410999999999998</v>
      </c>
      <c r="M143">
        <v>123.494</v>
      </c>
      <c r="N143" t="s">
        <v>240</v>
      </c>
      <c r="S143" t="s">
        <v>238</v>
      </c>
      <c r="T143" t="s">
        <v>2</v>
      </c>
      <c r="U143" t="s">
        <v>237</v>
      </c>
      <c r="Z143">
        <v>333189</v>
      </c>
      <c r="AI143" s="1">
        <v>42474.595138888886</v>
      </c>
      <c r="AJ143" t="s">
        <v>390</v>
      </c>
    </row>
    <row r="144" spans="1:36" x14ac:dyDescent="0.35">
      <c r="A144">
        <v>262364</v>
      </c>
      <c r="B144" t="s">
        <v>9</v>
      </c>
      <c r="D144">
        <v>42</v>
      </c>
      <c r="E144" t="s">
        <v>97</v>
      </c>
      <c r="F144" t="s">
        <v>453</v>
      </c>
      <c r="H144" t="s">
        <v>96</v>
      </c>
      <c r="I144" t="s">
        <v>45</v>
      </c>
      <c r="K144" t="s">
        <v>455</v>
      </c>
      <c r="L144">
        <v>9.1417000000000002</v>
      </c>
      <c r="M144">
        <v>123.489</v>
      </c>
      <c r="N144" t="s">
        <v>454</v>
      </c>
      <c r="S144" t="s">
        <v>452</v>
      </c>
      <c r="U144" t="s">
        <v>451</v>
      </c>
      <c r="Z144">
        <v>333189</v>
      </c>
      <c r="AI144" s="1">
        <v>42474.595833333333</v>
      </c>
      <c r="AJ144" t="s">
        <v>450</v>
      </c>
    </row>
    <row r="145" spans="1:36" x14ac:dyDescent="0.35">
      <c r="A145">
        <v>268138</v>
      </c>
      <c r="B145" t="s">
        <v>9</v>
      </c>
      <c r="D145">
        <v>25</v>
      </c>
      <c r="E145" t="s">
        <v>97</v>
      </c>
      <c r="F145" t="s">
        <v>4</v>
      </c>
      <c r="H145" t="s">
        <v>96</v>
      </c>
      <c r="I145" t="s">
        <v>45</v>
      </c>
      <c r="K145" t="s">
        <v>6</v>
      </c>
      <c r="L145">
        <v>9.2249999999999996</v>
      </c>
      <c r="M145">
        <v>123.48</v>
      </c>
      <c r="N145" t="s">
        <v>5</v>
      </c>
      <c r="S145" t="s">
        <v>3</v>
      </c>
      <c r="T145" t="s">
        <v>2</v>
      </c>
      <c r="U145" t="s">
        <v>1</v>
      </c>
      <c r="Z145">
        <v>346491</v>
      </c>
      <c r="AI145" s="1">
        <v>43070.75</v>
      </c>
      <c r="AJ145" t="s">
        <v>95</v>
      </c>
    </row>
    <row r="146" spans="1:36" x14ac:dyDescent="0.35">
      <c r="A146">
        <v>262453</v>
      </c>
      <c r="B146" t="s">
        <v>9</v>
      </c>
      <c r="D146">
        <v>1</v>
      </c>
      <c r="E146" t="s">
        <v>389</v>
      </c>
      <c r="F146" t="s">
        <v>239</v>
      </c>
      <c r="H146" t="s">
        <v>388</v>
      </c>
      <c r="I146" t="s">
        <v>45</v>
      </c>
      <c r="K146" t="s">
        <v>241</v>
      </c>
      <c r="L146">
        <v>9.1410999999999998</v>
      </c>
      <c r="M146">
        <v>123.494</v>
      </c>
      <c r="N146" t="s">
        <v>240</v>
      </c>
      <c r="S146" t="s">
        <v>238</v>
      </c>
      <c r="T146" t="s">
        <v>2</v>
      </c>
      <c r="U146" t="s">
        <v>237</v>
      </c>
      <c r="Z146">
        <v>333189</v>
      </c>
      <c r="AI146" s="1">
        <v>42474.595138888886</v>
      </c>
      <c r="AJ146" t="s">
        <v>387</v>
      </c>
    </row>
    <row r="147" spans="1:36" x14ac:dyDescent="0.35">
      <c r="A147">
        <v>276765</v>
      </c>
      <c r="B147" t="s">
        <v>9</v>
      </c>
      <c r="D147">
        <v>2</v>
      </c>
      <c r="E147" t="s">
        <v>341</v>
      </c>
      <c r="F147" t="s">
        <v>239</v>
      </c>
      <c r="H147" t="s">
        <v>340</v>
      </c>
      <c r="I147" t="s">
        <v>7</v>
      </c>
      <c r="K147" t="s">
        <v>241</v>
      </c>
      <c r="L147">
        <v>9.1410999999999998</v>
      </c>
      <c r="M147">
        <v>123.494</v>
      </c>
      <c r="N147" t="s">
        <v>240</v>
      </c>
      <c r="S147" t="s">
        <v>238</v>
      </c>
      <c r="T147" t="s">
        <v>2</v>
      </c>
      <c r="U147" t="s">
        <v>237</v>
      </c>
      <c r="Y147" t="s">
        <v>339</v>
      </c>
      <c r="Z147">
        <v>333189</v>
      </c>
      <c r="AI147" s="1">
        <v>42998.5625</v>
      </c>
      <c r="AJ147" t="s">
        <v>338</v>
      </c>
    </row>
    <row r="148" spans="1:36" x14ac:dyDescent="0.35">
      <c r="A148">
        <v>264766</v>
      </c>
      <c r="B148" t="s">
        <v>9</v>
      </c>
      <c r="D148">
        <v>4</v>
      </c>
      <c r="E148" t="s">
        <v>487</v>
      </c>
      <c r="F148" t="s">
        <v>453</v>
      </c>
      <c r="I148" t="s">
        <v>11</v>
      </c>
      <c r="J148" t="s">
        <v>20</v>
      </c>
      <c r="K148" t="s">
        <v>455</v>
      </c>
      <c r="L148">
        <v>9.1417000000000002</v>
      </c>
      <c r="M148">
        <v>123.489</v>
      </c>
      <c r="N148" t="s">
        <v>454</v>
      </c>
      <c r="S148" t="s">
        <v>452</v>
      </c>
      <c r="U148" t="s">
        <v>451</v>
      </c>
      <c r="Z148">
        <v>333189</v>
      </c>
      <c r="AI148" s="1">
        <v>42474.595833333333</v>
      </c>
      <c r="AJ148" t="s">
        <v>486</v>
      </c>
    </row>
    <row r="149" spans="1:36" x14ac:dyDescent="0.35">
      <c r="A149">
        <v>228496</v>
      </c>
      <c r="B149" t="s">
        <v>9</v>
      </c>
      <c r="D149">
        <v>1</v>
      </c>
      <c r="E149" t="s">
        <v>537</v>
      </c>
      <c r="F149" t="s">
        <v>453</v>
      </c>
      <c r="I149" t="s">
        <v>536</v>
      </c>
      <c r="K149" t="s">
        <v>455</v>
      </c>
      <c r="L149">
        <v>9.1417000000000002</v>
      </c>
      <c r="M149">
        <v>123.489</v>
      </c>
      <c r="N149" t="s">
        <v>454</v>
      </c>
      <c r="S149" t="s">
        <v>452</v>
      </c>
      <c r="U149" t="s">
        <v>451</v>
      </c>
      <c r="Z149">
        <v>333189</v>
      </c>
      <c r="AI149" s="1">
        <v>42474.595833333333</v>
      </c>
      <c r="AJ149" t="s">
        <v>535</v>
      </c>
    </row>
    <row r="150" spans="1:36" x14ac:dyDescent="0.35">
      <c r="A150">
        <v>372704</v>
      </c>
      <c r="B150" t="s">
        <v>9</v>
      </c>
      <c r="D150">
        <v>1</v>
      </c>
      <c r="E150" t="s">
        <v>534</v>
      </c>
      <c r="F150" t="s">
        <v>453</v>
      </c>
      <c r="I150" t="s">
        <v>54</v>
      </c>
      <c r="J150" t="s">
        <v>53</v>
      </c>
      <c r="K150" t="s">
        <v>455</v>
      </c>
      <c r="L150">
        <v>9.1417000000000002</v>
      </c>
      <c r="M150">
        <v>123.489</v>
      </c>
      <c r="N150" t="s">
        <v>454</v>
      </c>
      <c r="S150" t="s">
        <v>452</v>
      </c>
      <c r="U150" t="s">
        <v>451</v>
      </c>
      <c r="Z150">
        <v>333189</v>
      </c>
      <c r="AI150" s="1">
        <v>42474.595833333333</v>
      </c>
      <c r="AJ150" t="s">
        <v>533</v>
      </c>
    </row>
    <row r="151" spans="1:36" x14ac:dyDescent="0.35">
      <c r="A151">
        <v>290588</v>
      </c>
      <c r="B151" t="s">
        <v>9</v>
      </c>
      <c r="D151">
        <v>2</v>
      </c>
      <c r="E151" t="s">
        <v>94</v>
      </c>
      <c r="F151" t="s">
        <v>4</v>
      </c>
      <c r="I151" t="s">
        <v>78</v>
      </c>
      <c r="J151" t="s">
        <v>93</v>
      </c>
      <c r="K151" t="s">
        <v>6</v>
      </c>
      <c r="L151">
        <v>9.2249999999999996</v>
      </c>
      <c r="M151">
        <v>123.48</v>
      </c>
      <c r="N151" t="s">
        <v>5</v>
      </c>
      <c r="S151" t="s">
        <v>3</v>
      </c>
      <c r="T151" t="s">
        <v>2</v>
      </c>
      <c r="U151" t="s">
        <v>1</v>
      </c>
      <c r="Z151">
        <v>346491</v>
      </c>
      <c r="AI151" s="1">
        <v>43070.75</v>
      </c>
      <c r="AJ151" t="s">
        <v>92</v>
      </c>
    </row>
    <row r="152" spans="1:36" x14ac:dyDescent="0.35">
      <c r="A152">
        <v>445044</v>
      </c>
      <c r="B152" t="s">
        <v>9</v>
      </c>
      <c r="D152">
        <v>1</v>
      </c>
      <c r="E152" s="13" t="s">
        <v>386</v>
      </c>
      <c r="F152" t="s">
        <v>239</v>
      </c>
      <c r="I152" t="s">
        <v>386</v>
      </c>
      <c r="K152" t="s">
        <v>241</v>
      </c>
      <c r="L152">
        <v>9.1410999999999998</v>
      </c>
      <c r="M152">
        <v>123.494</v>
      </c>
      <c r="N152" t="s">
        <v>240</v>
      </c>
      <c r="S152" t="s">
        <v>238</v>
      </c>
      <c r="T152" t="s">
        <v>2</v>
      </c>
      <c r="U152" t="s">
        <v>237</v>
      </c>
      <c r="Z152">
        <v>332315</v>
      </c>
      <c r="AI152" s="1">
        <v>43386.717361111114</v>
      </c>
      <c r="AJ152" t="s">
        <v>385</v>
      </c>
    </row>
    <row r="153" spans="1:36" x14ac:dyDescent="0.35">
      <c r="A153">
        <v>282053</v>
      </c>
      <c r="B153" t="s">
        <v>9</v>
      </c>
      <c r="D153">
        <v>1</v>
      </c>
      <c r="E153" t="s">
        <v>384</v>
      </c>
      <c r="F153" t="s">
        <v>239</v>
      </c>
      <c r="I153" t="s">
        <v>99</v>
      </c>
      <c r="K153" t="s">
        <v>241</v>
      </c>
      <c r="L153">
        <v>9.1410999999999998</v>
      </c>
      <c r="M153">
        <v>123.494</v>
      </c>
      <c r="N153" t="s">
        <v>240</v>
      </c>
      <c r="S153" t="s">
        <v>238</v>
      </c>
      <c r="T153" t="s">
        <v>2</v>
      </c>
      <c r="U153" t="s">
        <v>237</v>
      </c>
      <c r="Z153">
        <v>333189</v>
      </c>
      <c r="AI153" s="1">
        <v>42474.595138888886</v>
      </c>
      <c r="AJ153" t="s">
        <v>383</v>
      </c>
    </row>
    <row r="154" spans="1:36" x14ac:dyDescent="0.35">
      <c r="A154">
        <v>264925</v>
      </c>
      <c r="B154" t="s">
        <v>9</v>
      </c>
      <c r="D154">
        <v>3</v>
      </c>
      <c r="E154" t="s">
        <v>91</v>
      </c>
      <c r="F154" t="s">
        <v>4</v>
      </c>
      <c r="I154" t="s">
        <v>11</v>
      </c>
      <c r="J154" t="s">
        <v>20</v>
      </c>
      <c r="K154" t="s">
        <v>6</v>
      </c>
      <c r="L154">
        <v>9.2249999999999996</v>
      </c>
      <c r="M154">
        <v>123.48</v>
      </c>
      <c r="N154" t="s">
        <v>5</v>
      </c>
      <c r="S154" t="s">
        <v>3</v>
      </c>
      <c r="T154" t="s">
        <v>2</v>
      </c>
      <c r="U154" t="s">
        <v>1</v>
      </c>
      <c r="Z154">
        <v>346491</v>
      </c>
      <c r="AI154" s="1">
        <v>43070.75</v>
      </c>
      <c r="AJ154" t="s">
        <v>90</v>
      </c>
    </row>
    <row r="155" spans="1:36" x14ac:dyDescent="0.35">
      <c r="A155">
        <v>264918</v>
      </c>
      <c r="B155" t="s">
        <v>9</v>
      </c>
      <c r="D155">
        <v>6</v>
      </c>
      <c r="E155" t="s">
        <v>89</v>
      </c>
      <c r="F155" t="s">
        <v>4</v>
      </c>
      <c r="I155" t="s">
        <v>11</v>
      </c>
      <c r="J155" t="s">
        <v>20</v>
      </c>
      <c r="K155" t="s">
        <v>6</v>
      </c>
      <c r="L155">
        <v>9.2249999999999996</v>
      </c>
      <c r="M155">
        <v>123.48</v>
      </c>
      <c r="N155" t="s">
        <v>5</v>
      </c>
      <c r="S155" t="s">
        <v>3</v>
      </c>
      <c r="T155" t="s">
        <v>2</v>
      </c>
      <c r="U155" t="s">
        <v>1</v>
      </c>
      <c r="Z155">
        <v>346491</v>
      </c>
      <c r="AI155" s="1">
        <v>43070.75</v>
      </c>
      <c r="AJ155" t="s">
        <v>88</v>
      </c>
    </row>
    <row r="156" spans="1:36" x14ac:dyDescent="0.35">
      <c r="A156">
        <v>243420</v>
      </c>
      <c r="B156" t="s">
        <v>9</v>
      </c>
      <c r="D156">
        <v>1</v>
      </c>
      <c r="E156" t="s">
        <v>87</v>
      </c>
      <c r="F156" t="s">
        <v>4</v>
      </c>
      <c r="I156" t="s">
        <v>11</v>
      </c>
      <c r="J156" t="s">
        <v>20</v>
      </c>
      <c r="K156" t="s">
        <v>6</v>
      </c>
      <c r="L156">
        <v>9.2249999999999996</v>
      </c>
      <c r="M156">
        <v>123.48</v>
      </c>
      <c r="N156" t="s">
        <v>5</v>
      </c>
      <c r="S156" t="s">
        <v>3</v>
      </c>
      <c r="T156" t="s">
        <v>2</v>
      </c>
      <c r="U156" t="s">
        <v>1</v>
      </c>
      <c r="Z156">
        <v>346491</v>
      </c>
      <c r="AI156" s="1">
        <v>43070.75</v>
      </c>
      <c r="AJ156" t="s">
        <v>86</v>
      </c>
    </row>
    <row r="157" spans="1:36" x14ac:dyDescent="0.35">
      <c r="A157">
        <v>315392</v>
      </c>
      <c r="B157" t="s">
        <v>9</v>
      </c>
      <c r="D157">
        <v>2</v>
      </c>
      <c r="E157" t="s">
        <v>337</v>
      </c>
      <c r="F157" t="s">
        <v>239</v>
      </c>
      <c r="I157" t="s">
        <v>11</v>
      </c>
      <c r="J157" t="s">
        <v>20</v>
      </c>
      <c r="K157" t="s">
        <v>241</v>
      </c>
      <c r="L157">
        <v>9.1410999999999998</v>
      </c>
      <c r="M157">
        <v>123.494</v>
      </c>
      <c r="N157" t="s">
        <v>240</v>
      </c>
      <c r="S157" t="s">
        <v>238</v>
      </c>
      <c r="T157" t="s">
        <v>2</v>
      </c>
      <c r="U157" t="s">
        <v>237</v>
      </c>
      <c r="Z157">
        <v>333189</v>
      </c>
      <c r="AI157" s="1">
        <v>42474.595138888886</v>
      </c>
      <c r="AJ157" t="s">
        <v>336</v>
      </c>
    </row>
    <row r="158" spans="1:36" x14ac:dyDescent="0.35">
      <c r="A158">
        <v>268466</v>
      </c>
      <c r="B158" t="s">
        <v>9</v>
      </c>
      <c r="D158">
        <v>9</v>
      </c>
      <c r="E158" t="s">
        <v>471</v>
      </c>
      <c r="F158" t="s">
        <v>453</v>
      </c>
      <c r="I158" t="s">
        <v>99</v>
      </c>
      <c r="K158" t="s">
        <v>455</v>
      </c>
      <c r="L158">
        <v>9.1417000000000002</v>
      </c>
      <c r="M158">
        <v>123.489</v>
      </c>
      <c r="N158" t="s">
        <v>454</v>
      </c>
      <c r="S158" t="s">
        <v>452</v>
      </c>
      <c r="U158" t="s">
        <v>451</v>
      </c>
      <c r="Z158">
        <v>333189</v>
      </c>
      <c r="AI158" s="1">
        <v>42474.595833333333</v>
      </c>
      <c r="AJ158" t="s">
        <v>470</v>
      </c>
    </row>
    <row r="159" spans="1:36" x14ac:dyDescent="0.35">
      <c r="A159">
        <v>293315</v>
      </c>
      <c r="B159" t="s">
        <v>9</v>
      </c>
      <c r="D159">
        <v>5</v>
      </c>
      <c r="E159" t="s">
        <v>481</v>
      </c>
      <c r="F159" t="s">
        <v>453</v>
      </c>
      <c r="I159" t="s">
        <v>11</v>
      </c>
      <c r="J159" t="s">
        <v>20</v>
      </c>
      <c r="K159" t="s">
        <v>455</v>
      </c>
      <c r="L159">
        <v>9.1417000000000002</v>
      </c>
      <c r="M159">
        <v>123.489</v>
      </c>
      <c r="N159" t="s">
        <v>454</v>
      </c>
      <c r="S159" t="s">
        <v>452</v>
      </c>
      <c r="U159" t="s">
        <v>451</v>
      </c>
      <c r="Z159">
        <v>332375</v>
      </c>
      <c r="AI159" s="1">
        <v>42474.595833333333</v>
      </c>
      <c r="AJ159" t="s">
        <v>480</v>
      </c>
    </row>
    <row r="160" spans="1:36" x14ac:dyDescent="0.35">
      <c r="A160">
        <v>263559</v>
      </c>
      <c r="B160" t="s">
        <v>9</v>
      </c>
      <c r="D160">
        <v>5</v>
      </c>
      <c r="E160" t="s">
        <v>85</v>
      </c>
      <c r="F160" t="s">
        <v>239</v>
      </c>
      <c r="I160" t="s">
        <v>11</v>
      </c>
      <c r="J160" t="s">
        <v>20</v>
      </c>
      <c r="K160" t="s">
        <v>241</v>
      </c>
      <c r="L160">
        <v>9.1410999999999998</v>
      </c>
      <c r="M160">
        <v>123.494</v>
      </c>
      <c r="N160" t="s">
        <v>240</v>
      </c>
      <c r="S160" t="s">
        <v>238</v>
      </c>
      <c r="T160" t="s">
        <v>2</v>
      </c>
      <c r="U160" t="s">
        <v>237</v>
      </c>
      <c r="Y160" t="s">
        <v>289</v>
      </c>
      <c r="Z160">
        <v>333189</v>
      </c>
      <c r="AI160" s="1">
        <v>42474.595138888886</v>
      </c>
      <c r="AJ160" t="s">
        <v>288</v>
      </c>
    </row>
    <row r="161" spans="1:36" x14ac:dyDescent="0.35">
      <c r="A161">
        <v>264777</v>
      </c>
      <c r="B161" t="s">
        <v>9</v>
      </c>
      <c r="D161">
        <v>1</v>
      </c>
      <c r="E161" t="s">
        <v>85</v>
      </c>
      <c r="F161" t="s">
        <v>4</v>
      </c>
      <c r="I161" t="s">
        <v>11</v>
      </c>
      <c r="J161" t="s">
        <v>20</v>
      </c>
      <c r="K161" t="s">
        <v>6</v>
      </c>
      <c r="L161">
        <v>9.2249999999999996</v>
      </c>
      <c r="M161">
        <v>123.48</v>
      </c>
      <c r="N161" t="s">
        <v>5</v>
      </c>
      <c r="S161" t="s">
        <v>3</v>
      </c>
      <c r="T161" t="s">
        <v>2</v>
      </c>
      <c r="U161" t="s">
        <v>1</v>
      </c>
      <c r="Y161" t="s">
        <v>84</v>
      </c>
      <c r="Z161">
        <v>346491</v>
      </c>
      <c r="AI161" s="1">
        <v>43070.75</v>
      </c>
      <c r="AJ161" t="s">
        <v>83</v>
      </c>
    </row>
    <row r="162" spans="1:36" x14ac:dyDescent="0.35">
      <c r="A162">
        <v>295110</v>
      </c>
      <c r="B162" t="s">
        <v>9</v>
      </c>
      <c r="D162">
        <v>1</v>
      </c>
      <c r="E162" t="s">
        <v>532</v>
      </c>
      <c r="F162" t="s">
        <v>453</v>
      </c>
      <c r="I162" t="s">
        <v>11</v>
      </c>
      <c r="J162" t="s">
        <v>20</v>
      </c>
      <c r="K162" t="s">
        <v>455</v>
      </c>
      <c r="L162">
        <v>9.1417000000000002</v>
      </c>
      <c r="M162">
        <v>123.489</v>
      </c>
      <c r="N162" t="s">
        <v>454</v>
      </c>
      <c r="S162" t="s">
        <v>452</v>
      </c>
      <c r="U162" t="s">
        <v>451</v>
      </c>
      <c r="Z162">
        <v>332315</v>
      </c>
      <c r="AI162" s="1">
        <v>42474.595138888886</v>
      </c>
      <c r="AJ162" t="s">
        <v>531</v>
      </c>
    </row>
    <row r="163" spans="1:36" x14ac:dyDescent="0.35">
      <c r="A163">
        <v>261710</v>
      </c>
      <c r="B163" t="s">
        <v>9</v>
      </c>
      <c r="D163">
        <v>15</v>
      </c>
      <c r="E163" t="s">
        <v>253</v>
      </c>
      <c r="F163" t="s">
        <v>239</v>
      </c>
      <c r="H163" t="s">
        <v>252</v>
      </c>
      <c r="I163" t="s">
        <v>45</v>
      </c>
      <c r="K163" t="s">
        <v>241</v>
      </c>
      <c r="L163">
        <v>9.1410999999999998</v>
      </c>
      <c r="M163">
        <v>123.494</v>
      </c>
      <c r="N163" t="s">
        <v>240</v>
      </c>
      <c r="S163" t="s">
        <v>238</v>
      </c>
      <c r="T163" t="s">
        <v>2</v>
      </c>
      <c r="U163" t="s">
        <v>237</v>
      </c>
      <c r="Z163">
        <v>333189</v>
      </c>
      <c r="AI163" s="1">
        <v>42474.595138888886</v>
      </c>
      <c r="AJ163" t="s">
        <v>251</v>
      </c>
    </row>
    <row r="164" spans="1:36" x14ac:dyDescent="0.35">
      <c r="A164">
        <v>395352</v>
      </c>
      <c r="B164" t="s">
        <v>9</v>
      </c>
      <c r="D164">
        <v>2</v>
      </c>
      <c r="E164" t="s">
        <v>261</v>
      </c>
      <c r="F164" t="s">
        <v>453</v>
      </c>
      <c r="I164" t="s">
        <v>45</v>
      </c>
      <c r="K164" t="s">
        <v>455</v>
      </c>
      <c r="L164">
        <v>9.1417000000000002</v>
      </c>
      <c r="M164">
        <v>123.489</v>
      </c>
      <c r="N164" t="s">
        <v>454</v>
      </c>
      <c r="S164" t="s">
        <v>452</v>
      </c>
      <c r="U164" t="s">
        <v>451</v>
      </c>
      <c r="Z164">
        <v>333189</v>
      </c>
      <c r="AI164" s="1">
        <v>42474.595833333333</v>
      </c>
      <c r="AJ164" t="s">
        <v>507</v>
      </c>
    </row>
    <row r="165" spans="1:36" x14ac:dyDescent="0.35">
      <c r="A165">
        <v>395370</v>
      </c>
      <c r="B165" t="s">
        <v>9</v>
      </c>
      <c r="D165">
        <v>10</v>
      </c>
      <c r="E165" t="s">
        <v>261</v>
      </c>
      <c r="F165" t="s">
        <v>239</v>
      </c>
      <c r="I165" t="s">
        <v>45</v>
      </c>
      <c r="K165" t="s">
        <v>241</v>
      </c>
      <c r="L165">
        <v>9.1410999999999998</v>
      </c>
      <c r="M165">
        <v>123.494</v>
      </c>
      <c r="N165" t="s">
        <v>240</v>
      </c>
      <c r="S165" t="s">
        <v>238</v>
      </c>
      <c r="T165" t="s">
        <v>2</v>
      </c>
      <c r="U165" t="s">
        <v>237</v>
      </c>
      <c r="Z165">
        <v>333189</v>
      </c>
      <c r="AI165" s="1">
        <v>42474.595138888886</v>
      </c>
      <c r="AJ165" t="s">
        <v>260</v>
      </c>
    </row>
    <row r="166" spans="1:36" x14ac:dyDescent="0.35">
      <c r="A166">
        <v>261009</v>
      </c>
      <c r="B166" t="s">
        <v>9</v>
      </c>
      <c r="D166">
        <v>2</v>
      </c>
      <c r="E166" t="s">
        <v>287</v>
      </c>
      <c r="F166" t="s">
        <v>453</v>
      </c>
      <c r="H166" t="s">
        <v>286</v>
      </c>
      <c r="I166" t="s">
        <v>45</v>
      </c>
      <c r="K166" t="s">
        <v>455</v>
      </c>
      <c r="L166">
        <v>9.1417000000000002</v>
      </c>
      <c r="M166">
        <v>123.489</v>
      </c>
      <c r="N166" t="s">
        <v>454</v>
      </c>
      <c r="S166" t="s">
        <v>452</v>
      </c>
      <c r="U166" t="s">
        <v>451</v>
      </c>
      <c r="Z166">
        <v>333189</v>
      </c>
      <c r="AI166" s="1">
        <v>42474.595833333333</v>
      </c>
      <c r="AJ166" t="s">
        <v>506</v>
      </c>
    </row>
    <row r="167" spans="1:36" x14ac:dyDescent="0.35">
      <c r="A167">
        <v>261638</v>
      </c>
      <c r="B167" t="s">
        <v>9</v>
      </c>
      <c r="D167">
        <v>5</v>
      </c>
      <c r="E167" t="s">
        <v>287</v>
      </c>
      <c r="F167" t="s">
        <v>239</v>
      </c>
      <c r="H167" t="s">
        <v>286</v>
      </c>
      <c r="I167" t="s">
        <v>45</v>
      </c>
      <c r="K167" t="s">
        <v>241</v>
      </c>
      <c r="L167">
        <v>9.1410999999999998</v>
      </c>
      <c r="M167">
        <v>123.494</v>
      </c>
      <c r="N167" t="s">
        <v>240</v>
      </c>
      <c r="S167" t="s">
        <v>238</v>
      </c>
      <c r="T167" t="s">
        <v>2</v>
      </c>
      <c r="U167" t="s">
        <v>237</v>
      </c>
      <c r="Z167">
        <v>333189</v>
      </c>
      <c r="AI167" s="1">
        <v>42474.595138888886</v>
      </c>
      <c r="AJ167" t="s">
        <v>285</v>
      </c>
    </row>
    <row r="168" spans="1:36" x14ac:dyDescent="0.35">
      <c r="A168">
        <v>262692</v>
      </c>
      <c r="B168" t="s">
        <v>9</v>
      </c>
      <c r="C168" t="s">
        <v>14</v>
      </c>
      <c r="D168">
        <v>1</v>
      </c>
      <c r="E168" t="s">
        <v>530</v>
      </c>
      <c r="F168" t="s">
        <v>453</v>
      </c>
      <c r="I168" t="s">
        <v>45</v>
      </c>
      <c r="J168" t="s">
        <v>529</v>
      </c>
      <c r="K168" t="s">
        <v>455</v>
      </c>
      <c r="L168">
        <v>9.1417000000000002</v>
      </c>
      <c r="M168">
        <v>123.489</v>
      </c>
      <c r="N168" t="s">
        <v>454</v>
      </c>
      <c r="S168" t="s">
        <v>452</v>
      </c>
      <c r="U168" t="s">
        <v>451</v>
      </c>
      <c r="Z168">
        <v>333189</v>
      </c>
      <c r="AI168" s="1">
        <v>42474.595833333333</v>
      </c>
      <c r="AJ168" t="s">
        <v>528</v>
      </c>
    </row>
    <row r="169" spans="1:36" x14ac:dyDescent="0.35">
      <c r="A169">
        <v>277435</v>
      </c>
      <c r="B169" t="s">
        <v>9</v>
      </c>
      <c r="D169">
        <v>12</v>
      </c>
      <c r="E169" t="s">
        <v>258</v>
      </c>
      <c r="F169" t="s">
        <v>239</v>
      </c>
      <c r="I169" t="s">
        <v>7</v>
      </c>
      <c r="K169" t="s">
        <v>241</v>
      </c>
      <c r="L169">
        <v>9.1410999999999998</v>
      </c>
      <c r="M169">
        <v>123.494</v>
      </c>
      <c r="N169" t="s">
        <v>240</v>
      </c>
      <c r="S169" t="s">
        <v>238</v>
      </c>
      <c r="T169" t="s">
        <v>2</v>
      </c>
      <c r="U169" t="s">
        <v>237</v>
      </c>
      <c r="Z169">
        <v>333189</v>
      </c>
      <c r="AI169" s="1">
        <v>42474.595138888886</v>
      </c>
      <c r="AJ169" t="s">
        <v>257</v>
      </c>
    </row>
    <row r="170" spans="1:36" x14ac:dyDescent="0.35">
      <c r="A170">
        <v>264714</v>
      </c>
      <c r="B170" t="s">
        <v>9</v>
      </c>
      <c r="D170">
        <v>2</v>
      </c>
      <c r="E170" s="13" t="s">
        <v>78</v>
      </c>
      <c r="F170" t="s">
        <v>4</v>
      </c>
      <c r="I170" t="s">
        <v>78</v>
      </c>
      <c r="K170" t="s">
        <v>6</v>
      </c>
      <c r="L170">
        <v>9.2249999999999996</v>
      </c>
      <c r="M170">
        <v>123.48</v>
      </c>
      <c r="N170" t="s">
        <v>5</v>
      </c>
      <c r="S170" t="s">
        <v>3</v>
      </c>
      <c r="T170" t="s">
        <v>2</v>
      </c>
      <c r="U170" t="s">
        <v>1</v>
      </c>
      <c r="Z170">
        <v>333189</v>
      </c>
      <c r="AI170" s="1">
        <v>43070.75</v>
      </c>
      <c r="AJ170" t="s">
        <v>82</v>
      </c>
    </row>
    <row r="171" spans="1:36" x14ac:dyDescent="0.35">
      <c r="A171">
        <v>290463</v>
      </c>
      <c r="B171" t="s">
        <v>9</v>
      </c>
      <c r="D171">
        <v>27</v>
      </c>
      <c r="E171" t="s">
        <v>457</v>
      </c>
      <c r="F171" t="s">
        <v>453</v>
      </c>
      <c r="I171" t="s">
        <v>78</v>
      </c>
      <c r="J171" t="s">
        <v>93</v>
      </c>
      <c r="K171" t="s">
        <v>455</v>
      </c>
      <c r="L171">
        <v>9.1417000000000002</v>
      </c>
      <c r="M171">
        <v>123.489</v>
      </c>
      <c r="N171" t="s">
        <v>454</v>
      </c>
      <c r="S171" t="s">
        <v>452</v>
      </c>
      <c r="U171" t="s">
        <v>451</v>
      </c>
      <c r="Z171">
        <v>333189</v>
      </c>
      <c r="AI171" s="1">
        <v>42474.595833333333</v>
      </c>
      <c r="AJ171" t="s">
        <v>456</v>
      </c>
    </row>
    <row r="172" spans="1:36" x14ac:dyDescent="0.35">
      <c r="A172">
        <v>262003</v>
      </c>
      <c r="B172" t="s">
        <v>9</v>
      </c>
      <c r="D172">
        <v>9</v>
      </c>
      <c r="E172" t="s">
        <v>264</v>
      </c>
      <c r="F172" t="s">
        <v>239</v>
      </c>
      <c r="I172" t="s">
        <v>48</v>
      </c>
      <c r="J172" t="s">
        <v>263</v>
      </c>
      <c r="K172" t="s">
        <v>241</v>
      </c>
      <c r="L172">
        <v>9.1410999999999998</v>
      </c>
      <c r="M172">
        <v>123.494</v>
      </c>
      <c r="N172" t="s">
        <v>240</v>
      </c>
      <c r="S172" t="s">
        <v>238</v>
      </c>
      <c r="T172" t="s">
        <v>2</v>
      </c>
      <c r="U172" t="s">
        <v>237</v>
      </c>
      <c r="Z172">
        <v>333189</v>
      </c>
      <c r="AI172" s="1">
        <v>42474.595138888886</v>
      </c>
      <c r="AJ172" t="s">
        <v>262</v>
      </c>
    </row>
    <row r="173" spans="1:36" x14ac:dyDescent="0.35">
      <c r="A173">
        <v>290308</v>
      </c>
      <c r="B173" t="s">
        <v>9</v>
      </c>
      <c r="D173">
        <v>1</v>
      </c>
      <c r="E173" t="s">
        <v>81</v>
      </c>
      <c r="F173" t="s">
        <v>239</v>
      </c>
      <c r="I173" t="s">
        <v>78</v>
      </c>
      <c r="J173" t="s">
        <v>77</v>
      </c>
      <c r="K173" t="s">
        <v>241</v>
      </c>
      <c r="L173">
        <v>9.1410999999999998</v>
      </c>
      <c r="M173">
        <v>123.494</v>
      </c>
      <c r="N173" t="s">
        <v>240</v>
      </c>
      <c r="S173" t="s">
        <v>238</v>
      </c>
      <c r="T173" t="s">
        <v>2</v>
      </c>
      <c r="U173" t="s">
        <v>237</v>
      </c>
      <c r="Z173">
        <v>332315</v>
      </c>
      <c r="AI173" s="1">
        <v>42474.595138888886</v>
      </c>
      <c r="AJ173" t="s">
        <v>382</v>
      </c>
    </row>
    <row r="174" spans="1:36" x14ac:dyDescent="0.35">
      <c r="A174">
        <v>290117</v>
      </c>
      <c r="B174" t="s">
        <v>9</v>
      </c>
      <c r="D174">
        <v>10</v>
      </c>
      <c r="E174" t="s">
        <v>81</v>
      </c>
      <c r="F174" t="s">
        <v>239</v>
      </c>
      <c r="I174" t="s">
        <v>78</v>
      </c>
      <c r="J174" t="s">
        <v>77</v>
      </c>
      <c r="K174" t="s">
        <v>241</v>
      </c>
      <c r="L174">
        <v>9.1410999999999998</v>
      </c>
      <c r="M174">
        <v>123.494</v>
      </c>
      <c r="N174" t="s">
        <v>240</v>
      </c>
      <c r="S174" t="s">
        <v>238</v>
      </c>
      <c r="T174" t="s">
        <v>2</v>
      </c>
      <c r="U174" t="s">
        <v>237</v>
      </c>
      <c r="Z174">
        <v>333189</v>
      </c>
      <c r="AI174" s="1">
        <v>42474.595138888886</v>
      </c>
      <c r="AJ174" t="s">
        <v>259</v>
      </c>
    </row>
    <row r="175" spans="1:36" x14ac:dyDescent="0.35">
      <c r="A175">
        <v>292028</v>
      </c>
      <c r="B175" t="s">
        <v>9</v>
      </c>
      <c r="D175">
        <v>11</v>
      </c>
      <c r="E175" t="s">
        <v>81</v>
      </c>
      <c r="F175" t="s">
        <v>4</v>
      </c>
      <c r="I175" t="s">
        <v>78</v>
      </c>
      <c r="J175" t="s">
        <v>77</v>
      </c>
      <c r="K175" t="s">
        <v>6</v>
      </c>
      <c r="L175">
        <v>9.2249999999999996</v>
      </c>
      <c r="M175">
        <v>123.48</v>
      </c>
      <c r="N175" t="s">
        <v>5</v>
      </c>
      <c r="S175" t="s">
        <v>3</v>
      </c>
      <c r="T175" t="s">
        <v>2</v>
      </c>
      <c r="U175" t="s">
        <v>1</v>
      </c>
      <c r="Z175">
        <v>346491</v>
      </c>
      <c r="AI175" s="1">
        <v>43070.75</v>
      </c>
      <c r="AJ175" t="s">
        <v>80</v>
      </c>
    </row>
    <row r="176" spans="1:36" x14ac:dyDescent="0.35">
      <c r="A176">
        <v>290773</v>
      </c>
      <c r="B176" t="s">
        <v>9</v>
      </c>
      <c r="D176">
        <v>5</v>
      </c>
      <c r="E176" t="s">
        <v>79</v>
      </c>
      <c r="F176" t="s">
        <v>453</v>
      </c>
      <c r="I176" t="s">
        <v>78</v>
      </c>
      <c r="J176" t="s">
        <v>77</v>
      </c>
      <c r="K176" t="s">
        <v>455</v>
      </c>
      <c r="L176">
        <v>9.1417000000000002</v>
      </c>
      <c r="M176">
        <v>123.489</v>
      </c>
      <c r="N176" t="s">
        <v>454</v>
      </c>
      <c r="S176" t="s">
        <v>452</v>
      </c>
      <c r="U176" t="s">
        <v>451</v>
      </c>
      <c r="Z176">
        <v>333189</v>
      </c>
      <c r="AI176" s="1">
        <v>42474.595833333333</v>
      </c>
      <c r="AJ176" t="s">
        <v>479</v>
      </c>
    </row>
    <row r="177" spans="1:36" x14ac:dyDescent="0.35">
      <c r="A177">
        <v>290721</v>
      </c>
      <c r="B177" t="s">
        <v>9</v>
      </c>
      <c r="D177">
        <v>1</v>
      </c>
      <c r="E177" t="s">
        <v>79</v>
      </c>
      <c r="F177" t="s">
        <v>239</v>
      </c>
      <c r="I177" t="s">
        <v>78</v>
      </c>
      <c r="J177" t="s">
        <v>77</v>
      </c>
      <c r="K177" t="s">
        <v>241</v>
      </c>
      <c r="L177">
        <v>9.1410999999999998</v>
      </c>
      <c r="M177">
        <v>123.494</v>
      </c>
      <c r="N177" t="s">
        <v>240</v>
      </c>
      <c r="S177" t="s">
        <v>238</v>
      </c>
      <c r="T177" t="s">
        <v>2</v>
      </c>
      <c r="U177" t="s">
        <v>237</v>
      </c>
      <c r="Z177">
        <v>333189</v>
      </c>
      <c r="AI177" s="1">
        <v>42474.595138888886</v>
      </c>
      <c r="AJ177" t="s">
        <v>381</v>
      </c>
    </row>
    <row r="178" spans="1:36" x14ac:dyDescent="0.35">
      <c r="A178">
        <v>292029</v>
      </c>
      <c r="B178" t="s">
        <v>9</v>
      </c>
      <c r="D178">
        <v>1</v>
      </c>
      <c r="E178" t="s">
        <v>79</v>
      </c>
      <c r="F178" t="s">
        <v>4</v>
      </c>
      <c r="I178" t="s">
        <v>78</v>
      </c>
      <c r="J178" t="s">
        <v>77</v>
      </c>
      <c r="K178" t="s">
        <v>6</v>
      </c>
      <c r="L178">
        <v>9.2249999999999996</v>
      </c>
      <c r="M178">
        <v>123.48</v>
      </c>
      <c r="N178" t="s">
        <v>5</v>
      </c>
      <c r="S178" t="s">
        <v>3</v>
      </c>
      <c r="T178" t="s">
        <v>2</v>
      </c>
      <c r="U178" t="s">
        <v>1</v>
      </c>
      <c r="Z178">
        <v>346491</v>
      </c>
      <c r="AI178" s="1">
        <v>43070.75</v>
      </c>
      <c r="AJ178" t="s">
        <v>76</v>
      </c>
    </row>
    <row r="179" spans="1:36" x14ac:dyDescent="0.35">
      <c r="A179">
        <v>372707</v>
      </c>
      <c r="B179" t="s">
        <v>9</v>
      </c>
      <c r="D179">
        <v>3</v>
      </c>
      <c r="E179" t="s">
        <v>75</v>
      </c>
      <c r="F179" t="s">
        <v>239</v>
      </c>
      <c r="I179" t="s">
        <v>54</v>
      </c>
      <c r="J179" t="s">
        <v>74</v>
      </c>
      <c r="K179" t="s">
        <v>241</v>
      </c>
      <c r="L179">
        <v>9.1410999999999998</v>
      </c>
      <c r="M179">
        <v>123.494</v>
      </c>
      <c r="N179" t="s">
        <v>240</v>
      </c>
      <c r="S179" t="s">
        <v>238</v>
      </c>
      <c r="T179" t="s">
        <v>2</v>
      </c>
      <c r="U179" t="s">
        <v>237</v>
      </c>
      <c r="Z179">
        <v>333189</v>
      </c>
      <c r="AI179" s="1">
        <v>42474.595138888886</v>
      </c>
      <c r="AJ179" t="s">
        <v>317</v>
      </c>
    </row>
    <row r="180" spans="1:36" x14ac:dyDescent="0.35">
      <c r="A180">
        <v>384757</v>
      </c>
      <c r="B180" t="s">
        <v>9</v>
      </c>
      <c r="D180">
        <v>8</v>
      </c>
      <c r="E180" t="s">
        <v>75</v>
      </c>
      <c r="F180" t="s">
        <v>4</v>
      </c>
      <c r="I180" t="s">
        <v>54</v>
      </c>
      <c r="J180" t="s">
        <v>74</v>
      </c>
      <c r="K180" t="s">
        <v>6</v>
      </c>
      <c r="L180">
        <v>9.2249999999999996</v>
      </c>
      <c r="M180">
        <v>123.48</v>
      </c>
      <c r="N180" t="s">
        <v>5</v>
      </c>
      <c r="S180" t="s">
        <v>3</v>
      </c>
      <c r="T180" t="s">
        <v>2</v>
      </c>
      <c r="U180" t="s">
        <v>1</v>
      </c>
      <c r="AI180" s="1">
        <v>43145.586111111108</v>
      </c>
      <c r="AJ180" t="s">
        <v>73</v>
      </c>
    </row>
    <row r="181" spans="1:36" x14ac:dyDescent="0.35">
      <c r="A181">
        <v>273862</v>
      </c>
      <c r="B181" t="s">
        <v>9</v>
      </c>
      <c r="D181">
        <v>1</v>
      </c>
      <c r="E181" t="s">
        <v>72</v>
      </c>
      <c r="F181" t="s">
        <v>4</v>
      </c>
      <c r="I181" t="s">
        <v>71</v>
      </c>
      <c r="K181" t="s">
        <v>6</v>
      </c>
      <c r="L181">
        <v>9.2249999999999996</v>
      </c>
      <c r="M181">
        <v>123.48</v>
      </c>
      <c r="N181" t="s">
        <v>5</v>
      </c>
      <c r="S181" t="s">
        <v>3</v>
      </c>
      <c r="T181" t="s">
        <v>2</v>
      </c>
      <c r="U181" t="s">
        <v>1</v>
      </c>
      <c r="Z181">
        <v>346491</v>
      </c>
      <c r="AI181" s="1">
        <v>43070.75</v>
      </c>
      <c r="AJ181" t="s">
        <v>70</v>
      </c>
    </row>
    <row r="182" spans="1:36" x14ac:dyDescent="0.35">
      <c r="A182">
        <v>268534</v>
      </c>
      <c r="B182" t="s">
        <v>9</v>
      </c>
      <c r="D182">
        <v>3</v>
      </c>
      <c r="E182" s="13" t="s">
        <v>497</v>
      </c>
      <c r="F182" t="s">
        <v>453</v>
      </c>
      <c r="I182" t="s">
        <v>68</v>
      </c>
      <c r="K182" t="s">
        <v>455</v>
      </c>
      <c r="L182">
        <v>9.1417000000000002</v>
      </c>
      <c r="M182">
        <v>123.489</v>
      </c>
      <c r="N182" t="s">
        <v>454</v>
      </c>
      <c r="S182" t="s">
        <v>452</v>
      </c>
      <c r="U182" t="s">
        <v>451</v>
      </c>
      <c r="Z182">
        <v>333189</v>
      </c>
      <c r="AI182" s="1">
        <v>42474.595833333333</v>
      </c>
      <c r="AJ182" t="s">
        <v>496</v>
      </c>
    </row>
    <row r="183" spans="1:36" x14ac:dyDescent="0.35">
      <c r="A183">
        <v>273792</v>
      </c>
      <c r="B183" t="s">
        <v>9</v>
      </c>
      <c r="D183">
        <v>1</v>
      </c>
      <c r="E183" t="s">
        <v>69</v>
      </c>
      <c r="F183" t="s">
        <v>4</v>
      </c>
      <c r="I183" t="s">
        <v>68</v>
      </c>
      <c r="K183" t="s">
        <v>6</v>
      </c>
      <c r="L183">
        <v>9.2249999999999996</v>
      </c>
      <c r="M183">
        <v>123.48</v>
      </c>
      <c r="N183" t="s">
        <v>5</v>
      </c>
      <c r="S183" t="s">
        <v>3</v>
      </c>
      <c r="T183" t="s">
        <v>2</v>
      </c>
      <c r="U183" t="s">
        <v>1</v>
      </c>
      <c r="Z183">
        <v>346491</v>
      </c>
      <c r="AI183" s="1">
        <v>43070.75</v>
      </c>
      <c r="AJ183" t="s">
        <v>67</v>
      </c>
    </row>
    <row r="184" spans="1:36" x14ac:dyDescent="0.35">
      <c r="A184">
        <v>381597</v>
      </c>
      <c r="B184" t="s">
        <v>9</v>
      </c>
      <c r="D184">
        <v>1</v>
      </c>
      <c r="E184" t="s">
        <v>66</v>
      </c>
      <c r="F184" t="s">
        <v>239</v>
      </c>
      <c r="I184" t="s">
        <v>63</v>
      </c>
      <c r="J184" t="s">
        <v>62</v>
      </c>
      <c r="K184" t="s">
        <v>241</v>
      </c>
      <c r="L184">
        <v>9.1410999999999998</v>
      </c>
      <c r="M184">
        <v>123.494</v>
      </c>
      <c r="N184" t="s">
        <v>240</v>
      </c>
      <c r="S184" t="s">
        <v>238</v>
      </c>
      <c r="T184" t="s">
        <v>2</v>
      </c>
      <c r="U184" t="s">
        <v>237</v>
      </c>
      <c r="Z184">
        <v>333189</v>
      </c>
      <c r="AI184" s="1">
        <v>42474.595138888886</v>
      </c>
      <c r="AJ184" t="s">
        <v>380</v>
      </c>
    </row>
    <row r="185" spans="1:36" x14ac:dyDescent="0.35">
      <c r="A185">
        <v>273868</v>
      </c>
      <c r="B185" t="s">
        <v>9</v>
      </c>
      <c r="D185">
        <v>3</v>
      </c>
      <c r="E185" t="s">
        <v>66</v>
      </c>
      <c r="F185" t="s">
        <v>4</v>
      </c>
      <c r="I185" t="s">
        <v>63</v>
      </c>
      <c r="J185" t="s">
        <v>62</v>
      </c>
      <c r="K185" t="s">
        <v>6</v>
      </c>
      <c r="L185">
        <v>9.2249999999999996</v>
      </c>
      <c r="M185">
        <v>123.48</v>
      </c>
      <c r="N185" t="s">
        <v>5</v>
      </c>
      <c r="S185" t="s">
        <v>3</v>
      </c>
      <c r="T185" t="s">
        <v>2</v>
      </c>
      <c r="U185" t="s">
        <v>1</v>
      </c>
      <c r="Z185">
        <v>346491</v>
      </c>
      <c r="AI185" s="1">
        <v>43070.75</v>
      </c>
      <c r="AJ185" t="s">
        <v>65</v>
      </c>
    </row>
    <row r="186" spans="1:36" x14ac:dyDescent="0.35">
      <c r="A186">
        <v>288228</v>
      </c>
      <c r="B186" t="s">
        <v>9</v>
      </c>
      <c r="D186">
        <v>3</v>
      </c>
      <c r="E186" t="s">
        <v>316</v>
      </c>
      <c r="F186" t="s">
        <v>239</v>
      </c>
      <c r="I186" t="s">
        <v>63</v>
      </c>
      <c r="J186" t="s">
        <v>62</v>
      </c>
      <c r="K186" t="s">
        <v>241</v>
      </c>
      <c r="L186">
        <v>9.1410999999999998</v>
      </c>
      <c r="M186">
        <v>123.494</v>
      </c>
      <c r="N186" t="s">
        <v>240</v>
      </c>
      <c r="S186" t="s">
        <v>238</v>
      </c>
      <c r="T186" t="s">
        <v>2</v>
      </c>
      <c r="U186" t="s">
        <v>237</v>
      </c>
      <c r="Z186">
        <v>333189</v>
      </c>
      <c r="AI186" s="1">
        <v>42706.75</v>
      </c>
      <c r="AJ186" t="s">
        <v>315</v>
      </c>
    </row>
    <row r="187" spans="1:36" x14ac:dyDescent="0.35">
      <c r="A187">
        <v>381602</v>
      </c>
      <c r="B187" t="s">
        <v>9</v>
      </c>
      <c r="D187">
        <v>1</v>
      </c>
      <c r="E187" t="s">
        <v>316</v>
      </c>
      <c r="F187" t="s">
        <v>453</v>
      </c>
      <c r="I187" t="s">
        <v>63</v>
      </c>
      <c r="J187" t="s">
        <v>62</v>
      </c>
      <c r="K187" t="s">
        <v>455</v>
      </c>
      <c r="L187">
        <v>9.1417000000000002</v>
      </c>
      <c r="M187">
        <v>123.489</v>
      </c>
      <c r="N187" t="s">
        <v>454</v>
      </c>
      <c r="S187" t="s">
        <v>452</v>
      </c>
      <c r="U187" t="s">
        <v>451</v>
      </c>
      <c r="Z187">
        <v>333189</v>
      </c>
      <c r="AI187" s="1">
        <v>42474.595833333333</v>
      </c>
      <c r="AJ187" t="s">
        <v>527</v>
      </c>
    </row>
    <row r="188" spans="1:36" x14ac:dyDescent="0.35">
      <c r="A188">
        <v>381608</v>
      </c>
      <c r="B188" t="s">
        <v>9</v>
      </c>
      <c r="D188">
        <v>1</v>
      </c>
      <c r="E188" t="s">
        <v>379</v>
      </c>
      <c r="F188" t="s">
        <v>239</v>
      </c>
      <c r="I188" t="s">
        <v>63</v>
      </c>
      <c r="J188" t="s">
        <v>62</v>
      </c>
      <c r="K188" t="s">
        <v>241</v>
      </c>
      <c r="L188">
        <v>9.1410999999999998</v>
      </c>
      <c r="M188">
        <v>123.494</v>
      </c>
      <c r="N188" t="s">
        <v>240</v>
      </c>
      <c r="S188" t="s">
        <v>238</v>
      </c>
      <c r="T188" t="s">
        <v>2</v>
      </c>
      <c r="U188" t="s">
        <v>237</v>
      </c>
      <c r="Z188">
        <v>333189</v>
      </c>
      <c r="AI188" s="1">
        <v>42474.595138888886</v>
      </c>
      <c r="AJ188" t="s">
        <v>378</v>
      </c>
    </row>
    <row r="189" spans="1:36" x14ac:dyDescent="0.35">
      <c r="A189">
        <v>288340</v>
      </c>
      <c r="B189" t="s">
        <v>9</v>
      </c>
      <c r="D189">
        <v>1</v>
      </c>
      <c r="E189" t="s">
        <v>64</v>
      </c>
      <c r="F189" t="s">
        <v>4</v>
      </c>
      <c r="I189" t="s">
        <v>63</v>
      </c>
      <c r="J189" t="s">
        <v>62</v>
      </c>
      <c r="K189" t="s">
        <v>6</v>
      </c>
      <c r="L189">
        <v>9.2249999999999996</v>
      </c>
      <c r="M189">
        <v>123.48</v>
      </c>
      <c r="N189" t="s">
        <v>5</v>
      </c>
      <c r="S189" t="s">
        <v>3</v>
      </c>
      <c r="T189" t="s">
        <v>2</v>
      </c>
      <c r="U189" t="s">
        <v>1</v>
      </c>
      <c r="Z189">
        <v>0</v>
      </c>
      <c r="AI189" s="1">
        <v>43070.75</v>
      </c>
      <c r="AJ189" t="s">
        <v>61</v>
      </c>
    </row>
    <row r="190" spans="1:36" x14ac:dyDescent="0.35">
      <c r="A190">
        <v>426273</v>
      </c>
      <c r="B190" t="s">
        <v>9</v>
      </c>
      <c r="D190">
        <v>1</v>
      </c>
      <c r="E190" t="s">
        <v>60</v>
      </c>
      <c r="F190" t="s">
        <v>239</v>
      </c>
      <c r="I190" t="s">
        <v>59</v>
      </c>
      <c r="K190" t="s">
        <v>241</v>
      </c>
      <c r="L190">
        <v>9.1410999999999998</v>
      </c>
      <c r="M190">
        <v>123.494</v>
      </c>
      <c r="N190" t="s">
        <v>240</v>
      </c>
      <c r="S190" t="s">
        <v>238</v>
      </c>
      <c r="T190" t="s">
        <v>2</v>
      </c>
      <c r="U190" t="s">
        <v>237</v>
      </c>
      <c r="Z190">
        <v>333189</v>
      </c>
      <c r="AI190" s="1">
        <v>42474.595138888886</v>
      </c>
      <c r="AJ190" t="s">
        <v>377</v>
      </c>
    </row>
    <row r="191" spans="1:36" x14ac:dyDescent="0.35">
      <c r="A191">
        <v>426397</v>
      </c>
      <c r="B191" t="s">
        <v>9</v>
      </c>
      <c r="D191">
        <v>1</v>
      </c>
      <c r="E191" t="s">
        <v>60</v>
      </c>
      <c r="F191" t="s">
        <v>4</v>
      </c>
      <c r="I191" t="s">
        <v>59</v>
      </c>
      <c r="K191" t="s">
        <v>6</v>
      </c>
      <c r="L191">
        <v>9.2249999999999996</v>
      </c>
      <c r="M191">
        <v>123.48</v>
      </c>
      <c r="N191" t="s">
        <v>5</v>
      </c>
      <c r="S191" t="s">
        <v>3</v>
      </c>
      <c r="T191" t="s">
        <v>2</v>
      </c>
      <c r="U191" t="s">
        <v>1</v>
      </c>
      <c r="Z191">
        <v>341645</v>
      </c>
      <c r="AI191" s="1">
        <v>43070.75</v>
      </c>
      <c r="AJ191" t="s">
        <v>58</v>
      </c>
    </row>
    <row r="192" spans="1:36" x14ac:dyDescent="0.35">
      <c r="A192">
        <v>362571</v>
      </c>
      <c r="B192" t="s">
        <v>9</v>
      </c>
      <c r="D192">
        <v>1</v>
      </c>
      <c r="E192" s="13" t="s">
        <v>932</v>
      </c>
      <c r="F192" t="s">
        <v>239</v>
      </c>
      <c r="I192" t="s">
        <v>335</v>
      </c>
      <c r="K192" t="s">
        <v>241</v>
      </c>
      <c r="L192">
        <v>9.1410999999999998</v>
      </c>
      <c r="M192">
        <v>123.494</v>
      </c>
      <c r="N192" t="s">
        <v>240</v>
      </c>
      <c r="S192" t="s">
        <v>238</v>
      </c>
      <c r="T192" t="s">
        <v>2</v>
      </c>
      <c r="U192" t="s">
        <v>237</v>
      </c>
      <c r="Z192">
        <v>333189</v>
      </c>
      <c r="AI192" s="1">
        <v>42474.595138888886</v>
      </c>
      <c r="AJ192" t="s">
        <v>376</v>
      </c>
    </row>
    <row r="193" spans="1:36" x14ac:dyDescent="0.35">
      <c r="A193">
        <v>362459</v>
      </c>
      <c r="B193" t="s">
        <v>9</v>
      </c>
      <c r="D193">
        <v>1</v>
      </c>
      <c r="E193" s="13" t="s">
        <v>933</v>
      </c>
      <c r="F193" t="s">
        <v>239</v>
      </c>
      <c r="I193" t="s">
        <v>335</v>
      </c>
      <c r="K193" t="s">
        <v>241</v>
      </c>
      <c r="L193">
        <v>9.1410999999999998</v>
      </c>
      <c r="M193">
        <v>123.494</v>
      </c>
      <c r="N193" t="s">
        <v>240</v>
      </c>
      <c r="S193" t="s">
        <v>238</v>
      </c>
      <c r="T193" t="s">
        <v>2</v>
      </c>
      <c r="U193" t="s">
        <v>237</v>
      </c>
      <c r="Z193">
        <v>333189</v>
      </c>
      <c r="AI193" s="1">
        <v>42474.595138888886</v>
      </c>
      <c r="AJ193" t="s">
        <v>375</v>
      </c>
    </row>
    <row r="194" spans="1:36" x14ac:dyDescent="0.35">
      <c r="A194">
        <v>362598</v>
      </c>
      <c r="B194" t="s">
        <v>9</v>
      </c>
      <c r="D194">
        <v>2</v>
      </c>
      <c r="E194" s="13" t="s">
        <v>934</v>
      </c>
      <c r="F194" t="s">
        <v>239</v>
      </c>
      <c r="I194" t="s">
        <v>335</v>
      </c>
      <c r="K194" t="s">
        <v>241</v>
      </c>
      <c r="L194">
        <v>9.1410999999999998</v>
      </c>
      <c r="M194">
        <v>123.494</v>
      </c>
      <c r="N194" t="s">
        <v>240</v>
      </c>
      <c r="S194" t="s">
        <v>238</v>
      </c>
      <c r="T194" t="s">
        <v>2</v>
      </c>
      <c r="U194" t="s">
        <v>237</v>
      </c>
      <c r="Z194">
        <v>33189</v>
      </c>
      <c r="AI194" s="1">
        <v>42474.595138888886</v>
      </c>
      <c r="AJ194" t="s">
        <v>334</v>
      </c>
    </row>
    <row r="195" spans="1:36" x14ac:dyDescent="0.35">
      <c r="A195">
        <v>236443</v>
      </c>
      <c r="B195" t="s">
        <v>9</v>
      </c>
      <c r="D195">
        <v>1</v>
      </c>
      <c r="E195" t="s">
        <v>374</v>
      </c>
      <c r="F195" t="s">
        <v>239</v>
      </c>
      <c r="I195" t="s">
        <v>373</v>
      </c>
      <c r="K195" t="s">
        <v>241</v>
      </c>
      <c r="L195">
        <v>9.1410999999999998</v>
      </c>
      <c r="M195">
        <v>123.494</v>
      </c>
      <c r="N195" t="s">
        <v>240</v>
      </c>
      <c r="S195" t="s">
        <v>238</v>
      </c>
      <c r="T195" t="s">
        <v>2</v>
      </c>
      <c r="U195" t="s">
        <v>237</v>
      </c>
      <c r="Z195">
        <v>333189</v>
      </c>
      <c r="AI195" s="1">
        <v>42474.595138888886</v>
      </c>
      <c r="AJ195" t="s">
        <v>372</v>
      </c>
    </row>
    <row r="196" spans="1:36" x14ac:dyDescent="0.35">
      <c r="A196">
        <v>372675</v>
      </c>
      <c r="B196" t="s">
        <v>9</v>
      </c>
      <c r="D196">
        <v>3</v>
      </c>
      <c r="E196" s="13" t="s">
        <v>57</v>
      </c>
      <c r="F196" t="s">
        <v>239</v>
      </c>
      <c r="I196" t="s">
        <v>54</v>
      </c>
      <c r="J196" t="s">
        <v>53</v>
      </c>
      <c r="K196" t="s">
        <v>241</v>
      </c>
      <c r="L196">
        <v>9.1410999999999998</v>
      </c>
      <c r="M196">
        <v>123.494</v>
      </c>
      <c r="N196" t="s">
        <v>240</v>
      </c>
      <c r="S196" t="s">
        <v>238</v>
      </c>
      <c r="T196" t="s">
        <v>2</v>
      </c>
      <c r="U196" t="s">
        <v>237</v>
      </c>
      <c r="Z196">
        <v>333189</v>
      </c>
      <c r="AI196" s="1">
        <v>42474.595138888886</v>
      </c>
      <c r="AJ196" t="s">
        <v>314</v>
      </c>
    </row>
    <row r="197" spans="1:36" x14ac:dyDescent="0.35">
      <c r="A197">
        <v>384715</v>
      </c>
      <c r="B197" t="s">
        <v>9</v>
      </c>
      <c r="D197">
        <v>2</v>
      </c>
      <c r="E197" s="13" t="s">
        <v>57</v>
      </c>
      <c r="F197" t="s">
        <v>4</v>
      </c>
      <c r="I197" t="s">
        <v>54</v>
      </c>
      <c r="J197" t="s">
        <v>53</v>
      </c>
      <c r="K197" t="s">
        <v>6</v>
      </c>
      <c r="L197">
        <v>9.2249999999999996</v>
      </c>
      <c r="M197">
        <v>123.48</v>
      </c>
      <c r="N197" t="s">
        <v>5</v>
      </c>
      <c r="S197" t="s">
        <v>3</v>
      </c>
      <c r="T197" t="s">
        <v>2</v>
      </c>
      <c r="U197" t="s">
        <v>1</v>
      </c>
      <c r="Z197">
        <v>346491</v>
      </c>
      <c r="AI197" s="1">
        <v>43145.586111111108</v>
      </c>
      <c r="AJ197" t="s">
        <v>56</v>
      </c>
    </row>
    <row r="198" spans="1:36" x14ac:dyDescent="0.35">
      <c r="A198">
        <v>372685</v>
      </c>
      <c r="B198" t="s">
        <v>9</v>
      </c>
      <c r="D198">
        <v>1</v>
      </c>
      <c r="E198" t="s">
        <v>371</v>
      </c>
      <c r="F198" t="s">
        <v>453</v>
      </c>
      <c r="I198" t="s">
        <v>54</v>
      </c>
      <c r="J198" t="s">
        <v>53</v>
      </c>
      <c r="K198" t="s">
        <v>455</v>
      </c>
      <c r="L198">
        <v>9.1417000000000002</v>
      </c>
      <c r="M198">
        <v>123.489</v>
      </c>
      <c r="N198" t="s">
        <v>454</v>
      </c>
      <c r="S198" t="s">
        <v>452</v>
      </c>
      <c r="U198" t="s">
        <v>451</v>
      </c>
      <c r="Z198">
        <v>333189</v>
      </c>
      <c r="AI198" s="1">
        <v>42474.595833333333</v>
      </c>
      <c r="AJ198" t="s">
        <v>526</v>
      </c>
    </row>
    <row r="199" spans="1:36" x14ac:dyDescent="0.35">
      <c r="A199">
        <v>372662</v>
      </c>
      <c r="B199" t="s">
        <v>9</v>
      </c>
      <c r="D199">
        <v>1</v>
      </c>
      <c r="E199" t="s">
        <v>371</v>
      </c>
      <c r="F199" t="s">
        <v>239</v>
      </c>
      <c r="I199" t="s">
        <v>54</v>
      </c>
      <c r="J199" t="s">
        <v>53</v>
      </c>
      <c r="K199" t="s">
        <v>241</v>
      </c>
      <c r="L199">
        <v>9.1410999999999998</v>
      </c>
      <c r="M199">
        <v>123.494</v>
      </c>
      <c r="N199" t="s">
        <v>240</v>
      </c>
      <c r="S199" t="s">
        <v>238</v>
      </c>
      <c r="T199" t="s">
        <v>2</v>
      </c>
      <c r="U199" t="s">
        <v>237</v>
      </c>
      <c r="Z199">
        <v>333189</v>
      </c>
      <c r="AI199" s="1">
        <v>42474.595138888886</v>
      </c>
      <c r="AJ199" t="s">
        <v>370</v>
      </c>
    </row>
    <row r="200" spans="1:36" x14ac:dyDescent="0.35">
      <c r="A200">
        <v>372686</v>
      </c>
      <c r="B200" t="s">
        <v>9</v>
      </c>
      <c r="D200">
        <v>13</v>
      </c>
      <c r="E200" t="s">
        <v>465</v>
      </c>
      <c r="F200" t="s">
        <v>453</v>
      </c>
      <c r="I200" t="s">
        <v>54</v>
      </c>
      <c r="J200" t="s">
        <v>53</v>
      </c>
      <c r="K200" t="s">
        <v>455</v>
      </c>
      <c r="L200">
        <v>9.1417000000000002</v>
      </c>
      <c r="M200">
        <v>123.489</v>
      </c>
      <c r="N200" t="s">
        <v>454</v>
      </c>
      <c r="S200" t="s">
        <v>452</v>
      </c>
      <c r="U200" t="s">
        <v>451</v>
      </c>
      <c r="Z200">
        <v>333189</v>
      </c>
      <c r="AI200" s="1">
        <v>42474.595833333333</v>
      </c>
      <c r="AJ200" t="s">
        <v>464</v>
      </c>
    </row>
    <row r="201" spans="1:36" x14ac:dyDescent="0.35">
      <c r="A201">
        <v>384728</v>
      </c>
      <c r="B201" t="s">
        <v>9</v>
      </c>
      <c r="D201">
        <v>1</v>
      </c>
      <c r="E201" t="s">
        <v>55</v>
      </c>
      <c r="F201" t="s">
        <v>4</v>
      </c>
      <c r="I201" t="s">
        <v>54</v>
      </c>
      <c r="J201" t="s">
        <v>53</v>
      </c>
      <c r="K201" t="s">
        <v>6</v>
      </c>
      <c r="L201">
        <v>9.2249999999999996</v>
      </c>
      <c r="M201">
        <v>123.48</v>
      </c>
      <c r="N201" t="s">
        <v>5</v>
      </c>
      <c r="S201" t="s">
        <v>3</v>
      </c>
      <c r="T201" t="s">
        <v>2</v>
      </c>
      <c r="U201" t="s">
        <v>1</v>
      </c>
      <c r="Y201" t="s">
        <v>52</v>
      </c>
      <c r="Z201">
        <v>346491</v>
      </c>
      <c r="AI201" s="1">
        <v>43145.586111111108</v>
      </c>
      <c r="AJ201" t="s">
        <v>51</v>
      </c>
    </row>
    <row r="202" spans="1:36" x14ac:dyDescent="0.35">
      <c r="A202">
        <v>266251</v>
      </c>
      <c r="B202" t="s">
        <v>9</v>
      </c>
      <c r="D202">
        <v>4</v>
      </c>
      <c r="E202" t="s">
        <v>313</v>
      </c>
      <c r="F202" t="s">
        <v>453</v>
      </c>
      <c r="I202" t="s">
        <v>54</v>
      </c>
      <c r="J202" t="s">
        <v>53</v>
      </c>
      <c r="K202" t="s">
        <v>455</v>
      </c>
      <c r="L202">
        <v>9.1417000000000002</v>
      </c>
      <c r="M202">
        <v>123.489</v>
      </c>
      <c r="N202" t="s">
        <v>454</v>
      </c>
      <c r="S202" t="s">
        <v>452</v>
      </c>
      <c r="U202" t="s">
        <v>451</v>
      </c>
      <c r="Z202">
        <v>333189</v>
      </c>
      <c r="AI202" s="1">
        <v>42474.595833333333</v>
      </c>
      <c r="AJ202" t="s">
        <v>485</v>
      </c>
    </row>
    <row r="203" spans="1:36" x14ac:dyDescent="0.35">
      <c r="A203">
        <v>266258</v>
      </c>
      <c r="B203" t="s">
        <v>9</v>
      </c>
      <c r="D203">
        <v>3</v>
      </c>
      <c r="E203" t="s">
        <v>313</v>
      </c>
      <c r="F203" t="s">
        <v>239</v>
      </c>
      <c r="I203" t="s">
        <v>54</v>
      </c>
      <c r="J203" t="s">
        <v>53</v>
      </c>
      <c r="K203" t="s">
        <v>241</v>
      </c>
      <c r="L203">
        <v>9.1410999999999998</v>
      </c>
      <c r="M203">
        <v>123.494</v>
      </c>
      <c r="N203" t="s">
        <v>240</v>
      </c>
      <c r="S203" t="s">
        <v>238</v>
      </c>
      <c r="T203" t="s">
        <v>2</v>
      </c>
      <c r="U203" t="s">
        <v>237</v>
      </c>
      <c r="Z203">
        <v>333189</v>
      </c>
      <c r="AI203" s="1">
        <v>42474.595138888886</v>
      </c>
      <c r="AJ203" t="s">
        <v>312</v>
      </c>
    </row>
    <row r="204" spans="1:36" x14ac:dyDescent="0.35">
      <c r="A204">
        <v>372671</v>
      </c>
      <c r="B204" t="s">
        <v>9</v>
      </c>
      <c r="D204">
        <v>1</v>
      </c>
      <c r="E204" s="13" t="s">
        <v>525</v>
      </c>
      <c r="F204" t="s">
        <v>453</v>
      </c>
      <c r="I204" t="s">
        <v>54</v>
      </c>
      <c r="J204" t="s">
        <v>53</v>
      </c>
      <c r="K204" t="s">
        <v>455</v>
      </c>
      <c r="L204">
        <v>9.1417000000000002</v>
      </c>
      <c r="M204">
        <v>123.489</v>
      </c>
      <c r="N204" t="s">
        <v>454</v>
      </c>
      <c r="S204" t="s">
        <v>452</v>
      </c>
      <c r="U204" t="s">
        <v>451</v>
      </c>
      <c r="Z204">
        <v>333189</v>
      </c>
      <c r="AI204" s="1">
        <v>42474.595833333333</v>
      </c>
      <c r="AJ204" t="s">
        <v>524</v>
      </c>
    </row>
    <row r="205" spans="1:36" x14ac:dyDescent="0.35">
      <c r="A205">
        <v>436772</v>
      </c>
      <c r="B205" t="s">
        <v>9</v>
      </c>
      <c r="D205">
        <v>1</v>
      </c>
      <c r="E205" s="13" t="s">
        <v>935</v>
      </c>
      <c r="F205" t="s">
        <v>4</v>
      </c>
      <c r="I205" t="s">
        <v>48</v>
      </c>
      <c r="K205" t="s">
        <v>6</v>
      </c>
      <c r="L205">
        <v>9.2249999999999996</v>
      </c>
      <c r="M205">
        <v>123.48</v>
      </c>
      <c r="N205" t="s">
        <v>5</v>
      </c>
      <c r="S205" t="s">
        <v>3</v>
      </c>
      <c r="T205" t="s">
        <v>2</v>
      </c>
      <c r="U205" t="s">
        <v>1</v>
      </c>
      <c r="Z205">
        <v>346491</v>
      </c>
      <c r="AI205" s="1">
        <v>43070.75</v>
      </c>
      <c r="AJ205" t="s">
        <v>50</v>
      </c>
    </row>
    <row r="206" spans="1:36" x14ac:dyDescent="0.35">
      <c r="A206">
        <v>436776</v>
      </c>
      <c r="B206" t="s">
        <v>9</v>
      </c>
      <c r="D206">
        <v>1</v>
      </c>
      <c r="E206" s="13" t="s">
        <v>937</v>
      </c>
      <c r="F206" t="s">
        <v>4</v>
      </c>
      <c r="I206" t="s">
        <v>48</v>
      </c>
      <c r="K206" t="s">
        <v>6</v>
      </c>
      <c r="L206">
        <v>9.2249999999999996</v>
      </c>
      <c r="M206">
        <v>123.48</v>
      </c>
      <c r="N206" t="s">
        <v>5</v>
      </c>
      <c r="S206" t="s">
        <v>3</v>
      </c>
      <c r="T206" t="s">
        <v>2</v>
      </c>
      <c r="U206" t="s">
        <v>1</v>
      </c>
      <c r="Z206">
        <v>346491</v>
      </c>
      <c r="AI206" s="1">
        <v>43070.75</v>
      </c>
      <c r="AJ206" t="s">
        <v>49</v>
      </c>
    </row>
    <row r="207" spans="1:36" x14ac:dyDescent="0.35">
      <c r="A207">
        <v>437242</v>
      </c>
      <c r="B207" t="s">
        <v>9</v>
      </c>
      <c r="D207">
        <v>2</v>
      </c>
      <c r="E207" s="13" t="s">
        <v>936</v>
      </c>
      <c r="F207" t="s">
        <v>4</v>
      </c>
      <c r="I207" t="s">
        <v>48</v>
      </c>
      <c r="K207" t="s">
        <v>6</v>
      </c>
      <c r="L207">
        <v>9.2249999999999996</v>
      </c>
      <c r="M207">
        <v>123.48</v>
      </c>
      <c r="N207" t="s">
        <v>5</v>
      </c>
      <c r="S207" t="s">
        <v>3</v>
      </c>
      <c r="T207" t="s">
        <v>2</v>
      </c>
      <c r="U207" t="s">
        <v>1</v>
      </c>
      <c r="Z207">
        <v>346491</v>
      </c>
      <c r="AI207" s="1">
        <v>43070.75</v>
      </c>
      <c r="AJ207" t="s">
        <v>47</v>
      </c>
    </row>
    <row r="208" spans="1:36" x14ac:dyDescent="0.35">
      <c r="A208">
        <v>268146</v>
      </c>
      <c r="B208" t="s">
        <v>9</v>
      </c>
      <c r="D208">
        <v>1</v>
      </c>
      <c r="E208" t="s">
        <v>46</v>
      </c>
      <c r="F208" t="s">
        <v>4</v>
      </c>
      <c r="I208" t="s">
        <v>45</v>
      </c>
      <c r="J208" t="s">
        <v>44</v>
      </c>
      <c r="K208" t="s">
        <v>6</v>
      </c>
      <c r="L208">
        <v>9.2249999999999996</v>
      </c>
      <c r="M208">
        <v>123.48</v>
      </c>
      <c r="N208" t="s">
        <v>5</v>
      </c>
      <c r="S208" t="s">
        <v>3</v>
      </c>
      <c r="T208" t="s">
        <v>2</v>
      </c>
      <c r="U208" t="s">
        <v>1</v>
      </c>
      <c r="Y208" t="s">
        <v>43</v>
      </c>
      <c r="Z208">
        <v>346491</v>
      </c>
      <c r="AI208" s="1">
        <v>43070.75</v>
      </c>
      <c r="AJ208" t="s">
        <v>42</v>
      </c>
    </row>
    <row r="209" spans="1:36" x14ac:dyDescent="0.35">
      <c r="A209">
        <v>357883</v>
      </c>
      <c r="B209" t="s">
        <v>9</v>
      </c>
      <c r="D209">
        <v>3</v>
      </c>
      <c r="E209" t="s">
        <v>311</v>
      </c>
      <c r="F209" t="s">
        <v>239</v>
      </c>
      <c r="H209" t="s">
        <v>310</v>
      </c>
      <c r="I209" t="s">
        <v>45</v>
      </c>
      <c r="J209" t="s">
        <v>44</v>
      </c>
      <c r="K209" t="s">
        <v>241</v>
      </c>
      <c r="L209">
        <v>9.1410999999999998</v>
      </c>
      <c r="M209">
        <v>123.494</v>
      </c>
      <c r="N209" t="s">
        <v>240</v>
      </c>
      <c r="S209" t="s">
        <v>238</v>
      </c>
      <c r="T209" t="s">
        <v>2</v>
      </c>
      <c r="U209" t="s">
        <v>237</v>
      </c>
      <c r="Y209" t="s">
        <v>309</v>
      </c>
      <c r="Z209">
        <v>333189</v>
      </c>
      <c r="AI209" s="1">
        <v>43025.638194444444</v>
      </c>
      <c r="AJ209" t="s">
        <v>308</v>
      </c>
    </row>
    <row r="210" spans="1:36" x14ac:dyDescent="0.35">
      <c r="A210">
        <v>262447</v>
      </c>
      <c r="B210" t="s">
        <v>9</v>
      </c>
      <c r="D210">
        <v>7</v>
      </c>
      <c r="E210" t="s">
        <v>307</v>
      </c>
      <c r="F210" t="s">
        <v>453</v>
      </c>
      <c r="H210" t="s">
        <v>475</v>
      </c>
      <c r="I210" t="s">
        <v>45</v>
      </c>
      <c r="J210" t="s">
        <v>44</v>
      </c>
      <c r="K210" t="s">
        <v>455</v>
      </c>
      <c r="L210">
        <v>9.1417000000000002</v>
      </c>
      <c r="M210">
        <v>123.489</v>
      </c>
      <c r="N210" t="s">
        <v>454</v>
      </c>
      <c r="S210" t="s">
        <v>452</v>
      </c>
      <c r="U210" t="s">
        <v>451</v>
      </c>
      <c r="Y210" t="s">
        <v>43</v>
      </c>
      <c r="Z210">
        <v>333189</v>
      </c>
      <c r="AI210" s="1">
        <v>43025.638194444444</v>
      </c>
      <c r="AJ210" t="s">
        <v>474</v>
      </c>
    </row>
    <row r="211" spans="1:36" x14ac:dyDescent="0.35">
      <c r="A211">
        <v>262445</v>
      </c>
      <c r="B211" t="s">
        <v>9</v>
      </c>
      <c r="D211">
        <v>3</v>
      </c>
      <c r="E211" t="s">
        <v>307</v>
      </c>
      <c r="F211" t="s">
        <v>239</v>
      </c>
      <c r="H211" t="s">
        <v>306</v>
      </c>
      <c r="I211" t="s">
        <v>45</v>
      </c>
      <c r="J211" t="s">
        <v>44</v>
      </c>
      <c r="K211" t="s">
        <v>241</v>
      </c>
      <c r="L211">
        <v>9.1410999999999998</v>
      </c>
      <c r="M211">
        <v>123.494</v>
      </c>
      <c r="N211" t="s">
        <v>240</v>
      </c>
      <c r="S211" t="s">
        <v>238</v>
      </c>
      <c r="T211" t="s">
        <v>2</v>
      </c>
      <c r="U211" t="s">
        <v>237</v>
      </c>
      <c r="Y211" t="s">
        <v>305</v>
      </c>
      <c r="Z211">
        <v>333189</v>
      </c>
      <c r="AI211" s="1">
        <v>43025.638194444444</v>
      </c>
      <c r="AJ211" t="s">
        <v>304</v>
      </c>
    </row>
    <row r="212" spans="1:36" x14ac:dyDescent="0.35">
      <c r="A212">
        <v>236527</v>
      </c>
      <c r="B212" t="s">
        <v>9</v>
      </c>
      <c r="D212">
        <v>1</v>
      </c>
      <c r="E212" t="s">
        <v>369</v>
      </c>
      <c r="F212" t="s">
        <v>239</v>
      </c>
      <c r="I212" t="s">
        <v>7</v>
      </c>
      <c r="K212" t="s">
        <v>241</v>
      </c>
      <c r="L212">
        <v>9.1410999999999998</v>
      </c>
      <c r="M212">
        <v>123.494</v>
      </c>
      <c r="N212" t="s">
        <v>240</v>
      </c>
      <c r="S212" t="s">
        <v>238</v>
      </c>
      <c r="T212" t="s">
        <v>2</v>
      </c>
      <c r="U212" t="s">
        <v>237</v>
      </c>
      <c r="Z212">
        <v>333189</v>
      </c>
      <c r="AI212" s="1">
        <v>42474.595138888886</v>
      </c>
      <c r="AJ212" t="s">
        <v>368</v>
      </c>
    </row>
    <row r="213" spans="1:36" x14ac:dyDescent="0.35">
      <c r="A213">
        <v>225711</v>
      </c>
      <c r="B213" t="s">
        <v>9</v>
      </c>
      <c r="C213" t="s">
        <v>14</v>
      </c>
      <c r="D213">
        <v>1</v>
      </c>
      <c r="E213" t="s">
        <v>523</v>
      </c>
      <c r="F213" t="s">
        <v>453</v>
      </c>
      <c r="I213" t="s">
        <v>40</v>
      </c>
      <c r="K213" t="s">
        <v>455</v>
      </c>
      <c r="L213">
        <v>9.1417000000000002</v>
      </c>
      <c r="M213">
        <v>123.489</v>
      </c>
      <c r="N213" t="s">
        <v>454</v>
      </c>
      <c r="S213" t="s">
        <v>452</v>
      </c>
      <c r="U213" t="s">
        <v>451</v>
      </c>
      <c r="Z213">
        <v>333189</v>
      </c>
      <c r="AI213" s="1">
        <v>42474.595833333333</v>
      </c>
      <c r="AJ213" t="s">
        <v>522</v>
      </c>
    </row>
    <row r="214" spans="1:36" x14ac:dyDescent="0.35">
      <c r="A214">
        <v>273852</v>
      </c>
      <c r="B214" t="s">
        <v>9</v>
      </c>
      <c r="D214">
        <v>1</v>
      </c>
      <c r="E214" t="s">
        <v>41</v>
      </c>
      <c r="F214" t="s">
        <v>4</v>
      </c>
      <c r="I214" t="s">
        <v>40</v>
      </c>
      <c r="K214" t="s">
        <v>6</v>
      </c>
      <c r="L214">
        <v>9.2249999999999996</v>
      </c>
      <c r="M214">
        <v>123.48</v>
      </c>
      <c r="N214" t="s">
        <v>5</v>
      </c>
      <c r="S214" t="s">
        <v>3</v>
      </c>
      <c r="T214" t="s">
        <v>2</v>
      </c>
      <c r="U214" t="s">
        <v>1</v>
      </c>
      <c r="Z214">
        <v>346491</v>
      </c>
      <c r="AI214" s="1">
        <v>43070.75</v>
      </c>
      <c r="AJ214" t="s">
        <v>39</v>
      </c>
    </row>
    <row r="215" spans="1:36" x14ac:dyDescent="0.35">
      <c r="A215">
        <v>218927</v>
      </c>
      <c r="B215" t="s">
        <v>9</v>
      </c>
      <c r="D215">
        <v>3</v>
      </c>
      <c r="E215" t="s">
        <v>271</v>
      </c>
      <c r="F215" t="s">
        <v>453</v>
      </c>
      <c r="I215" t="s">
        <v>59</v>
      </c>
      <c r="K215" t="s">
        <v>455</v>
      </c>
      <c r="L215">
        <v>9.1417000000000002</v>
      </c>
      <c r="M215">
        <v>123.489</v>
      </c>
      <c r="N215" t="s">
        <v>454</v>
      </c>
      <c r="S215" t="s">
        <v>452</v>
      </c>
      <c r="U215" t="s">
        <v>451</v>
      </c>
      <c r="Z215">
        <v>333189</v>
      </c>
      <c r="AI215" s="1">
        <v>42474.595833333333</v>
      </c>
      <c r="AJ215" t="s">
        <v>495</v>
      </c>
    </row>
    <row r="216" spans="1:36" x14ac:dyDescent="0.35">
      <c r="A216">
        <v>218943</v>
      </c>
      <c r="B216" t="s">
        <v>9</v>
      </c>
      <c r="D216">
        <v>7</v>
      </c>
      <c r="E216" t="s">
        <v>271</v>
      </c>
      <c r="F216" t="s">
        <v>239</v>
      </c>
      <c r="I216" t="s">
        <v>59</v>
      </c>
      <c r="K216" t="s">
        <v>241</v>
      </c>
      <c r="L216">
        <v>9.1410999999999998</v>
      </c>
      <c r="M216">
        <v>123.494</v>
      </c>
      <c r="N216" t="s">
        <v>240</v>
      </c>
      <c r="S216" t="s">
        <v>238</v>
      </c>
      <c r="T216" t="s">
        <v>2</v>
      </c>
      <c r="U216" t="s">
        <v>237</v>
      </c>
      <c r="W216" t="s">
        <v>270</v>
      </c>
      <c r="Y216" t="s">
        <v>269</v>
      </c>
      <c r="Z216">
        <v>333189</v>
      </c>
      <c r="AI216" s="1">
        <v>42474.595138888886</v>
      </c>
      <c r="AJ216" t="s">
        <v>268</v>
      </c>
    </row>
    <row r="217" spans="1:36" x14ac:dyDescent="0.35">
      <c r="A217">
        <v>262114</v>
      </c>
      <c r="B217" t="s">
        <v>9</v>
      </c>
      <c r="D217">
        <v>5</v>
      </c>
      <c r="E217" t="s">
        <v>478</v>
      </c>
      <c r="F217" t="s">
        <v>453</v>
      </c>
      <c r="I217" t="s">
        <v>7</v>
      </c>
      <c r="K217" t="s">
        <v>455</v>
      </c>
      <c r="L217">
        <v>9.1417000000000002</v>
      </c>
      <c r="M217">
        <v>123.489</v>
      </c>
      <c r="N217" t="s">
        <v>454</v>
      </c>
      <c r="S217" t="s">
        <v>452</v>
      </c>
      <c r="U217" t="s">
        <v>451</v>
      </c>
      <c r="Z217">
        <v>333189</v>
      </c>
      <c r="AI217" s="1">
        <v>42474.595833333333</v>
      </c>
      <c r="AJ217" t="s">
        <v>477</v>
      </c>
    </row>
    <row r="218" spans="1:36" x14ac:dyDescent="0.35">
      <c r="A218">
        <v>277803</v>
      </c>
      <c r="B218" t="s">
        <v>9</v>
      </c>
      <c r="D218">
        <v>2</v>
      </c>
      <c r="E218" t="s">
        <v>367</v>
      </c>
      <c r="F218" t="s">
        <v>453</v>
      </c>
      <c r="I218" t="s">
        <v>7</v>
      </c>
      <c r="K218" t="s">
        <v>455</v>
      </c>
      <c r="L218">
        <v>9.1417000000000002</v>
      </c>
      <c r="M218">
        <v>123.489</v>
      </c>
      <c r="N218" t="s">
        <v>454</v>
      </c>
      <c r="S218" t="s">
        <v>452</v>
      </c>
      <c r="U218" t="s">
        <v>451</v>
      </c>
      <c r="Z218">
        <v>333189</v>
      </c>
      <c r="AI218" s="1">
        <v>42474.595833333333</v>
      </c>
      <c r="AJ218" t="s">
        <v>505</v>
      </c>
    </row>
    <row r="219" spans="1:36" x14ac:dyDescent="0.35">
      <c r="A219">
        <v>277764</v>
      </c>
      <c r="B219" t="s">
        <v>9</v>
      </c>
      <c r="D219">
        <v>1</v>
      </c>
      <c r="E219" t="s">
        <v>367</v>
      </c>
      <c r="F219" t="s">
        <v>239</v>
      </c>
      <c r="I219" t="s">
        <v>7</v>
      </c>
      <c r="K219" t="s">
        <v>241</v>
      </c>
      <c r="L219">
        <v>9.1410999999999998</v>
      </c>
      <c r="M219">
        <v>123.494</v>
      </c>
      <c r="N219" t="s">
        <v>240</v>
      </c>
      <c r="S219" t="s">
        <v>238</v>
      </c>
      <c r="T219" t="s">
        <v>2</v>
      </c>
      <c r="U219" t="s">
        <v>237</v>
      </c>
      <c r="Z219">
        <v>333189</v>
      </c>
      <c r="AI219" s="1">
        <v>42474.595138888886</v>
      </c>
      <c r="AJ219" t="s">
        <v>366</v>
      </c>
    </row>
    <row r="220" spans="1:36" x14ac:dyDescent="0.35">
      <c r="A220">
        <v>313537</v>
      </c>
      <c r="B220" t="s">
        <v>9</v>
      </c>
      <c r="D220">
        <v>1</v>
      </c>
      <c r="E220" t="s">
        <v>38</v>
      </c>
      <c r="F220" t="s">
        <v>4</v>
      </c>
      <c r="I220" t="s">
        <v>11</v>
      </c>
      <c r="J220" t="s">
        <v>20</v>
      </c>
      <c r="K220" t="s">
        <v>6</v>
      </c>
      <c r="L220">
        <v>9.2249999999999996</v>
      </c>
      <c r="M220">
        <v>123.48</v>
      </c>
      <c r="N220" t="s">
        <v>5</v>
      </c>
      <c r="S220" t="s">
        <v>3</v>
      </c>
      <c r="T220" t="s">
        <v>2</v>
      </c>
      <c r="U220" t="s">
        <v>1</v>
      </c>
      <c r="Y220" t="s">
        <v>34</v>
      </c>
      <c r="Z220">
        <v>346491</v>
      </c>
      <c r="AI220" s="1">
        <v>43070.75</v>
      </c>
      <c r="AJ220" t="s">
        <v>37</v>
      </c>
    </row>
    <row r="221" spans="1:36" x14ac:dyDescent="0.35">
      <c r="A221">
        <v>243920</v>
      </c>
      <c r="B221" t="s">
        <v>9</v>
      </c>
      <c r="D221">
        <v>1</v>
      </c>
      <c r="E221" t="s">
        <v>519</v>
      </c>
      <c r="F221" t="s">
        <v>453</v>
      </c>
      <c r="I221" t="s">
        <v>11</v>
      </c>
      <c r="J221" t="s">
        <v>20</v>
      </c>
      <c r="K221" t="s">
        <v>455</v>
      </c>
      <c r="L221">
        <v>9.1417000000000002</v>
      </c>
      <c r="M221">
        <v>123.489</v>
      </c>
      <c r="N221" t="s">
        <v>454</v>
      </c>
      <c r="S221" t="s">
        <v>452</v>
      </c>
      <c r="U221" t="s">
        <v>451</v>
      </c>
      <c r="Y221" t="s">
        <v>521</v>
      </c>
      <c r="Z221">
        <v>333189</v>
      </c>
      <c r="AI221" s="1">
        <v>42474.595138888886</v>
      </c>
      <c r="AJ221" t="s">
        <v>520</v>
      </c>
    </row>
    <row r="222" spans="1:36" x14ac:dyDescent="0.35">
      <c r="A222">
        <v>313355</v>
      </c>
      <c r="B222" t="s">
        <v>9</v>
      </c>
      <c r="D222">
        <v>1</v>
      </c>
      <c r="E222" t="s">
        <v>519</v>
      </c>
      <c r="F222" t="s">
        <v>453</v>
      </c>
      <c r="I222" t="s">
        <v>11</v>
      </c>
      <c r="J222" t="s">
        <v>20</v>
      </c>
      <c r="K222" t="s">
        <v>455</v>
      </c>
      <c r="L222">
        <v>9.1417000000000002</v>
      </c>
      <c r="M222">
        <v>123.489</v>
      </c>
      <c r="N222" t="s">
        <v>454</v>
      </c>
      <c r="S222" t="s">
        <v>452</v>
      </c>
      <c r="U222" t="s">
        <v>451</v>
      </c>
      <c r="Y222" t="s">
        <v>518</v>
      </c>
      <c r="Z222">
        <v>333189</v>
      </c>
      <c r="AI222" s="1">
        <v>42474.595138888886</v>
      </c>
      <c r="AJ222" t="s">
        <v>517</v>
      </c>
    </row>
    <row r="223" spans="1:36" x14ac:dyDescent="0.35">
      <c r="A223">
        <v>264595</v>
      </c>
      <c r="B223" t="s">
        <v>9</v>
      </c>
      <c r="D223">
        <v>1</v>
      </c>
      <c r="E223" t="s">
        <v>284</v>
      </c>
      <c r="F223" t="s">
        <v>453</v>
      </c>
      <c r="H223" t="s">
        <v>516</v>
      </c>
      <c r="I223" t="s">
        <v>11</v>
      </c>
      <c r="J223" t="s">
        <v>20</v>
      </c>
      <c r="K223" t="s">
        <v>455</v>
      </c>
      <c r="L223">
        <v>9.1417000000000002</v>
      </c>
      <c r="M223">
        <v>123.489</v>
      </c>
      <c r="N223" t="s">
        <v>454</v>
      </c>
      <c r="S223" t="s">
        <v>452</v>
      </c>
      <c r="U223" t="s">
        <v>451</v>
      </c>
      <c r="Z223">
        <v>333189</v>
      </c>
      <c r="AI223" s="1">
        <v>42474.595138888886</v>
      </c>
      <c r="AJ223" t="s">
        <v>515</v>
      </c>
    </row>
    <row r="224" spans="1:36" x14ac:dyDescent="0.35">
      <c r="A224">
        <v>264696</v>
      </c>
      <c r="B224" t="s">
        <v>9</v>
      </c>
      <c r="C224" t="s">
        <v>14</v>
      </c>
      <c r="D224">
        <v>5</v>
      </c>
      <c r="E224" t="s">
        <v>284</v>
      </c>
      <c r="F224" t="s">
        <v>239</v>
      </c>
      <c r="I224" t="s">
        <v>11</v>
      </c>
      <c r="J224" t="s">
        <v>20</v>
      </c>
      <c r="K224" t="s">
        <v>241</v>
      </c>
      <c r="L224">
        <v>9.1410999999999998</v>
      </c>
      <c r="M224">
        <v>123.494</v>
      </c>
      <c r="N224" t="s">
        <v>240</v>
      </c>
      <c r="S224" t="s">
        <v>238</v>
      </c>
      <c r="T224" t="s">
        <v>2</v>
      </c>
      <c r="U224" t="s">
        <v>237</v>
      </c>
      <c r="Z224">
        <v>333189</v>
      </c>
      <c r="AI224" s="1">
        <v>42474.595138888886</v>
      </c>
      <c r="AJ224" t="s">
        <v>283</v>
      </c>
    </row>
    <row r="225" spans="1:36" x14ac:dyDescent="0.35">
      <c r="A225">
        <v>313538</v>
      </c>
      <c r="B225" t="s">
        <v>9</v>
      </c>
      <c r="C225" t="s">
        <v>14</v>
      </c>
      <c r="D225">
        <v>4</v>
      </c>
      <c r="E225" t="s">
        <v>36</v>
      </c>
      <c r="F225" t="s">
        <v>4</v>
      </c>
      <c r="H225" t="s">
        <v>35</v>
      </c>
      <c r="I225" t="s">
        <v>11</v>
      </c>
      <c r="J225" t="s">
        <v>20</v>
      </c>
      <c r="K225" t="s">
        <v>6</v>
      </c>
      <c r="L225">
        <v>9.2249999999999996</v>
      </c>
      <c r="M225">
        <v>123.48</v>
      </c>
      <c r="N225" t="s">
        <v>5</v>
      </c>
      <c r="S225" t="s">
        <v>3</v>
      </c>
      <c r="T225" t="s">
        <v>2</v>
      </c>
      <c r="U225" t="s">
        <v>1</v>
      </c>
      <c r="Y225" t="s">
        <v>34</v>
      </c>
      <c r="Z225">
        <v>346491</v>
      </c>
      <c r="AI225" s="1">
        <v>43070.75</v>
      </c>
      <c r="AJ225" t="s">
        <v>33</v>
      </c>
    </row>
    <row r="226" spans="1:36" x14ac:dyDescent="0.35">
      <c r="A226">
        <v>264724</v>
      </c>
      <c r="B226" t="s">
        <v>9</v>
      </c>
      <c r="D226">
        <v>4</v>
      </c>
      <c r="E226" t="s">
        <v>249</v>
      </c>
      <c r="F226" t="s">
        <v>453</v>
      </c>
      <c r="I226" t="s">
        <v>11</v>
      </c>
      <c r="J226" t="s">
        <v>20</v>
      </c>
      <c r="K226" t="s">
        <v>455</v>
      </c>
      <c r="L226">
        <v>9.1417000000000002</v>
      </c>
      <c r="M226">
        <v>123.489</v>
      </c>
      <c r="N226" t="s">
        <v>454</v>
      </c>
      <c r="S226" t="s">
        <v>452</v>
      </c>
      <c r="U226" t="s">
        <v>451</v>
      </c>
      <c r="Z226">
        <v>333189</v>
      </c>
      <c r="AI226" s="1">
        <v>42474.595833333333</v>
      </c>
      <c r="AJ226" t="s">
        <v>484</v>
      </c>
    </row>
    <row r="227" spans="1:36" x14ac:dyDescent="0.35">
      <c r="A227">
        <v>244126</v>
      </c>
      <c r="B227" t="s">
        <v>9</v>
      </c>
      <c r="D227">
        <v>20</v>
      </c>
      <c r="E227" t="s">
        <v>249</v>
      </c>
      <c r="F227" t="s">
        <v>239</v>
      </c>
      <c r="I227" t="s">
        <v>11</v>
      </c>
      <c r="J227" t="s">
        <v>20</v>
      </c>
      <c r="K227" t="s">
        <v>241</v>
      </c>
      <c r="L227">
        <v>9.1410999999999998</v>
      </c>
      <c r="M227">
        <v>123.494</v>
      </c>
      <c r="N227" t="s">
        <v>240</v>
      </c>
      <c r="S227" t="s">
        <v>238</v>
      </c>
      <c r="T227" t="s">
        <v>2</v>
      </c>
      <c r="U227" t="s">
        <v>237</v>
      </c>
      <c r="Z227">
        <v>333189</v>
      </c>
      <c r="AI227" s="1">
        <v>42474.595138888886</v>
      </c>
      <c r="AJ227" t="s">
        <v>248</v>
      </c>
    </row>
    <row r="228" spans="1:36" x14ac:dyDescent="0.35">
      <c r="A228">
        <v>243187</v>
      </c>
      <c r="B228" t="s">
        <v>9</v>
      </c>
      <c r="D228">
        <v>4</v>
      </c>
      <c r="E228" t="s">
        <v>30</v>
      </c>
      <c r="F228" t="s">
        <v>4</v>
      </c>
      <c r="I228" t="s">
        <v>11</v>
      </c>
      <c r="J228" t="s">
        <v>20</v>
      </c>
      <c r="K228" t="s">
        <v>6</v>
      </c>
      <c r="L228">
        <v>9.2249999999999996</v>
      </c>
      <c r="M228">
        <v>123.48</v>
      </c>
      <c r="N228" t="s">
        <v>5</v>
      </c>
      <c r="S228" t="s">
        <v>3</v>
      </c>
      <c r="T228" t="s">
        <v>2</v>
      </c>
      <c r="U228" t="s">
        <v>1</v>
      </c>
      <c r="Z228">
        <v>346491</v>
      </c>
      <c r="AI228" s="1">
        <v>43070.75</v>
      </c>
      <c r="AJ228" t="s">
        <v>32</v>
      </c>
    </row>
    <row r="229" spans="1:36" x14ac:dyDescent="0.35">
      <c r="A229">
        <v>264658</v>
      </c>
      <c r="B229" t="s">
        <v>9</v>
      </c>
      <c r="D229">
        <v>51</v>
      </c>
      <c r="E229" t="s">
        <v>30</v>
      </c>
      <c r="F229" t="s">
        <v>4</v>
      </c>
      <c r="I229" t="s">
        <v>11</v>
      </c>
      <c r="J229" t="s">
        <v>20</v>
      </c>
      <c r="K229" t="s">
        <v>6</v>
      </c>
      <c r="L229">
        <v>9.2249999999999996</v>
      </c>
      <c r="M229">
        <v>123.48</v>
      </c>
      <c r="N229" t="s">
        <v>5</v>
      </c>
      <c r="S229" t="s">
        <v>3</v>
      </c>
      <c r="T229" t="s">
        <v>2</v>
      </c>
      <c r="U229" t="s">
        <v>1</v>
      </c>
      <c r="Z229">
        <v>346491</v>
      </c>
      <c r="AI229" s="1">
        <v>43070.75</v>
      </c>
      <c r="AJ229" t="s">
        <v>31</v>
      </c>
    </row>
    <row r="230" spans="1:36" x14ac:dyDescent="0.35">
      <c r="A230">
        <v>264610</v>
      </c>
      <c r="B230" t="s">
        <v>9</v>
      </c>
      <c r="D230">
        <v>1</v>
      </c>
      <c r="E230" t="s">
        <v>30</v>
      </c>
      <c r="F230" t="s">
        <v>4</v>
      </c>
      <c r="I230" t="s">
        <v>11</v>
      </c>
      <c r="J230" t="s">
        <v>20</v>
      </c>
      <c r="K230" t="s">
        <v>6</v>
      </c>
      <c r="L230">
        <v>9.2249999999999996</v>
      </c>
      <c r="M230">
        <v>123.48</v>
      </c>
      <c r="N230" t="s">
        <v>5</v>
      </c>
      <c r="S230" t="s">
        <v>3</v>
      </c>
      <c r="T230" t="s">
        <v>2</v>
      </c>
      <c r="U230" t="s">
        <v>1</v>
      </c>
      <c r="Y230" t="s">
        <v>29</v>
      </c>
      <c r="Z230">
        <v>346491</v>
      </c>
      <c r="AI230" s="1">
        <v>43070.75</v>
      </c>
      <c r="AJ230" t="s">
        <v>28</v>
      </c>
    </row>
    <row r="231" spans="1:36" x14ac:dyDescent="0.35">
      <c r="A231">
        <v>313572</v>
      </c>
      <c r="B231" t="s">
        <v>9</v>
      </c>
      <c r="D231">
        <v>4</v>
      </c>
      <c r="E231" t="s">
        <v>27</v>
      </c>
      <c r="F231" t="s">
        <v>4</v>
      </c>
      <c r="I231" t="s">
        <v>11</v>
      </c>
      <c r="J231" t="s">
        <v>20</v>
      </c>
      <c r="K231" t="s">
        <v>6</v>
      </c>
      <c r="L231">
        <v>9.2249999999999996</v>
      </c>
      <c r="M231">
        <v>123.48</v>
      </c>
      <c r="N231" t="s">
        <v>5</v>
      </c>
      <c r="S231" t="s">
        <v>3</v>
      </c>
      <c r="T231" t="s">
        <v>2</v>
      </c>
      <c r="U231" t="s">
        <v>1</v>
      </c>
      <c r="Y231" t="s">
        <v>26</v>
      </c>
      <c r="Z231">
        <v>346491</v>
      </c>
      <c r="AI231" s="1">
        <v>43070.75</v>
      </c>
      <c r="AJ231" t="s">
        <v>25</v>
      </c>
    </row>
    <row r="232" spans="1:36" x14ac:dyDescent="0.35">
      <c r="A232">
        <v>263496</v>
      </c>
      <c r="B232" t="s">
        <v>9</v>
      </c>
      <c r="D232">
        <v>6</v>
      </c>
      <c r="E232" t="s">
        <v>282</v>
      </c>
      <c r="F232" t="s">
        <v>453</v>
      </c>
      <c r="I232" t="s">
        <v>11</v>
      </c>
      <c r="J232" t="s">
        <v>20</v>
      </c>
      <c r="K232" t="s">
        <v>455</v>
      </c>
      <c r="L232">
        <v>9.1417000000000002</v>
      </c>
      <c r="M232">
        <v>123.489</v>
      </c>
      <c r="N232" t="s">
        <v>454</v>
      </c>
      <c r="S232" t="s">
        <v>452</v>
      </c>
      <c r="U232" t="s">
        <v>451</v>
      </c>
      <c r="Z232">
        <v>333189</v>
      </c>
      <c r="AI232" s="1">
        <v>42474.595138888886</v>
      </c>
      <c r="AJ232" t="s">
        <v>476</v>
      </c>
    </row>
    <row r="233" spans="1:36" x14ac:dyDescent="0.35">
      <c r="A233">
        <v>264665</v>
      </c>
      <c r="B233" t="s">
        <v>9</v>
      </c>
      <c r="D233">
        <v>5</v>
      </c>
      <c r="E233" t="s">
        <v>282</v>
      </c>
      <c r="F233" t="s">
        <v>239</v>
      </c>
      <c r="I233" t="s">
        <v>11</v>
      </c>
      <c r="J233" t="s">
        <v>20</v>
      </c>
      <c r="K233" t="s">
        <v>241</v>
      </c>
      <c r="L233">
        <v>9.1410999999999998</v>
      </c>
      <c r="M233">
        <v>123.494</v>
      </c>
      <c r="N233" t="s">
        <v>240</v>
      </c>
      <c r="S233" t="s">
        <v>238</v>
      </c>
      <c r="T233" t="s">
        <v>2</v>
      </c>
      <c r="U233" t="s">
        <v>237</v>
      </c>
      <c r="Z233">
        <v>333189</v>
      </c>
      <c r="AI233" s="1">
        <v>42474.595138888886</v>
      </c>
      <c r="AJ233" t="s">
        <v>281</v>
      </c>
    </row>
    <row r="234" spans="1:36" x14ac:dyDescent="0.35">
      <c r="A234">
        <v>264539</v>
      </c>
      <c r="B234" t="s">
        <v>9</v>
      </c>
      <c r="D234">
        <v>20</v>
      </c>
      <c r="E234" t="s">
        <v>24</v>
      </c>
      <c r="F234" t="s">
        <v>453</v>
      </c>
      <c r="H234" t="s">
        <v>23</v>
      </c>
      <c r="I234" t="s">
        <v>11</v>
      </c>
      <c r="J234" t="s">
        <v>20</v>
      </c>
      <c r="K234" t="s">
        <v>455</v>
      </c>
      <c r="L234">
        <v>9.1417000000000002</v>
      </c>
      <c r="M234">
        <v>123.489</v>
      </c>
      <c r="N234" t="s">
        <v>454</v>
      </c>
      <c r="S234" t="s">
        <v>452</v>
      </c>
      <c r="U234" t="s">
        <v>451</v>
      </c>
      <c r="Z234">
        <v>333189</v>
      </c>
      <c r="AI234" s="1">
        <v>42474.595138888886</v>
      </c>
      <c r="AJ234" t="s">
        <v>461</v>
      </c>
    </row>
    <row r="235" spans="1:36" x14ac:dyDescent="0.35">
      <c r="A235">
        <v>245245</v>
      </c>
      <c r="B235" t="s">
        <v>9</v>
      </c>
      <c r="D235">
        <v>54</v>
      </c>
      <c r="E235" t="s">
        <v>24</v>
      </c>
      <c r="F235" t="s">
        <v>239</v>
      </c>
      <c r="H235" t="s">
        <v>23</v>
      </c>
      <c r="I235" t="s">
        <v>11</v>
      </c>
      <c r="J235" t="s">
        <v>20</v>
      </c>
      <c r="K235" t="s">
        <v>241</v>
      </c>
      <c r="L235">
        <v>9.1410999999999998</v>
      </c>
      <c r="M235">
        <v>123.494</v>
      </c>
      <c r="N235" t="s">
        <v>240</v>
      </c>
      <c r="S235" t="s">
        <v>238</v>
      </c>
      <c r="T235" t="s">
        <v>2</v>
      </c>
      <c r="U235" t="s">
        <v>237</v>
      </c>
      <c r="Z235">
        <v>333189</v>
      </c>
      <c r="AI235" s="1">
        <v>42474.595138888886</v>
      </c>
      <c r="AJ235" t="s">
        <v>244</v>
      </c>
    </row>
    <row r="236" spans="1:36" x14ac:dyDescent="0.35">
      <c r="A236">
        <v>263541</v>
      </c>
      <c r="B236" t="s">
        <v>9</v>
      </c>
      <c r="D236">
        <v>26</v>
      </c>
      <c r="E236" t="s">
        <v>24</v>
      </c>
      <c r="F236" t="s">
        <v>4</v>
      </c>
      <c r="H236" t="s">
        <v>23</v>
      </c>
      <c r="I236" t="s">
        <v>11</v>
      </c>
      <c r="J236" t="s">
        <v>20</v>
      </c>
      <c r="K236" t="s">
        <v>6</v>
      </c>
      <c r="L236">
        <v>9.2249999999999996</v>
      </c>
      <c r="M236">
        <v>123.48</v>
      </c>
      <c r="N236" t="s">
        <v>5</v>
      </c>
      <c r="S236" t="s">
        <v>3</v>
      </c>
      <c r="T236" t="s">
        <v>2</v>
      </c>
      <c r="U236" t="s">
        <v>1</v>
      </c>
      <c r="Z236">
        <v>346491</v>
      </c>
      <c r="AI236" s="1">
        <v>43070.75</v>
      </c>
      <c r="AJ236" t="s">
        <v>22</v>
      </c>
    </row>
    <row r="237" spans="1:36" x14ac:dyDescent="0.35">
      <c r="A237">
        <v>263504</v>
      </c>
      <c r="B237" t="s">
        <v>9</v>
      </c>
      <c r="D237">
        <v>14</v>
      </c>
      <c r="E237" t="s">
        <v>280</v>
      </c>
      <c r="F237" t="s">
        <v>453</v>
      </c>
      <c r="I237" t="s">
        <v>11</v>
      </c>
      <c r="J237" t="s">
        <v>20</v>
      </c>
      <c r="K237" t="s">
        <v>455</v>
      </c>
      <c r="L237">
        <v>9.1417000000000002</v>
      </c>
      <c r="M237">
        <v>123.489</v>
      </c>
      <c r="N237" t="s">
        <v>454</v>
      </c>
      <c r="S237" t="s">
        <v>452</v>
      </c>
      <c r="U237" t="s">
        <v>451</v>
      </c>
      <c r="Z237">
        <v>333189</v>
      </c>
      <c r="AI237" s="1">
        <v>42474.595833333333</v>
      </c>
      <c r="AJ237" t="s">
        <v>463</v>
      </c>
    </row>
    <row r="238" spans="1:36" x14ac:dyDescent="0.35">
      <c r="A238">
        <v>295077</v>
      </c>
      <c r="B238" t="s">
        <v>9</v>
      </c>
      <c r="D238">
        <v>5</v>
      </c>
      <c r="E238" t="s">
        <v>280</v>
      </c>
      <c r="F238" t="s">
        <v>239</v>
      </c>
      <c r="I238" t="s">
        <v>11</v>
      </c>
      <c r="J238" t="s">
        <v>20</v>
      </c>
      <c r="K238" t="s">
        <v>241</v>
      </c>
      <c r="L238">
        <v>9.1410999999999998</v>
      </c>
      <c r="M238">
        <v>123.494</v>
      </c>
      <c r="N238" t="s">
        <v>240</v>
      </c>
      <c r="S238" t="s">
        <v>238</v>
      </c>
      <c r="T238" t="s">
        <v>2</v>
      </c>
      <c r="U238" t="s">
        <v>237</v>
      </c>
      <c r="Z238">
        <v>332315</v>
      </c>
      <c r="AI238" s="1">
        <v>42474.595138888886</v>
      </c>
      <c r="AJ238" t="s">
        <v>279</v>
      </c>
    </row>
    <row r="239" spans="1:36" x14ac:dyDescent="0.35">
      <c r="A239">
        <v>263525</v>
      </c>
      <c r="B239" t="s">
        <v>9</v>
      </c>
      <c r="D239">
        <v>11</v>
      </c>
      <c r="E239" t="s">
        <v>21</v>
      </c>
      <c r="F239" t="s">
        <v>4</v>
      </c>
      <c r="I239" t="s">
        <v>11</v>
      </c>
      <c r="J239" t="s">
        <v>20</v>
      </c>
      <c r="K239" t="s">
        <v>6</v>
      </c>
      <c r="L239">
        <v>9.2249999999999996</v>
      </c>
      <c r="M239">
        <v>123.48</v>
      </c>
      <c r="N239" t="s">
        <v>5</v>
      </c>
      <c r="S239" t="s">
        <v>3</v>
      </c>
      <c r="T239" t="s">
        <v>2</v>
      </c>
      <c r="U239" t="s">
        <v>1</v>
      </c>
      <c r="Y239" t="s">
        <v>19</v>
      </c>
      <c r="Z239">
        <v>346491</v>
      </c>
      <c r="AI239" s="1">
        <v>43070.75</v>
      </c>
      <c r="AJ239" t="s">
        <v>18</v>
      </c>
    </row>
    <row r="240" spans="1:36" x14ac:dyDescent="0.35">
      <c r="A240">
        <v>263561</v>
      </c>
      <c r="B240" t="s">
        <v>9</v>
      </c>
      <c r="D240">
        <v>2</v>
      </c>
      <c r="E240" t="s">
        <v>17</v>
      </c>
      <c r="F240" t="s">
        <v>4</v>
      </c>
      <c r="H240" t="s">
        <v>16</v>
      </c>
      <c r="K240" t="s">
        <v>6</v>
      </c>
      <c r="L240">
        <v>9.2249999999999996</v>
      </c>
      <c r="M240">
        <v>123.48</v>
      </c>
      <c r="N240" t="s">
        <v>5</v>
      </c>
      <c r="S240" t="s">
        <v>3</v>
      </c>
      <c r="T240" t="s">
        <v>2</v>
      </c>
      <c r="U240" t="s">
        <v>1</v>
      </c>
      <c r="Z240">
        <v>346491</v>
      </c>
      <c r="AI240" s="1">
        <v>43070.75</v>
      </c>
      <c r="AJ240" t="s">
        <v>15</v>
      </c>
    </row>
    <row r="241" spans="1:36" x14ac:dyDescent="0.35">
      <c r="A241">
        <v>264667</v>
      </c>
      <c r="B241" t="s">
        <v>9</v>
      </c>
      <c r="C241" t="s">
        <v>14</v>
      </c>
      <c r="D241">
        <v>4</v>
      </c>
      <c r="E241" t="s">
        <v>13</v>
      </c>
      <c r="F241" t="s">
        <v>4</v>
      </c>
      <c r="H241" t="s">
        <v>12</v>
      </c>
      <c r="I241" t="s">
        <v>11</v>
      </c>
      <c r="K241" t="s">
        <v>6</v>
      </c>
      <c r="L241">
        <v>9.2249999999999996</v>
      </c>
      <c r="M241">
        <v>123.48</v>
      </c>
      <c r="N241" t="s">
        <v>5</v>
      </c>
      <c r="S241" t="s">
        <v>3</v>
      </c>
      <c r="T241" t="s">
        <v>2</v>
      </c>
      <c r="U241" t="s">
        <v>1</v>
      </c>
      <c r="Z241">
        <v>346491</v>
      </c>
      <c r="AI241" s="1">
        <v>43070.75</v>
      </c>
      <c r="AJ241" t="s">
        <v>10</v>
      </c>
    </row>
    <row r="242" spans="1:36" x14ac:dyDescent="0.35">
      <c r="A242">
        <v>263644</v>
      </c>
      <c r="B242" t="s">
        <v>9</v>
      </c>
      <c r="C242" t="s">
        <v>14</v>
      </c>
      <c r="D242">
        <v>2</v>
      </c>
      <c r="E242" t="s">
        <v>365</v>
      </c>
      <c r="F242" t="s">
        <v>453</v>
      </c>
      <c r="I242" t="s">
        <v>328</v>
      </c>
      <c r="K242" t="s">
        <v>455</v>
      </c>
      <c r="L242">
        <v>9.1417000000000002</v>
      </c>
      <c r="M242">
        <v>123.489</v>
      </c>
      <c r="N242" t="s">
        <v>454</v>
      </c>
      <c r="S242" t="s">
        <v>452</v>
      </c>
      <c r="U242" t="s">
        <v>451</v>
      </c>
      <c r="Y242" t="s">
        <v>504</v>
      </c>
      <c r="Z242">
        <v>333189</v>
      </c>
      <c r="AI242" s="1">
        <v>42474.595138888886</v>
      </c>
      <c r="AJ242" t="s">
        <v>503</v>
      </c>
    </row>
    <row r="243" spans="1:36" x14ac:dyDescent="0.35">
      <c r="A243">
        <v>297725</v>
      </c>
      <c r="B243" t="s">
        <v>9</v>
      </c>
      <c r="D243">
        <v>1</v>
      </c>
      <c r="E243" t="s">
        <v>365</v>
      </c>
      <c r="F243" t="s">
        <v>239</v>
      </c>
      <c r="I243" t="s">
        <v>328</v>
      </c>
      <c r="K243" t="s">
        <v>241</v>
      </c>
      <c r="L243">
        <v>9.1410999999999998</v>
      </c>
      <c r="M243">
        <v>123.494</v>
      </c>
      <c r="N243" t="s">
        <v>240</v>
      </c>
      <c r="S243" t="s">
        <v>238</v>
      </c>
      <c r="T243" t="s">
        <v>2</v>
      </c>
      <c r="U243" t="s">
        <v>237</v>
      </c>
      <c r="Z243">
        <v>333189</v>
      </c>
      <c r="AI243" s="1">
        <v>42474.595138888886</v>
      </c>
      <c r="AJ243" t="s">
        <v>364</v>
      </c>
    </row>
    <row r="244" spans="1:36" x14ac:dyDescent="0.35">
      <c r="A244">
        <v>244073</v>
      </c>
      <c r="B244" t="s">
        <v>9</v>
      </c>
      <c r="D244">
        <v>1</v>
      </c>
      <c r="E244" t="s">
        <v>363</v>
      </c>
      <c r="F244" t="s">
        <v>239</v>
      </c>
      <c r="I244" t="s">
        <v>11</v>
      </c>
      <c r="J244" t="s">
        <v>20</v>
      </c>
      <c r="K244" t="s">
        <v>241</v>
      </c>
      <c r="L244">
        <v>9.1410999999999998</v>
      </c>
      <c r="M244">
        <v>123.494</v>
      </c>
      <c r="N244" t="s">
        <v>240</v>
      </c>
      <c r="S244" t="s">
        <v>238</v>
      </c>
      <c r="T244" t="s">
        <v>2</v>
      </c>
      <c r="U244" t="s">
        <v>237</v>
      </c>
      <c r="Z244">
        <v>333189</v>
      </c>
      <c r="AI244" s="1">
        <v>42474.595138888886</v>
      </c>
      <c r="AJ244" t="s">
        <v>362</v>
      </c>
    </row>
    <row r="245" spans="1:36" x14ac:dyDescent="0.35">
      <c r="A245">
        <v>232445</v>
      </c>
      <c r="B245" t="s">
        <v>9</v>
      </c>
      <c r="D245">
        <v>1</v>
      </c>
      <c r="E245" t="s">
        <v>8</v>
      </c>
      <c r="F245" t="s">
        <v>4</v>
      </c>
      <c r="I245" t="s">
        <v>7</v>
      </c>
      <c r="K245" t="s">
        <v>6</v>
      </c>
      <c r="L245">
        <v>9.2249999999999996</v>
      </c>
      <c r="M245">
        <v>123.48</v>
      </c>
      <c r="N245" t="s">
        <v>5</v>
      </c>
      <c r="S245" t="s">
        <v>3</v>
      </c>
      <c r="T245" t="s">
        <v>2</v>
      </c>
      <c r="U245" t="s">
        <v>1</v>
      </c>
      <c r="Z245">
        <v>346491</v>
      </c>
      <c r="AI245" s="1">
        <v>43070.75</v>
      </c>
      <c r="AJ245" t="s">
        <v>0</v>
      </c>
    </row>
    <row r="246" spans="1:36" x14ac:dyDescent="0.35">
      <c r="A246">
        <v>247391</v>
      </c>
      <c r="B246" t="s">
        <v>9</v>
      </c>
      <c r="D246">
        <v>1</v>
      </c>
      <c r="E246" t="s">
        <v>502</v>
      </c>
      <c r="F246" t="s">
        <v>453</v>
      </c>
      <c r="I246" t="s">
        <v>501</v>
      </c>
      <c r="K246" t="s">
        <v>455</v>
      </c>
      <c r="L246">
        <v>9.1417000000000002</v>
      </c>
      <c r="M246">
        <v>123.489</v>
      </c>
      <c r="N246" t="s">
        <v>454</v>
      </c>
      <c r="S246" t="s">
        <v>452</v>
      </c>
      <c r="U246" t="s">
        <v>451</v>
      </c>
      <c r="Z246">
        <v>333189</v>
      </c>
      <c r="AI246" s="1">
        <v>42474.595833333333</v>
      </c>
      <c r="AJ246" t="s">
        <v>514</v>
      </c>
    </row>
    <row r="247" spans="1:36" x14ac:dyDescent="0.35">
      <c r="A247">
        <v>262460</v>
      </c>
      <c r="B247" t="s">
        <v>9</v>
      </c>
      <c r="D247">
        <v>2</v>
      </c>
      <c r="E247" t="s">
        <v>333</v>
      </c>
      <c r="F247" t="s">
        <v>239</v>
      </c>
      <c r="I247" t="s">
        <v>148</v>
      </c>
      <c r="K247" t="s">
        <v>241</v>
      </c>
      <c r="L247">
        <v>9.1410999999999998</v>
      </c>
      <c r="M247">
        <v>123.494</v>
      </c>
      <c r="N247" t="s">
        <v>240</v>
      </c>
      <c r="S247" t="s">
        <v>238</v>
      </c>
      <c r="T247" t="s">
        <v>2</v>
      </c>
      <c r="U247" t="s">
        <v>237</v>
      </c>
      <c r="Z247">
        <v>333189</v>
      </c>
      <c r="AI247" s="1">
        <v>42474.595138888886</v>
      </c>
      <c r="AJ247" t="s">
        <v>332</v>
      </c>
    </row>
    <row r="252" spans="1:36" x14ac:dyDescent="0.35">
      <c r="C252" t="s">
        <v>945</v>
      </c>
      <c r="D252">
        <f>SUM(D2:D247)</f>
        <v>2268</v>
      </c>
    </row>
  </sheetData>
  <sortState xmlns:xlrd2="http://schemas.microsoft.com/office/spreadsheetml/2017/richdata2" ref="A2:AJ247">
    <sortCondition ref="E2:E2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B773-12BC-41B1-B4E4-F3A98E8C948A}">
  <dimension ref="A1:AF80"/>
  <sheetViews>
    <sheetView topLeftCell="A16" workbookViewId="0">
      <selection activeCell="J5" sqref="J5"/>
    </sheetView>
  </sheetViews>
  <sheetFormatPr defaultRowHeight="14.5" x14ac:dyDescent="0.35"/>
  <cols>
    <col min="1" max="1" width="22.08984375" style="19" bestFit="1" customWidth="1"/>
    <col min="2" max="2" width="15.08984375" style="19" bestFit="1" customWidth="1"/>
    <col min="3" max="3" width="17.6328125" style="19" bestFit="1" customWidth="1"/>
    <col min="4" max="4" width="15.08984375" style="19" bestFit="1" customWidth="1"/>
    <col min="5" max="5" width="22.08984375" customWidth="1"/>
    <col min="6" max="6" width="17.90625" customWidth="1"/>
    <col min="7" max="7" width="18.90625" customWidth="1"/>
    <col min="8" max="8" width="10" customWidth="1"/>
    <col min="9" max="9" width="16.90625" customWidth="1"/>
  </cols>
  <sheetData>
    <row r="1" spans="1:10" ht="15.5" x14ac:dyDescent="0.35">
      <c r="A1" s="19" t="s">
        <v>235</v>
      </c>
      <c r="B1" s="19" t="s">
        <v>232</v>
      </c>
      <c r="C1" s="19" t="s">
        <v>231</v>
      </c>
      <c r="D1" s="19" t="s">
        <v>223</v>
      </c>
      <c r="F1" s="21" t="s">
        <v>229</v>
      </c>
      <c r="G1" s="21" t="s">
        <v>231</v>
      </c>
      <c r="H1" s="21" t="s">
        <v>579</v>
      </c>
      <c r="I1" s="21" t="s">
        <v>950</v>
      </c>
    </row>
    <row r="2" spans="1:10" ht="15.5" x14ac:dyDescent="0.35">
      <c r="A2" s="19">
        <v>273990</v>
      </c>
      <c r="B2" s="19">
        <v>1</v>
      </c>
      <c r="C2" s="20" t="s">
        <v>200</v>
      </c>
      <c r="D2" s="19" t="s">
        <v>4</v>
      </c>
      <c r="F2" s="22" t="s">
        <v>195</v>
      </c>
      <c r="G2" s="22" t="s">
        <v>439</v>
      </c>
      <c r="H2" s="22">
        <v>1</v>
      </c>
      <c r="I2" s="22" t="s">
        <v>239</v>
      </c>
    </row>
    <row r="3" spans="1:10" ht="15.5" x14ac:dyDescent="0.35">
      <c r="A3" s="19">
        <v>282126</v>
      </c>
      <c r="B3" s="19">
        <v>1</v>
      </c>
      <c r="C3" s="20" t="s">
        <v>444</v>
      </c>
      <c r="D3" s="19" t="s">
        <v>453</v>
      </c>
      <c r="F3" s="22" t="s">
        <v>145</v>
      </c>
      <c r="G3" s="22" t="s">
        <v>145</v>
      </c>
      <c r="H3" s="22">
        <v>1</v>
      </c>
      <c r="I3" s="22" t="s">
        <v>239</v>
      </c>
    </row>
    <row r="4" spans="1:10" ht="15.5" x14ac:dyDescent="0.35">
      <c r="A4" s="19">
        <v>282110</v>
      </c>
      <c r="B4" s="19">
        <v>1</v>
      </c>
      <c r="C4" s="20" t="s">
        <v>444</v>
      </c>
      <c r="D4" s="19" t="s">
        <v>239</v>
      </c>
      <c r="F4" s="22" t="s">
        <v>11</v>
      </c>
      <c r="G4" s="22" t="s">
        <v>190</v>
      </c>
      <c r="H4" s="22">
        <v>1</v>
      </c>
      <c r="I4" s="22" t="s">
        <v>4</v>
      </c>
      <c r="J4">
        <f>SUM(H4:H18)</f>
        <v>65</v>
      </c>
    </row>
    <row r="5" spans="1:10" ht="15.5" x14ac:dyDescent="0.35">
      <c r="A5" s="19">
        <v>386024</v>
      </c>
      <c r="B5" s="19">
        <v>1</v>
      </c>
      <c r="C5" s="20" t="s">
        <v>439</v>
      </c>
      <c r="D5" s="19" t="s">
        <v>239</v>
      </c>
      <c r="F5" s="22" t="s">
        <v>11</v>
      </c>
      <c r="G5" s="22" t="s">
        <v>415</v>
      </c>
      <c r="H5" s="22">
        <v>1</v>
      </c>
      <c r="I5" s="22" t="s">
        <v>453</v>
      </c>
    </row>
    <row r="6" spans="1:10" ht="15.5" x14ac:dyDescent="0.35">
      <c r="A6" s="19">
        <v>420686</v>
      </c>
      <c r="B6" s="19">
        <v>1</v>
      </c>
      <c r="C6" s="20" t="s">
        <v>437</v>
      </c>
      <c r="D6" s="19" t="s">
        <v>239</v>
      </c>
      <c r="F6" s="22" t="s">
        <v>11</v>
      </c>
      <c r="G6" s="22" t="s">
        <v>415</v>
      </c>
      <c r="H6" s="22">
        <v>1</v>
      </c>
      <c r="I6" s="22" t="s">
        <v>239</v>
      </c>
    </row>
    <row r="7" spans="1:10" ht="15.5" x14ac:dyDescent="0.35">
      <c r="A7" s="19">
        <v>241863</v>
      </c>
      <c r="B7" s="19">
        <v>1</v>
      </c>
      <c r="C7" s="20" t="s">
        <v>190</v>
      </c>
      <c r="D7" s="19" t="s">
        <v>4</v>
      </c>
      <c r="F7" s="22" t="s">
        <v>11</v>
      </c>
      <c r="G7" s="22" t="s">
        <v>138</v>
      </c>
      <c r="H7" s="22">
        <v>7</v>
      </c>
      <c r="I7" s="22" t="s">
        <v>239</v>
      </c>
    </row>
    <row r="8" spans="1:10" ht="15.5" x14ac:dyDescent="0.35">
      <c r="A8" s="19">
        <v>276875</v>
      </c>
      <c r="B8" s="19">
        <v>8</v>
      </c>
      <c r="C8" s="20" t="s">
        <v>340</v>
      </c>
      <c r="D8" s="19" t="s">
        <v>453</v>
      </c>
      <c r="F8" s="22" t="s">
        <v>11</v>
      </c>
      <c r="G8" s="22" t="s">
        <v>138</v>
      </c>
      <c r="H8" s="22">
        <v>9</v>
      </c>
      <c r="I8" s="22" t="s">
        <v>4</v>
      </c>
    </row>
    <row r="9" spans="1:10" ht="15.5" x14ac:dyDescent="0.35">
      <c r="A9" s="19">
        <v>279242</v>
      </c>
      <c r="B9" s="19">
        <v>102</v>
      </c>
      <c r="C9" s="20" t="s">
        <v>159</v>
      </c>
      <c r="D9" s="19" t="s">
        <v>4</v>
      </c>
      <c r="F9" s="22" t="s">
        <v>11</v>
      </c>
      <c r="G9" s="22" t="s">
        <v>120</v>
      </c>
      <c r="H9" s="22">
        <v>2</v>
      </c>
      <c r="I9" s="22" t="s">
        <v>453</v>
      </c>
    </row>
    <row r="10" spans="1:10" ht="15.5" x14ac:dyDescent="0.35">
      <c r="A10" s="19">
        <v>261958</v>
      </c>
      <c r="B10" s="19">
        <v>1</v>
      </c>
      <c r="C10" s="20" t="s">
        <v>415</v>
      </c>
      <c r="D10" s="19" t="s">
        <v>453</v>
      </c>
      <c r="F10" s="22" t="s">
        <v>11</v>
      </c>
      <c r="G10" s="22" t="s">
        <v>120</v>
      </c>
      <c r="H10" s="22">
        <v>7</v>
      </c>
      <c r="I10" s="22" t="s">
        <v>239</v>
      </c>
    </row>
    <row r="11" spans="1:10" ht="15.5" x14ac:dyDescent="0.35">
      <c r="A11" s="19">
        <v>261955</v>
      </c>
      <c r="B11" s="19">
        <v>1</v>
      </c>
      <c r="C11" s="20" t="s">
        <v>415</v>
      </c>
      <c r="D11" s="19" t="s">
        <v>239</v>
      </c>
      <c r="F11" s="22" t="s">
        <v>11</v>
      </c>
      <c r="G11" s="22" t="s">
        <v>120</v>
      </c>
      <c r="H11" s="22">
        <v>1</v>
      </c>
      <c r="I11" s="22" t="s">
        <v>4</v>
      </c>
    </row>
    <row r="12" spans="1:10" ht="15.5" x14ac:dyDescent="0.35">
      <c r="A12" s="19">
        <v>390396</v>
      </c>
      <c r="B12" s="19">
        <v>7</v>
      </c>
      <c r="C12" s="20" t="s">
        <v>138</v>
      </c>
      <c r="D12" s="19" t="s">
        <v>239</v>
      </c>
      <c r="F12" s="22" t="s">
        <v>11</v>
      </c>
      <c r="G12" s="22" t="s">
        <v>117</v>
      </c>
      <c r="H12" s="22">
        <v>9</v>
      </c>
      <c r="I12" s="22" t="s">
        <v>4</v>
      </c>
    </row>
    <row r="13" spans="1:10" ht="15.5" x14ac:dyDescent="0.35">
      <c r="A13" s="19">
        <v>390232</v>
      </c>
      <c r="B13" s="19">
        <v>9</v>
      </c>
      <c r="C13" s="20" t="s">
        <v>138</v>
      </c>
      <c r="D13" s="19" t="s">
        <v>4</v>
      </c>
      <c r="F13" s="22" t="s">
        <v>11</v>
      </c>
      <c r="G13" s="22" t="s">
        <v>11</v>
      </c>
      <c r="H13" s="22">
        <v>1</v>
      </c>
      <c r="I13" s="22" t="s">
        <v>453</v>
      </c>
    </row>
    <row r="14" spans="1:10" ht="15.5" x14ac:dyDescent="0.35">
      <c r="A14" s="19">
        <v>263206</v>
      </c>
      <c r="B14" s="19">
        <v>2</v>
      </c>
      <c r="C14" s="20" t="s">
        <v>120</v>
      </c>
      <c r="D14" s="19" t="s">
        <v>453</v>
      </c>
      <c r="F14" s="22" t="s">
        <v>11</v>
      </c>
      <c r="G14" s="22" t="s">
        <v>11</v>
      </c>
      <c r="H14" s="22">
        <v>2</v>
      </c>
      <c r="I14" s="22" t="s">
        <v>239</v>
      </c>
    </row>
    <row r="15" spans="1:10" ht="15.5" x14ac:dyDescent="0.35">
      <c r="A15" s="19">
        <v>263222</v>
      </c>
      <c r="B15" s="19">
        <v>7</v>
      </c>
      <c r="C15" s="20" t="s">
        <v>120</v>
      </c>
      <c r="D15" s="19" t="s">
        <v>239</v>
      </c>
      <c r="F15" s="22" t="s">
        <v>11</v>
      </c>
      <c r="G15" s="22" t="s">
        <v>11</v>
      </c>
      <c r="H15" s="22">
        <v>2</v>
      </c>
      <c r="I15" s="22" t="s">
        <v>4</v>
      </c>
    </row>
    <row r="16" spans="1:10" ht="15.5" x14ac:dyDescent="0.35">
      <c r="A16" s="19">
        <v>261682</v>
      </c>
      <c r="B16" s="19">
        <v>1</v>
      </c>
      <c r="C16" s="20" t="s">
        <v>120</v>
      </c>
      <c r="D16" s="19" t="s">
        <v>4</v>
      </c>
      <c r="F16" s="22" t="s">
        <v>11</v>
      </c>
      <c r="G16" s="22" t="s">
        <v>951</v>
      </c>
      <c r="H16" s="22">
        <v>3</v>
      </c>
      <c r="I16" s="22" t="s">
        <v>453</v>
      </c>
    </row>
    <row r="17" spans="1:9" ht="15.5" x14ac:dyDescent="0.35">
      <c r="A17" s="19">
        <v>261672</v>
      </c>
      <c r="B17" s="19">
        <v>9</v>
      </c>
      <c r="C17" s="20" t="s">
        <v>117</v>
      </c>
      <c r="D17" s="19" t="s">
        <v>4</v>
      </c>
      <c r="F17" s="22" t="s">
        <v>11</v>
      </c>
      <c r="G17" s="22" t="s">
        <v>951</v>
      </c>
      <c r="H17" s="22">
        <v>5</v>
      </c>
      <c r="I17" s="22" t="s">
        <v>239</v>
      </c>
    </row>
    <row r="18" spans="1:9" ht="15.5" x14ac:dyDescent="0.35">
      <c r="A18" s="19">
        <v>424249</v>
      </c>
      <c r="B18" s="19">
        <v>1</v>
      </c>
      <c r="C18" s="20" t="s">
        <v>145</v>
      </c>
      <c r="D18" s="19" t="s">
        <v>239</v>
      </c>
      <c r="F18" s="22" t="s">
        <v>11</v>
      </c>
      <c r="G18" s="22" t="s">
        <v>951</v>
      </c>
      <c r="H18" s="22">
        <v>14</v>
      </c>
      <c r="I18" s="22" t="s">
        <v>239</v>
      </c>
    </row>
    <row r="19" spans="1:9" ht="15.5" x14ac:dyDescent="0.35">
      <c r="A19" s="19">
        <v>320780</v>
      </c>
      <c r="B19" s="19">
        <v>1</v>
      </c>
      <c r="C19" s="20" t="s">
        <v>11</v>
      </c>
      <c r="D19" s="19" t="s">
        <v>453</v>
      </c>
      <c r="F19" s="22" t="s">
        <v>63</v>
      </c>
      <c r="G19" s="22" t="s">
        <v>394</v>
      </c>
      <c r="H19" s="22">
        <v>1</v>
      </c>
      <c r="I19" s="22" t="s">
        <v>239</v>
      </c>
    </row>
    <row r="20" spans="1:9" ht="15.5" x14ac:dyDescent="0.35">
      <c r="A20" s="19">
        <v>244065</v>
      </c>
      <c r="B20" s="19">
        <v>2</v>
      </c>
      <c r="C20" s="20" t="s">
        <v>11</v>
      </c>
      <c r="D20" s="19" t="s">
        <v>239</v>
      </c>
      <c r="F20" s="22" t="s">
        <v>7</v>
      </c>
      <c r="G20" s="22" t="s">
        <v>340</v>
      </c>
      <c r="H20" s="22">
        <v>8</v>
      </c>
      <c r="I20" s="22" t="s">
        <v>453</v>
      </c>
    </row>
    <row r="21" spans="1:9" ht="15.5" x14ac:dyDescent="0.35">
      <c r="A21" s="19">
        <v>369587</v>
      </c>
      <c r="B21" s="19">
        <v>2</v>
      </c>
      <c r="C21" s="20" t="s">
        <v>11</v>
      </c>
      <c r="D21" s="19" t="s">
        <v>4</v>
      </c>
      <c r="F21" s="22" t="s">
        <v>386</v>
      </c>
      <c r="G21" s="22" t="s">
        <v>386</v>
      </c>
      <c r="H21" s="22">
        <v>1</v>
      </c>
      <c r="I21" s="22" t="s">
        <v>239</v>
      </c>
    </row>
    <row r="22" spans="1:9" ht="15.5" x14ac:dyDescent="0.35">
      <c r="A22" s="19">
        <v>261965</v>
      </c>
      <c r="B22" s="19">
        <v>3</v>
      </c>
      <c r="C22" s="20" t="s">
        <v>930</v>
      </c>
      <c r="D22" s="19" t="s">
        <v>453</v>
      </c>
      <c r="F22" s="22" t="s">
        <v>99</v>
      </c>
      <c r="G22" s="22" t="s">
        <v>200</v>
      </c>
      <c r="H22" s="22">
        <v>1</v>
      </c>
      <c r="I22" s="22" t="s">
        <v>4</v>
      </c>
    </row>
    <row r="23" spans="1:9" ht="15.5" x14ac:dyDescent="0.35">
      <c r="A23" s="19">
        <v>367613</v>
      </c>
      <c r="B23" s="19">
        <v>5</v>
      </c>
      <c r="C23" s="20" t="s">
        <v>930</v>
      </c>
      <c r="D23" s="19" t="s">
        <v>239</v>
      </c>
      <c r="F23" s="22" t="s">
        <v>99</v>
      </c>
      <c r="G23" s="22" t="s">
        <v>444</v>
      </c>
      <c r="H23" s="22">
        <v>1</v>
      </c>
      <c r="I23" s="22" t="s">
        <v>453</v>
      </c>
    </row>
    <row r="24" spans="1:9" ht="15.5" x14ac:dyDescent="0.35">
      <c r="A24" s="19">
        <v>367621</v>
      </c>
      <c r="B24" s="19">
        <v>14</v>
      </c>
      <c r="C24" s="20" t="s">
        <v>931</v>
      </c>
      <c r="D24" s="19" t="s">
        <v>239</v>
      </c>
      <c r="F24" s="22" t="s">
        <v>99</v>
      </c>
      <c r="G24" s="22" t="s">
        <v>444</v>
      </c>
      <c r="H24" s="22">
        <v>1</v>
      </c>
      <c r="I24" s="22" t="s">
        <v>239</v>
      </c>
    </row>
    <row r="25" spans="1:9" ht="15.5" x14ac:dyDescent="0.35">
      <c r="A25" s="19">
        <v>385205</v>
      </c>
      <c r="B25" s="19">
        <v>1</v>
      </c>
      <c r="C25" s="20" t="s">
        <v>394</v>
      </c>
      <c r="D25" s="19" t="s">
        <v>239</v>
      </c>
      <c r="F25" s="22" t="s">
        <v>99</v>
      </c>
      <c r="G25" s="22" t="s">
        <v>159</v>
      </c>
      <c r="H25" s="22">
        <v>102</v>
      </c>
      <c r="I25" s="22" t="s">
        <v>4</v>
      </c>
    </row>
    <row r="26" spans="1:9" ht="15.5" x14ac:dyDescent="0.35">
      <c r="A26" s="19">
        <v>445044</v>
      </c>
      <c r="B26" s="19">
        <v>1</v>
      </c>
      <c r="C26" s="20" t="s">
        <v>386</v>
      </c>
      <c r="D26" s="19" t="s">
        <v>239</v>
      </c>
      <c r="F26" s="22" t="s">
        <v>78</v>
      </c>
      <c r="G26" s="22" t="s">
        <v>78</v>
      </c>
      <c r="H26" s="22">
        <v>2</v>
      </c>
      <c r="I26" s="22" t="s">
        <v>4</v>
      </c>
    </row>
    <row r="27" spans="1:9" ht="15.5" x14ac:dyDescent="0.35">
      <c r="A27" s="19">
        <v>264714</v>
      </c>
      <c r="B27" s="19">
        <v>2</v>
      </c>
      <c r="C27" s="20" t="s">
        <v>78</v>
      </c>
      <c r="D27" s="19" t="s">
        <v>4</v>
      </c>
      <c r="F27" s="22" t="s">
        <v>68</v>
      </c>
      <c r="G27" s="22" t="s">
        <v>497</v>
      </c>
      <c r="H27" s="22">
        <v>3</v>
      </c>
      <c r="I27" s="22" t="s">
        <v>453</v>
      </c>
    </row>
    <row r="28" spans="1:9" ht="15.5" x14ac:dyDescent="0.35">
      <c r="A28" s="19">
        <v>268534</v>
      </c>
      <c r="B28" s="19">
        <v>3</v>
      </c>
      <c r="C28" s="20" t="s">
        <v>497</v>
      </c>
      <c r="D28" s="19" t="s">
        <v>453</v>
      </c>
      <c r="F28" s="22" t="s">
        <v>335</v>
      </c>
      <c r="G28" s="22" t="s">
        <v>952</v>
      </c>
      <c r="H28" s="22">
        <v>1</v>
      </c>
      <c r="I28" s="22" t="s">
        <v>239</v>
      </c>
    </row>
    <row r="29" spans="1:9" ht="15.5" x14ac:dyDescent="0.35">
      <c r="A29" s="19">
        <v>362571</v>
      </c>
      <c r="B29" s="19">
        <v>1</v>
      </c>
      <c r="C29" s="20" t="s">
        <v>932</v>
      </c>
      <c r="D29" s="19" t="s">
        <v>239</v>
      </c>
      <c r="F29" s="22" t="s">
        <v>335</v>
      </c>
      <c r="G29" s="22" t="s">
        <v>952</v>
      </c>
      <c r="H29" s="22">
        <v>1</v>
      </c>
      <c r="I29" s="22" t="s">
        <v>239</v>
      </c>
    </row>
    <row r="30" spans="1:9" ht="15.5" x14ac:dyDescent="0.35">
      <c r="A30" s="19">
        <v>362459</v>
      </c>
      <c r="B30" s="19">
        <v>1</v>
      </c>
      <c r="C30" s="20" t="s">
        <v>933</v>
      </c>
      <c r="D30" s="19" t="s">
        <v>239</v>
      </c>
      <c r="F30" s="22" t="s">
        <v>335</v>
      </c>
      <c r="G30" s="22" t="s">
        <v>952</v>
      </c>
      <c r="H30" s="22">
        <v>2</v>
      </c>
      <c r="I30" s="22" t="s">
        <v>239</v>
      </c>
    </row>
    <row r="31" spans="1:9" ht="15.5" x14ac:dyDescent="0.35">
      <c r="A31" s="19">
        <v>362598</v>
      </c>
      <c r="B31" s="19">
        <v>2</v>
      </c>
      <c r="C31" s="20" t="s">
        <v>934</v>
      </c>
      <c r="D31" s="19" t="s">
        <v>239</v>
      </c>
      <c r="F31" s="22" t="s">
        <v>54</v>
      </c>
      <c r="G31" s="22" t="s">
        <v>57</v>
      </c>
      <c r="H31" s="22">
        <v>3</v>
      </c>
      <c r="I31" s="22" t="s">
        <v>239</v>
      </c>
    </row>
    <row r="32" spans="1:9" ht="15.5" x14ac:dyDescent="0.35">
      <c r="A32" s="19">
        <v>372675</v>
      </c>
      <c r="B32" s="19">
        <v>3</v>
      </c>
      <c r="C32" s="20" t="s">
        <v>57</v>
      </c>
      <c r="D32" s="19" t="s">
        <v>239</v>
      </c>
      <c r="F32" s="22" t="s">
        <v>54</v>
      </c>
      <c r="G32" s="22" t="s">
        <v>57</v>
      </c>
      <c r="H32" s="22">
        <v>2</v>
      </c>
      <c r="I32" s="22" t="s">
        <v>4</v>
      </c>
    </row>
    <row r="33" spans="1:32" ht="15.5" x14ac:dyDescent="0.35">
      <c r="A33" s="19">
        <v>384715</v>
      </c>
      <c r="B33" s="19">
        <v>2</v>
      </c>
      <c r="C33" s="20" t="s">
        <v>57</v>
      </c>
      <c r="D33" s="19" t="s">
        <v>4</v>
      </c>
      <c r="F33" s="22" t="s">
        <v>54</v>
      </c>
      <c r="G33" s="22" t="s">
        <v>525</v>
      </c>
      <c r="H33" s="22">
        <v>1</v>
      </c>
      <c r="I33" s="22" t="s">
        <v>453</v>
      </c>
    </row>
    <row r="34" spans="1:32" ht="15.5" x14ac:dyDescent="0.35">
      <c r="A34" s="19">
        <v>372671</v>
      </c>
      <c r="B34" s="19">
        <v>1</v>
      </c>
      <c r="C34" s="20" t="s">
        <v>525</v>
      </c>
      <c r="D34" s="19" t="s">
        <v>453</v>
      </c>
      <c r="F34" s="22" t="s">
        <v>48</v>
      </c>
      <c r="G34" s="22" t="s">
        <v>437</v>
      </c>
      <c r="H34" s="22">
        <v>1</v>
      </c>
      <c r="I34" s="22" t="s">
        <v>239</v>
      </c>
    </row>
    <row r="35" spans="1:32" ht="15.5" x14ac:dyDescent="0.35">
      <c r="A35" s="19">
        <v>436772</v>
      </c>
      <c r="B35" s="19">
        <v>1</v>
      </c>
      <c r="C35" s="20" t="s">
        <v>935</v>
      </c>
      <c r="D35" s="19" t="s">
        <v>4</v>
      </c>
      <c r="F35" s="22" t="s">
        <v>48</v>
      </c>
      <c r="G35" s="22" t="s">
        <v>953</v>
      </c>
      <c r="H35" s="22">
        <v>1</v>
      </c>
      <c r="I35" s="22" t="s">
        <v>4</v>
      </c>
    </row>
    <row r="36" spans="1:32" ht="15.5" x14ac:dyDescent="0.35">
      <c r="A36" s="19">
        <v>436776</v>
      </c>
      <c r="B36" s="19">
        <v>1</v>
      </c>
      <c r="C36" s="20" t="s">
        <v>937</v>
      </c>
      <c r="D36" s="19" t="s">
        <v>4</v>
      </c>
      <c r="F36" s="22" t="s">
        <v>48</v>
      </c>
      <c r="G36" s="22" t="s">
        <v>953</v>
      </c>
      <c r="H36" s="22">
        <v>1</v>
      </c>
      <c r="I36" s="22" t="s">
        <v>4</v>
      </c>
    </row>
    <row r="37" spans="1:32" ht="15.5" x14ac:dyDescent="0.35">
      <c r="A37" s="19">
        <v>437242</v>
      </c>
      <c r="B37" s="19">
        <v>2</v>
      </c>
      <c r="C37" s="20" t="s">
        <v>936</v>
      </c>
      <c r="D37" s="19" t="s">
        <v>4</v>
      </c>
      <c r="F37" s="23" t="s">
        <v>48</v>
      </c>
      <c r="G37" s="23" t="s">
        <v>953</v>
      </c>
      <c r="H37" s="23">
        <v>2</v>
      </c>
      <c r="I37" s="23" t="s">
        <v>4</v>
      </c>
    </row>
    <row r="39" spans="1:32" x14ac:dyDescent="0.35">
      <c r="A39" s="19" t="s">
        <v>946</v>
      </c>
      <c r="B39" s="19">
        <f>SUM(B2:B37)</f>
        <v>202</v>
      </c>
    </row>
    <row r="40" spans="1:32" x14ac:dyDescent="0.35">
      <c r="A40" s="19" t="s">
        <v>947</v>
      </c>
      <c r="B40" s="19">
        <v>2268</v>
      </c>
    </row>
    <row r="41" spans="1:32" x14ac:dyDescent="0.35">
      <c r="A41" s="19" t="s">
        <v>948</v>
      </c>
      <c r="B41" s="19">
        <f>B39/B40*100</f>
        <v>8.9065255731922388</v>
      </c>
    </row>
    <row r="42" spans="1:32" x14ac:dyDescent="0.35">
      <c r="A42" s="19" t="s">
        <v>949</v>
      </c>
      <c r="B42" s="19">
        <v>36</v>
      </c>
    </row>
    <row r="44" spans="1:32" x14ac:dyDescent="0.35">
      <c r="A44" t="s">
        <v>235</v>
      </c>
      <c r="B44" t="s">
        <v>232</v>
      </c>
      <c r="C44" t="s">
        <v>231</v>
      </c>
      <c r="D44" t="s">
        <v>223</v>
      </c>
      <c r="E44" t="s">
        <v>229</v>
      </c>
      <c r="F44" t="s">
        <v>228</v>
      </c>
      <c r="G44" t="s">
        <v>227</v>
      </c>
      <c r="H44" t="s">
        <v>226</v>
      </c>
      <c r="I44" t="s">
        <v>225</v>
      </c>
      <c r="J44" t="s">
        <v>224</v>
      </c>
      <c r="K44" t="s">
        <v>222</v>
      </c>
      <c r="L44" t="s">
        <v>221</v>
      </c>
      <c r="M44" t="s">
        <v>220</v>
      </c>
      <c r="N44" t="s">
        <v>219</v>
      </c>
      <c r="O44" t="s">
        <v>218</v>
      </c>
      <c r="P44" t="s">
        <v>217</v>
      </c>
      <c r="Q44" t="s">
        <v>216</v>
      </c>
      <c r="R44" t="s">
        <v>215</v>
      </c>
      <c r="S44" t="s">
        <v>214</v>
      </c>
      <c r="T44" t="s">
        <v>213</v>
      </c>
      <c r="U44" t="s">
        <v>212</v>
      </c>
      <c r="V44" t="s">
        <v>211</v>
      </c>
      <c r="W44" t="s">
        <v>210</v>
      </c>
      <c r="X44" t="s">
        <v>209</v>
      </c>
      <c r="Y44" t="s">
        <v>208</v>
      </c>
      <c r="Z44" t="s">
        <v>207</v>
      </c>
      <c r="AA44" t="s">
        <v>206</v>
      </c>
      <c r="AB44" t="s">
        <v>205</v>
      </c>
      <c r="AC44" t="s">
        <v>204</v>
      </c>
      <c r="AD44" t="s">
        <v>203</v>
      </c>
      <c r="AE44" t="s">
        <v>202</v>
      </c>
      <c r="AF44" t="s">
        <v>201</v>
      </c>
    </row>
    <row r="45" spans="1:32" x14ac:dyDescent="0.35">
      <c r="A45">
        <v>273990</v>
      </c>
      <c r="B45">
        <v>1</v>
      </c>
      <c r="C45" s="13" t="s">
        <v>200</v>
      </c>
      <c r="D45" t="s">
        <v>4</v>
      </c>
      <c r="E45" t="s">
        <v>99</v>
      </c>
      <c r="G45" t="s">
        <v>6</v>
      </c>
      <c r="H45">
        <v>9.2249999999999996</v>
      </c>
      <c r="I45">
        <v>123.48</v>
      </c>
      <c r="J45" t="s">
        <v>5</v>
      </c>
      <c r="O45" t="s">
        <v>3</v>
      </c>
      <c r="P45" t="s">
        <v>2</v>
      </c>
      <c r="Q45" t="s">
        <v>1</v>
      </c>
      <c r="V45">
        <v>346491</v>
      </c>
      <c r="AE45" s="1">
        <v>43070.75</v>
      </c>
      <c r="AF45" t="s">
        <v>199</v>
      </c>
    </row>
    <row r="46" spans="1:32" x14ac:dyDescent="0.35">
      <c r="A46">
        <v>282126</v>
      </c>
      <c r="B46">
        <v>1</v>
      </c>
      <c r="C46" s="13" t="s">
        <v>444</v>
      </c>
      <c r="D46" t="s">
        <v>453</v>
      </c>
      <c r="E46" t="s">
        <v>99</v>
      </c>
      <c r="G46" t="s">
        <v>455</v>
      </c>
      <c r="H46">
        <v>9.1417000000000002</v>
      </c>
      <c r="I46">
        <v>123.489</v>
      </c>
      <c r="J46" t="s">
        <v>454</v>
      </c>
      <c r="O46" t="s">
        <v>452</v>
      </c>
      <c r="Q46" t="s">
        <v>451</v>
      </c>
      <c r="V46">
        <v>333189</v>
      </c>
      <c r="AE46" s="1">
        <v>42474.595833333333</v>
      </c>
      <c r="AF46" t="s">
        <v>577</v>
      </c>
    </row>
    <row r="47" spans="1:32" x14ac:dyDescent="0.35">
      <c r="A47">
        <v>282110</v>
      </c>
      <c r="B47">
        <v>1</v>
      </c>
      <c r="C47" s="13" t="s">
        <v>444</v>
      </c>
      <c r="D47" t="s">
        <v>239</v>
      </c>
      <c r="E47" t="s">
        <v>99</v>
      </c>
      <c r="G47" t="s">
        <v>241</v>
      </c>
      <c r="H47">
        <v>9.1410999999999998</v>
      </c>
      <c r="I47">
        <v>123.494</v>
      </c>
      <c r="J47" t="s">
        <v>240</v>
      </c>
      <c r="O47" t="s">
        <v>238</v>
      </c>
      <c r="P47" t="s">
        <v>2</v>
      </c>
      <c r="Q47" t="s">
        <v>237</v>
      </c>
      <c r="V47">
        <v>333189</v>
      </c>
      <c r="AE47" s="1">
        <v>42474.595138888886</v>
      </c>
      <c r="AF47" t="s">
        <v>443</v>
      </c>
    </row>
    <row r="48" spans="1:32" x14ac:dyDescent="0.35">
      <c r="A48">
        <v>386024</v>
      </c>
      <c r="B48">
        <v>1</v>
      </c>
      <c r="C48" s="13" t="s">
        <v>439</v>
      </c>
      <c r="D48" t="s">
        <v>239</v>
      </c>
      <c r="E48" t="s">
        <v>195</v>
      </c>
      <c r="F48" t="s">
        <v>194</v>
      </c>
      <c r="G48" t="s">
        <v>241</v>
      </c>
      <c r="H48">
        <v>9.1410999999999998</v>
      </c>
      <c r="I48">
        <v>123.494</v>
      </c>
      <c r="J48" t="s">
        <v>240</v>
      </c>
      <c r="O48" t="s">
        <v>238</v>
      </c>
      <c r="P48" t="s">
        <v>2</v>
      </c>
      <c r="Q48" t="s">
        <v>237</v>
      </c>
      <c r="AE48" s="1">
        <v>42474.595138888886</v>
      </c>
      <c r="AF48" t="s">
        <v>438</v>
      </c>
    </row>
    <row r="49" spans="1:32" x14ac:dyDescent="0.35">
      <c r="A49">
        <v>420686</v>
      </c>
      <c r="B49">
        <v>1</v>
      </c>
      <c r="C49" s="13" t="s">
        <v>437</v>
      </c>
      <c r="D49" t="s">
        <v>239</v>
      </c>
      <c r="E49" t="s">
        <v>48</v>
      </c>
      <c r="F49" t="s">
        <v>437</v>
      </c>
      <c r="G49" t="s">
        <v>241</v>
      </c>
      <c r="H49">
        <v>9.1410999999999998</v>
      </c>
      <c r="I49">
        <v>123.494</v>
      </c>
      <c r="J49" t="s">
        <v>240</v>
      </c>
      <c r="O49" t="s">
        <v>238</v>
      </c>
      <c r="P49" t="s">
        <v>2</v>
      </c>
      <c r="Q49" t="s">
        <v>237</v>
      </c>
      <c r="AE49" s="1">
        <v>42474.595138888886</v>
      </c>
      <c r="AF49" t="s">
        <v>436</v>
      </c>
    </row>
    <row r="50" spans="1:32" x14ac:dyDescent="0.35">
      <c r="A50">
        <v>241863</v>
      </c>
      <c r="B50">
        <v>1</v>
      </c>
      <c r="C50" s="13" t="s">
        <v>190</v>
      </c>
      <c r="D50" t="s">
        <v>4</v>
      </c>
      <c r="E50" t="s">
        <v>11</v>
      </c>
      <c r="F50" t="s">
        <v>20</v>
      </c>
      <c r="G50" t="s">
        <v>6</v>
      </c>
      <c r="H50">
        <v>9.2249999999999996</v>
      </c>
      <c r="I50">
        <v>123.48</v>
      </c>
      <c r="J50" t="s">
        <v>5</v>
      </c>
      <c r="O50" t="s">
        <v>3</v>
      </c>
      <c r="P50" t="s">
        <v>2</v>
      </c>
      <c r="Q50" t="s">
        <v>1</v>
      </c>
      <c r="V50">
        <v>346491</v>
      </c>
      <c r="AE50" s="1">
        <v>43070.75</v>
      </c>
      <c r="AF50" t="s">
        <v>189</v>
      </c>
    </row>
    <row r="51" spans="1:32" x14ac:dyDescent="0.35">
      <c r="A51">
        <v>276875</v>
      </c>
      <c r="B51">
        <v>8</v>
      </c>
      <c r="C51" s="13" t="s">
        <v>340</v>
      </c>
      <c r="D51" t="s">
        <v>453</v>
      </c>
      <c r="E51" t="s">
        <v>7</v>
      </c>
      <c r="G51" t="s">
        <v>455</v>
      </c>
      <c r="H51">
        <v>9.1417000000000002</v>
      </c>
      <c r="I51">
        <v>123.489</v>
      </c>
      <c r="J51" t="s">
        <v>454</v>
      </c>
      <c r="O51" t="s">
        <v>452</v>
      </c>
      <c r="Q51" t="s">
        <v>451</v>
      </c>
      <c r="V51">
        <v>333189</v>
      </c>
      <c r="AE51" s="1">
        <v>42474.595833333333</v>
      </c>
      <c r="AF51" t="s">
        <v>473</v>
      </c>
    </row>
    <row r="52" spans="1:32" x14ac:dyDescent="0.35">
      <c r="A52">
        <v>279242</v>
      </c>
      <c r="B52">
        <v>102</v>
      </c>
      <c r="C52" s="13" t="s">
        <v>159</v>
      </c>
      <c r="D52" t="s">
        <v>4</v>
      </c>
      <c r="E52" t="s">
        <v>99</v>
      </c>
      <c r="G52" t="s">
        <v>6</v>
      </c>
      <c r="H52">
        <v>9.2249999999999996</v>
      </c>
      <c r="I52">
        <v>123.48</v>
      </c>
      <c r="J52" t="s">
        <v>5</v>
      </c>
      <c r="O52" t="s">
        <v>3</v>
      </c>
      <c r="P52" t="s">
        <v>2</v>
      </c>
      <c r="Q52" t="s">
        <v>1</v>
      </c>
      <c r="V52">
        <v>346491</v>
      </c>
      <c r="AE52" s="1">
        <v>43070.75</v>
      </c>
      <c r="AF52" t="s">
        <v>158</v>
      </c>
    </row>
    <row r="53" spans="1:32" x14ac:dyDescent="0.35">
      <c r="A53">
        <v>261958</v>
      </c>
      <c r="B53">
        <v>1</v>
      </c>
      <c r="C53" s="13" t="s">
        <v>415</v>
      </c>
      <c r="D53" t="s">
        <v>453</v>
      </c>
      <c r="E53" t="s">
        <v>11</v>
      </c>
      <c r="F53" t="s">
        <v>20</v>
      </c>
      <c r="G53" t="s">
        <v>455</v>
      </c>
      <c r="H53">
        <v>9.1417000000000002</v>
      </c>
      <c r="I53">
        <v>123.489</v>
      </c>
      <c r="J53" t="s">
        <v>454</v>
      </c>
      <c r="O53" t="s">
        <v>452</v>
      </c>
      <c r="Q53" t="s">
        <v>451</v>
      </c>
      <c r="V53">
        <v>333189</v>
      </c>
      <c r="AE53" s="1">
        <v>42474.595138888886</v>
      </c>
      <c r="AF53" t="s">
        <v>556</v>
      </c>
    </row>
    <row r="54" spans="1:32" x14ac:dyDescent="0.35">
      <c r="A54">
        <v>261955</v>
      </c>
      <c r="B54">
        <v>1</v>
      </c>
      <c r="C54" s="13" t="s">
        <v>415</v>
      </c>
      <c r="D54" t="s">
        <v>239</v>
      </c>
      <c r="E54" t="s">
        <v>11</v>
      </c>
      <c r="F54" t="s">
        <v>20</v>
      </c>
      <c r="G54" t="s">
        <v>241</v>
      </c>
      <c r="H54">
        <v>9.1410999999999998</v>
      </c>
      <c r="I54">
        <v>123.494</v>
      </c>
      <c r="J54" t="s">
        <v>240</v>
      </c>
      <c r="O54" t="s">
        <v>238</v>
      </c>
      <c r="P54" t="s">
        <v>2</v>
      </c>
      <c r="Q54" t="s">
        <v>237</v>
      </c>
      <c r="V54">
        <v>333189</v>
      </c>
      <c r="AE54" s="1">
        <v>42474.595138888886</v>
      </c>
      <c r="AF54" t="s">
        <v>414</v>
      </c>
    </row>
    <row r="55" spans="1:32" x14ac:dyDescent="0.35">
      <c r="A55">
        <v>390396</v>
      </c>
      <c r="B55">
        <v>7</v>
      </c>
      <c r="C55" s="13" t="s">
        <v>138</v>
      </c>
      <c r="D55" t="s">
        <v>239</v>
      </c>
      <c r="E55" t="s">
        <v>11</v>
      </c>
      <c r="F55" t="s">
        <v>20</v>
      </c>
      <c r="G55" t="s">
        <v>241</v>
      </c>
      <c r="H55">
        <v>9.1410999999999998</v>
      </c>
      <c r="I55">
        <v>123.494</v>
      </c>
      <c r="J55" t="s">
        <v>240</v>
      </c>
      <c r="O55" t="s">
        <v>238</v>
      </c>
      <c r="P55" t="s">
        <v>2</v>
      </c>
      <c r="Q55" t="s">
        <v>237</v>
      </c>
      <c r="V55">
        <v>332315</v>
      </c>
      <c r="AE55" s="1">
        <v>42474.595138888886</v>
      </c>
      <c r="AF55" t="s">
        <v>276</v>
      </c>
    </row>
    <row r="56" spans="1:32" x14ac:dyDescent="0.35">
      <c r="A56">
        <v>390232</v>
      </c>
      <c r="B56">
        <v>9</v>
      </c>
      <c r="C56" s="13" t="s">
        <v>138</v>
      </c>
      <c r="D56" t="s">
        <v>4</v>
      </c>
      <c r="E56" t="s">
        <v>11</v>
      </c>
      <c r="F56" t="s">
        <v>20</v>
      </c>
      <c r="G56" t="s">
        <v>6</v>
      </c>
      <c r="H56">
        <v>9.2249999999999996</v>
      </c>
      <c r="I56">
        <v>123.48</v>
      </c>
      <c r="J56" t="s">
        <v>5</v>
      </c>
      <c r="O56" t="s">
        <v>3</v>
      </c>
      <c r="P56" t="s">
        <v>2</v>
      </c>
      <c r="Q56" t="s">
        <v>1</v>
      </c>
      <c r="V56">
        <v>333189</v>
      </c>
      <c r="AE56" s="1">
        <v>43070.75</v>
      </c>
      <c r="AF56" t="s">
        <v>137</v>
      </c>
    </row>
    <row r="57" spans="1:32" x14ac:dyDescent="0.35">
      <c r="A57">
        <v>263206</v>
      </c>
      <c r="B57">
        <v>2</v>
      </c>
      <c r="C57" s="13" t="s">
        <v>120</v>
      </c>
      <c r="D57" t="s">
        <v>453</v>
      </c>
      <c r="E57" t="s">
        <v>11</v>
      </c>
      <c r="F57" t="s">
        <v>20</v>
      </c>
      <c r="G57" t="s">
        <v>455</v>
      </c>
      <c r="H57">
        <v>9.1417000000000002</v>
      </c>
      <c r="I57">
        <v>123.489</v>
      </c>
      <c r="J57" t="s">
        <v>454</v>
      </c>
      <c r="O57" t="s">
        <v>452</v>
      </c>
      <c r="Q57" t="s">
        <v>451</v>
      </c>
      <c r="V57">
        <v>333189</v>
      </c>
      <c r="AE57" s="1">
        <v>42474.595138888886</v>
      </c>
      <c r="AF57" t="s">
        <v>509</v>
      </c>
    </row>
    <row r="58" spans="1:32" x14ac:dyDescent="0.35">
      <c r="A58">
        <v>263222</v>
      </c>
      <c r="B58">
        <v>7</v>
      </c>
      <c r="C58" s="13" t="s">
        <v>120</v>
      </c>
      <c r="D58" t="s">
        <v>239</v>
      </c>
      <c r="E58" t="s">
        <v>11</v>
      </c>
      <c r="F58" t="s">
        <v>20</v>
      </c>
      <c r="G58" t="s">
        <v>241</v>
      </c>
      <c r="H58">
        <v>9.1410999999999998</v>
      </c>
      <c r="I58">
        <v>123.494</v>
      </c>
      <c r="J58" t="s">
        <v>240</v>
      </c>
      <c r="O58" t="s">
        <v>238</v>
      </c>
      <c r="P58" t="s">
        <v>2</v>
      </c>
      <c r="Q58" t="s">
        <v>237</v>
      </c>
      <c r="V58">
        <v>333189</v>
      </c>
      <c r="AE58" s="1">
        <v>42474.595138888886</v>
      </c>
      <c r="AF58" t="s">
        <v>275</v>
      </c>
    </row>
    <row r="59" spans="1:32" x14ac:dyDescent="0.35">
      <c r="A59">
        <v>261682</v>
      </c>
      <c r="B59">
        <v>1</v>
      </c>
      <c r="C59" s="13" t="s">
        <v>120</v>
      </c>
      <c r="D59" t="s">
        <v>4</v>
      </c>
      <c r="E59" t="s">
        <v>11</v>
      </c>
      <c r="F59" t="s">
        <v>20</v>
      </c>
      <c r="G59" t="s">
        <v>6</v>
      </c>
      <c r="H59">
        <v>9.2249999999999996</v>
      </c>
      <c r="I59">
        <v>123.48</v>
      </c>
      <c r="J59" t="s">
        <v>5</v>
      </c>
      <c r="O59" t="s">
        <v>3</v>
      </c>
      <c r="P59" t="s">
        <v>2</v>
      </c>
      <c r="Q59" t="s">
        <v>1</v>
      </c>
      <c r="V59">
        <v>346491</v>
      </c>
      <c r="AE59" s="1">
        <v>43070.75</v>
      </c>
      <c r="AF59" t="s">
        <v>118</v>
      </c>
    </row>
    <row r="60" spans="1:32" x14ac:dyDescent="0.35">
      <c r="A60">
        <v>261672</v>
      </c>
      <c r="B60">
        <v>9</v>
      </c>
      <c r="C60" s="13" t="s">
        <v>117</v>
      </c>
      <c r="D60" t="s">
        <v>4</v>
      </c>
      <c r="E60" t="s">
        <v>11</v>
      </c>
      <c r="F60" t="s">
        <v>116</v>
      </c>
      <c r="G60" t="s">
        <v>6</v>
      </c>
      <c r="H60">
        <v>9.2249999999999996</v>
      </c>
      <c r="I60">
        <v>123.48</v>
      </c>
      <c r="J60" t="s">
        <v>5</v>
      </c>
      <c r="O60" t="s">
        <v>3</v>
      </c>
      <c r="P60" t="s">
        <v>2</v>
      </c>
      <c r="Q60" t="s">
        <v>1</v>
      </c>
      <c r="V60">
        <v>346491</v>
      </c>
      <c r="AE60" s="1">
        <v>43070.75</v>
      </c>
      <c r="AF60" t="s">
        <v>115</v>
      </c>
    </row>
    <row r="61" spans="1:32" x14ac:dyDescent="0.35">
      <c r="A61">
        <v>424249</v>
      </c>
      <c r="B61">
        <v>1</v>
      </c>
      <c r="C61" s="13" t="s">
        <v>145</v>
      </c>
      <c r="D61" t="s">
        <v>239</v>
      </c>
      <c r="E61" t="s">
        <v>145</v>
      </c>
      <c r="G61" t="s">
        <v>241</v>
      </c>
      <c r="H61">
        <v>9.1410999999999998</v>
      </c>
      <c r="I61">
        <v>123.494</v>
      </c>
      <c r="J61" t="s">
        <v>240</v>
      </c>
      <c r="O61" t="s">
        <v>238</v>
      </c>
      <c r="P61" t="s">
        <v>2</v>
      </c>
      <c r="Q61" t="s">
        <v>237</v>
      </c>
      <c r="V61">
        <v>332315</v>
      </c>
      <c r="AE61" s="1">
        <v>42474.595138888886</v>
      </c>
      <c r="AF61" t="s">
        <v>405</v>
      </c>
    </row>
    <row r="62" spans="1:32" x14ac:dyDescent="0.35">
      <c r="A62">
        <v>320780</v>
      </c>
      <c r="B62">
        <v>1</v>
      </c>
      <c r="C62" s="13" t="s">
        <v>11</v>
      </c>
      <c r="D62" t="s">
        <v>453</v>
      </c>
      <c r="E62" t="s">
        <v>11</v>
      </c>
      <c r="G62" t="s">
        <v>455</v>
      </c>
      <c r="H62">
        <v>9.1417000000000002</v>
      </c>
      <c r="I62">
        <v>123.489</v>
      </c>
      <c r="J62" t="s">
        <v>454</v>
      </c>
      <c r="O62" t="s">
        <v>452</v>
      </c>
      <c r="Q62" t="s">
        <v>451</v>
      </c>
      <c r="V62">
        <v>332315</v>
      </c>
      <c r="AE62" s="1">
        <v>42474.595138888886</v>
      </c>
      <c r="AF62" t="s">
        <v>547</v>
      </c>
    </row>
    <row r="63" spans="1:32" x14ac:dyDescent="0.35">
      <c r="A63">
        <v>244065</v>
      </c>
      <c r="B63">
        <v>2</v>
      </c>
      <c r="C63" s="13" t="s">
        <v>11</v>
      </c>
      <c r="D63" t="s">
        <v>239</v>
      </c>
      <c r="E63" t="s">
        <v>11</v>
      </c>
      <c r="G63" t="s">
        <v>241</v>
      </c>
      <c r="H63">
        <v>9.1410999999999998</v>
      </c>
      <c r="I63">
        <v>123.494</v>
      </c>
      <c r="J63" t="s">
        <v>240</v>
      </c>
      <c r="O63" t="s">
        <v>238</v>
      </c>
      <c r="P63" t="s">
        <v>2</v>
      </c>
      <c r="Q63" t="s">
        <v>237</v>
      </c>
      <c r="V63">
        <v>333189</v>
      </c>
      <c r="AE63" s="1">
        <v>42474.595138888886</v>
      </c>
      <c r="AF63" t="s">
        <v>344</v>
      </c>
    </row>
    <row r="64" spans="1:32" x14ac:dyDescent="0.35">
      <c r="A64">
        <v>369587</v>
      </c>
      <c r="B64">
        <v>2</v>
      </c>
      <c r="C64" s="13" t="s">
        <v>11</v>
      </c>
      <c r="D64" t="s">
        <v>4</v>
      </c>
      <c r="E64" t="s">
        <v>11</v>
      </c>
      <c r="G64" t="s">
        <v>6</v>
      </c>
      <c r="H64">
        <v>9.2249999999999996</v>
      </c>
      <c r="I64">
        <v>123.48</v>
      </c>
      <c r="J64" t="s">
        <v>5</v>
      </c>
      <c r="O64" t="s">
        <v>3</v>
      </c>
      <c r="P64" t="s">
        <v>2</v>
      </c>
      <c r="Q64" t="s">
        <v>1</v>
      </c>
      <c r="V64">
        <v>333189</v>
      </c>
      <c r="AE64" s="1">
        <v>43070.75</v>
      </c>
      <c r="AF64" t="s">
        <v>114</v>
      </c>
    </row>
    <row r="65" spans="1:32" x14ac:dyDescent="0.35">
      <c r="A65">
        <v>261965</v>
      </c>
      <c r="B65">
        <v>3</v>
      </c>
      <c r="C65" s="13" t="s">
        <v>930</v>
      </c>
      <c r="D65" t="s">
        <v>453</v>
      </c>
      <c r="E65" t="s">
        <v>11</v>
      </c>
      <c r="F65" t="s">
        <v>20</v>
      </c>
      <c r="G65" t="s">
        <v>455</v>
      </c>
      <c r="H65">
        <v>9.1417000000000002</v>
      </c>
      <c r="I65">
        <v>123.489</v>
      </c>
      <c r="J65" t="s">
        <v>454</v>
      </c>
      <c r="O65" t="s">
        <v>452</v>
      </c>
      <c r="Q65" t="s">
        <v>451</v>
      </c>
      <c r="V65">
        <v>333189</v>
      </c>
      <c r="AE65" s="1">
        <v>42474.595138888886</v>
      </c>
      <c r="AF65" t="s">
        <v>500</v>
      </c>
    </row>
    <row r="66" spans="1:32" x14ac:dyDescent="0.35">
      <c r="A66">
        <v>367613</v>
      </c>
      <c r="B66">
        <v>5</v>
      </c>
      <c r="C66" s="13" t="s">
        <v>930</v>
      </c>
      <c r="D66" t="s">
        <v>239</v>
      </c>
      <c r="E66" t="s">
        <v>11</v>
      </c>
      <c r="F66" t="s">
        <v>20</v>
      </c>
      <c r="G66" t="s">
        <v>241</v>
      </c>
      <c r="H66">
        <v>9.1410999999999998</v>
      </c>
      <c r="I66">
        <v>123.494</v>
      </c>
      <c r="J66" t="s">
        <v>240</v>
      </c>
      <c r="O66" t="s">
        <v>238</v>
      </c>
      <c r="P66" t="s">
        <v>2</v>
      </c>
      <c r="Q66" t="s">
        <v>237</v>
      </c>
      <c r="V66">
        <v>332315</v>
      </c>
      <c r="AE66" s="1">
        <v>42474.595138888886</v>
      </c>
      <c r="AF66" t="s">
        <v>290</v>
      </c>
    </row>
    <row r="67" spans="1:32" x14ac:dyDescent="0.35">
      <c r="A67">
        <v>367621</v>
      </c>
      <c r="B67">
        <v>14</v>
      </c>
      <c r="C67" s="13" t="s">
        <v>931</v>
      </c>
      <c r="D67" t="s">
        <v>239</v>
      </c>
      <c r="E67" t="s">
        <v>11</v>
      </c>
      <c r="F67" t="s">
        <v>20</v>
      </c>
      <c r="G67" t="s">
        <v>241</v>
      </c>
      <c r="H67">
        <v>9.1410999999999998</v>
      </c>
      <c r="I67">
        <v>123.494</v>
      </c>
      <c r="J67" t="s">
        <v>240</v>
      </c>
      <c r="O67" t="s">
        <v>238</v>
      </c>
      <c r="P67" t="s">
        <v>2</v>
      </c>
      <c r="Q67" t="s">
        <v>237</v>
      </c>
      <c r="V67">
        <v>332315</v>
      </c>
      <c r="AE67" s="1">
        <v>42474.595138888886</v>
      </c>
      <c r="AF67" t="s">
        <v>254</v>
      </c>
    </row>
    <row r="68" spans="1:32" x14ac:dyDescent="0.35">
      <c r="A68">
        <v>385205</v>
      </c>
      <c r="B68">
        <v>1</v>
      </c>
      <c r="C68" s="13" t="s">
        <v>394</v>
      </c>
      <c r="D68" t="s">
        <v>239</v>
      </c>
      <c r="E68" t="s">
        <v>63</v>
      </c>
      <c r="F68" t="s">
        <v>103</v>
      </c>
      <c r="G68" t="s">
        <v>241</v>
      </c>
      <c r="H68">
        <v>9.1410999999999998</v>
      </c>
      <c r="I68">
        <v>123.494</v>
      </c>
      <c r="J68" t="s">
        <v>240</v>
      </c>
      <c r="O68" t="s">
        <v>238</v>
      </c>
      <c r="P68" t="s">
        <v>2</v>
      </c>
      <c r="Q68" t="s">
        <v>237</v>
      </c>
      <c r="V68">
        <v>333189</v>
      </c>
      <c r="AE68" s="1">
        <v>42474.595138888886</v>
      </c>
      <c r="AF68" t="s">
        <v>393</v>
      </c>
    </row>
    <row r="69" spans="1:32" x14ac:dyDescent="0.35">
      <c r="A69">
        <v>445044</v>
      </c>
      <c r="B69">
        <v>1</v>
      </c>
      <c r="C69" s="13" t="s">
        <v>386</v>
      </c>
      <c r="D69" t="s">
        <v>239</v>
      </c>
      <c r="E69" t="s">
        <v>386</v>
      </c>
      <c r="G69" t="s">
        <v>241</v>
      </c>
      <c r="H69">
        <v>9.1410999999999998</v>
      </c>
      <c r="I69">
        <v>123.494</v>
      </c>
      <c r="J69" t="s">
        <v>240</v>
      </c>
      <c r="O69" t="s">
        <v>238</v>
      </c>
      <c r="P69" t="s">
        <v>2</v>
      </c>
      <c r="Q69" t="s">
        <v>237</v>
      </c>
      <c r="V69">
        <v>332315</v>
      </c>
      <c r="AE69" s="1">
        <v>43386.717361111114</v>
      </c>
      <c r="AF69" t="s">
        <v>385</v>
      </c>
    </row>
    <row r="70" spans="1:32" x14ac:dyDescent="0.35">
      <c r="A70">
        <v>264714</v>
      </c>
      <c r="B70">
        <v>2</v>
      </c>
      <c r="C70" s="13" t="s">
        <v>78</v>
      </c>
      <c r="D70" t="s">
        <v>4</v>
      </c>
      <c r="E70" t="s">
        <v>78</v>
      </c>
      <c r="G70" t="s">
        <v>6</v>
      </c>
      <c r="H70">
        <v>9.2249999999999996</v>
      </c>
      <c r="I70">
        <v>123.48</v>
      </c>
      <c r="J70" t="s">
        <v>5</v>
      </c>
      <c r="O70" t="s">
        <v>3</v>
      </c>
      <c r="P70" t="s">
        <v>2</v>
      </c>
      <c r="Q70" t="s">
        <v>1</v>
      </c>
      <c r="V70">
        <v>333189</v>
      </c>
      <c r="AE70" s="1">
        <v>43070.75</v>
      </c>
      <c r="AF70" t="s">
        <v>82</v>
      </c>
    </row>
    <row r="71" spans="1:32" x14ac:dyDescent="0.35">
      <c r="A71">
        <v>268534</v>
      </c>
      <c r="B71">
        <v>3</v>
      </c>
      <c r="C71" s="13" t="s">
        <v>497</v>
      </c>
      <c r="D71" t="s">
        <v>453</v>
      </c>
      <c r="E71" t="s">
        <v>68</v>
      </c>
      <c r="G71" t="s">
        <v>455</v>
      </c>
      <c r="H71">
        <v>9.1417000000000002</v>
      </c>
      <c r="I71">
        <v>123.489</v>
      </c>
      <c r="J71" t="s">
        <v>454</v>
      </c>
      <c r="O71" t="s">
        <v>452</v>
      </c>
      <c r="Q71" t="s">
        <v>451</v>
      </c>
      <c r="V71">
        <v>333189</v>
      </c>
      <c r="AE71" s="1">
        <v>42474.595833333333</v>
      </c>
      <c r="AF71" t="s">
        <v>496</v>
      </c>
    </row>
    <row r="72" spans="1:32" x14ac:dyDescent="0.35">
      <c r="A72">
        <v>362571</v>
      </c>
      <c r="B72">
        <v>1</v>
      </c>
      <c r="C72" s="13" t="s">
        <v>932</v>
      </c>
      <c r="D72" t="s">
        <v>239</v>
      </c>
      <c r="E72" t="s">
        <v>335</v>
      </c>
      <c r="G72" t="s">
        <v>241</v>
      </c>
      <c r="H72">
        <v>9.1410999999999998</v>
      </c>
      <c r="I72">
        <v>123.494</v>
      </c>
      <c r="J72" t="s">
        <v>240</v>
      </c>
      <c r="O72" t="s">
        <v>238</v>
      </c>
      <c r="P72" t="s">
        <v>2</v>
      </c>
      <c r="Q72" t="s">
        <v>237</v>
      </c>
      <c r="V72">
        <v>333189</v>
      </c>
      <c r="AE72" s="1">
        <v>42474.595138888886</v>
      </c>
      <c r="AF72" t="s">
        <v>376</v>
      </c>
    </row>
    <row r="73" spans="1:32" x14ac:dyDescent="0.35">
      <c r="A73">
        <v>362459</v>
      </c>
      <c r="B73">
        <v>1</v>
      </c>
      <c r="C73" s="13" t="s">
        <v>933</v>
      </c>
      <c r="D73" t="s">
        <v>239</v>
      </c>
      <c r="E73" t="s">
        <v>335</v>
      </c>
      <c r="G73" t="s">
        <v>241</v>
      </c>
      <c r="H73">
        <v>9.1410999999999998</v>
      </c>
      <c r="I73">
        <v>123.494</v>
      </c>
      <c r="J73" t="s">
        <v>240</v>
      </c>
      <c r="O73" t="s">
        <v>238</v>
      </c>
      <c r="P73" t="s">
        <v>2</v>
      </c>
      <c r="Q73" t="s">
        <v>237</v>
      </c>
      <c r="V73">
        <v>333189</v>
      </c>
      <c r="AE73" s="1">
        <v>42474.595138888886</v>
      </c>
      <c r="AF73" t="s">
        <v>375</v>
      </c>
    </row>
    <row r="74" spans="1:32" x14ac:dyDescent="0.35">
      <c r="A74">
        <v>362598</v>
      </c>
      <c r="B74">
        <v>2</v>
      </c>
      <c r="C74" s="13" t="s">
        <v>934</v>
      </c>
      <c r="D74" t="s">
        <v>239</v>
      </c>
      <c r="E74" t="s">
        <v>335</v>
      </c>
      <c r="G74" t="s">
        <v>241</v>
      </c>
      <c r="H74">
        <v>9.1410999999999998</v>
      </c>
      <c r="I74">
        <v>123.494</v>
      </c>
      <c r="J74" t="s">
        <v>240</v>
      </c>
      <c r="O74" t="s">
        <v>238</v>
      </c>
      <c r="P74" t="s">
        <v>2</v>
      </c>
      <c r="Q74" t="s">
        <v>237</v>
      </c>
      <c r="V74">
        <v>33189</v>
      </c>
      <c r="AE74" s="1">
        <v>42474.595138888886</v>
      </c>
      <c r="AF74" t="s">
        <v>334</v>
      </c>
    </row>
    <row r="75" spans="1:32" x14ac:dyDescent="0.35">
      <c r="A75">
        <v>372675</v>
      </c>
      <c r="B75">
        <v>3</v>
      </c>
      <c r="C75" s="13" t="s">
        <v>57</v>
      </c>
      <c r="D75" t="s">
        <v>239</v>
      </c>
      <c r="E75" t="s">
        <v>54</v>
      </c>
      <c r="F75" t="s">
        <v>53</v>
      </c>
      <c r="G75" t="s">
        <v>241</v>
      </c>
      <c r="H75">
        <v>9.1410999999999998</v>
      </c>
      <c r="I75">
        <v>123.494</v>
      </c>
      <c r="J75" t="s">
        <v>240</v>
      </c>
      <c r="O75" t="s">
        <v>238</v>
      </c>
      <c r="P75" t="s">
        <v>2</v>
      </c>
      <c r="Q75" t="s">
        <v>237</v>
      </c>
      <c r="V75">
        <v>333189</v>
      </c>
      <c r="AE75" s="1">
        <v>42474.595138888886</v>
      </c>
      <c r="AF75" t="s">
        <v>314</v>
      </c>
    </row>
    <row r="76" spans="1:32" x14ac:dyDescent="0.35">
      <c r="A76">
        <v>384715</v>
      </c>
      <c r="B76">
        <v>2</v>
      </c>
      <c r="C76" s="13" t="s">
        <v>57</v>
      </c>
      <c r="D76" t="s">
        <v>4</v>
      </c>
      <c r="E76" t="s">
        <v>54</v>
      </c>
      <c r="F76" t="s">
        <v>53</v>
      </c>
      <c r="G76" t="s">
        <v>6</v>
      </c>
      <c r="H76">
        <v>9.2249999999999996</v>
      </c>
      <c r="I76">
        <v>123.48</v>
      </c>
      <c r="J76" t="s">
        <v>5</v>
      </c>
      <c r="O76" t="s">
        <v>3</v>
      </c>
      <c r="P76" t="s">
        <v>2</v>
      </c>
      <c r="Q76" t="s">
        <v>1</v>
      </c>
      <c r="V76">
        <v>346491</v>
      </c>
      <c r="AE76" s="1">
        <v>43145.586111111108</v>
      </c>
      <c r="AF76" t="s">
        <v>56</v>
      </c>
    </row>
    <row r="77" spans="1:32" x14ac:dyDescent="0.35">
      <c r="A77">
        <v>372671</v>
      </c>
      <c r="B77">
        <v>1</v>
      </c>
      <c r="C77" s="13" t="s">
        <v>525</v>
      </c>
      <c r="D77" t="s">
        <v>453</v>
      </c>
      <c r="E77" t="s">
        <v>54</v>
      </c>
      <c r="F77" t="s">
        <v>53</v>
      </c>
      <c r="G77" t="s">
        <v>455</v>
      </c>
      <c r="H77">
        <v>9.1417000000000002</v>
      </c>
      <c r="I77">
        <v>123.489</v>
      </c>
      <c r="J77" t="s">
        <v>454</v>
      </c>
      <c r="O77" t="s">
        <v>452</v>
      </c>
      <c r="Q77" t="s">
        <v>451</v>
      </c>
      <c r="V77">
        <v>333189</v>
      </c>
      <c r="AE77" s="1">
        <v>42474.595833333333</v>
      </c>
      <c r="AF77" t="s">
        <v>524</v>
      </c>
    </row>
    <row r="78" spans="1:32" x14ac:dyDescent="0.35">
      <c r="A78">
        <v>436772</v>
      </c>
      <c r="B78">
        <v>1</v>
      </c>
      <c r="C78" s="13" t="s">
        <v>935</v>
      </c>
      <c r="D78" t="s">
        <v>4</v>
      </c>
      <c r="E78" t="s">
        <v>48</v>
      </c>
      <c r="G78" t="s">
        <v>6</v>
      </c>
      <c r="H78">
        <v>9.2249999999999996</v>
      </c>
      <c r="I78">
        <v>123.48</v>
      </c>
      <c r="J78" t="s">
        <v>5</v>
      </c>
      <c r="O78" t="s">
        <v>3</v>
      </c>
      <c r="P78" t="s">
        <v>2</v>
      </c>
      <c r="Q78" t="s">
        <v>1</v>
      </c>
      <c r="V78">
        <v>346491</v>
      </c>
      <c r="AE78" s="1">
        <v>43070.75</v>
      </c>
      <c r="AF78" t="s">
        <v>50</v>
      </c>
    </row>
    <row r="79" spans="1:32" x14ac:dyDescent="0.35">
      <c r="A79">
        <v>436776</v>
      </c>
      <c r="B79">
        <v>1</v>
      </c>
      <c r="C79" s="13" t="s">
        <v>937</v>
      </c>
      <c r="D79" t="s">
        <v>4</v>
      </c>
      <c r="E79" t="s">
        <v>48</v>
      </c>
      <c r="G79" t="s">
        <v>6</v>
      </c>
      <c r="H79">
        <v>9.2249999999999996</v>
      </c>
      <c r="I79">
        <v>123.48</v>
      </c>
      <c r="J79" t="s">
        <v>5</v>
      </c>
      <c r="O79" t="s">
        <v>3</v>
      </c>
      <c r="P79" t="s">
        <v>2</v>
      </c>
      <c r="Q79" t="s">
        <v>1</v>
      </c>
      <c r="V79">
        <v>346491</v>
      </c>
      <c r="AE79" s="1">
        <v>43070.75</v>
      </c>
      <c r="AF79" t="s">
        <v>49</v>
      </c>
    </row>
    <row r="80" spans="1:32" x14ac:dyDescent="0.35">
      <c r="A80">
        <v>437242</v>
      </c>
      <c r="B80">
        <v>2</v>
      </c>
      <c r="C80" s="13" t="s">
        <v>936</v>
      </c>
      <c r="D80" t="s">
        <v>4</v>
      </c>
      <c r="E80" t="s">
        <v>48</v>
      </c>
      <c r="G80" t="s">
        <v>6</v>
      </c>
      <c r="H80">
        <v>9.2249999999999996</v>
      </c>
      <c r="I80">
        <v>123.48</v>
      </c>
      <c r="J80" t="s">
        <v>5</v>
      </c>
      <c r="O80" t="s">
        <v>3</v>
      </c>
      <c r="P80" t="s">
        <v>2</v>
      </c>
      <c r="Q80" t="s">
        <v>1</v>
      </c>
      <c r="V80">
        <v>346491</v>
      </c>
      <c r="AE80" s="1">
        <v>43070.75</v>
      </c>
      <c r="AF80" t="s">
        <v>47</v>
      </c>
    </row>
  </sheetData>
  <sortState xmlns:xlrd2="http://schemas.microsoft.com/office/spreadsheetml/2017/richdata2" ref="G2:J37">
    <sortCondition ref="H2:H37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823E-FEEF-4572-9A3F-7C7D48A23A40}">
  <dimension ref="B2:L245"/>
  <sheetViews>
    <sheetView topLeftCell="C71" workbookViewId="0">
      <selection activeCell="E3" sqref="E3:L100"/>
    </sheetView>
  </sheetViews>
  <sheetFormatPr defaultRowHeight="14.5" x14ac:dyDescent="0.35"/>
  <cols>
    <col min="2" max="2" width="46.54296875" bestFit="1" customWidth="1"/>
    <col min="3" max="3" width="21.36328125" bestFit="1" customWidth="1"/>
    <col min="4" max="4" width="17.26953125" bestFit="1" customWidth="1"/>
    <col min="5" max="5" width="25" customWidth="1"/>
    <col min="6" max="6" width="8.6328125" customWidth="1"/>
    <col min="7" max="7" width="5" customWidth="1"/>
    <col min="8" max="8" width="26.08984375" customWidth="1"/>
    <col min="9" max="9" width="7.1796875" customWidth="1"/>
    <col min="10" max="10" width="6.6328125" customWidth="1"/>
    <col min="11" max="11" width="29.26953125" customWidth="1"/>
    <col min="12" max="12" width="20.1796875" bestFit="1" customWidth="1"/>
    <col min="13" max="13" width="9.26953125" bestFit="1" customWidth="1"/>
    <col min="14" max="14" width="16.1796875" bestFit="1" customWidth="1"/>
    <col min="15" max="15" width="16.90625" bestFit="1" customWidth="1"/>
    <col min="16" max="16" width="15" bestFit="1" customWidth="1"/>
    <col min="17" max="17" width="22.08984375" bestFit="1" customWidth="1"/>
    <col min="18" max="18" width="21.54296875" bestFit="1" customWidth="1"/>
    <col min="19" max="19" width="12.81640625" bestFit="1" customWidth="1"/>
    <col min="20" max="20" width="23.453125" bestFit="1" customWidth="1"/>
    <col min="21" max="21" width="34.6328125" bestFit="1" customWidth="1"/>
    <col min="22" max="22" width="19.6328125" bestFit="1" customWidth="1"/>
    <col min="23" max="23" width="18.6328125" bestFit="1" customWidth="1"/>
    <col min="24" max="24" width="20" bestFit="1" customWidth="1"/>
    <col min="25" max="25" width="21.08984375" bestFit="1" customWidth="1"/>
    <col min="26" max="26" width="16.08984375" bestFit="1" customWidth="1"/>
    <col min="27" max="27" width="35.81640625" bestFit="1" customWidth="1"/>
    <col min="28" max="28" width="18.81640625" bestFit="1" customWidth="1"/>
    <col min="29" max="29" width="19.7265625" bestFit="1" customWidth="1"/>
    <col min="30" max="30" width="14.453125" bestFit="1" customWidth="1"/>
    <col min="31" max="31" width="17.26953125" bestFit="1" customWidth="1"/>
    <col min="32" max="32" width="23.1796875" bestFit="1" customWidth="1"/>
    <col min="33" max="33" width="29.54296875" bestFit="1" customWidth="1"/>
    <col min="34" max="34" width="15.26953125" bestFit="1" customWidth="1"/>
    <col min="35" max="35" width="16.08984375" bestFit="1" customWidth="1"/>
    <col min="36" max="36" width="18.81640625" bestFit="1" customWidth="1"/>
    <col min="37" max="37" width="22.08984375" bestFit="1" customWidth="1"/>
    <col min="38" max="38" width="26" bestFit="1" customWidth="1"/>
    <col min="39" max="39" width="20.1796875" bestFit="1" customWidth="1"/>
    <col min="40" max="40" width="8.81640625" bestFit="1" customWidth="1"/>
    <col min="41" max="41" width="19.7265625" bestFit="1" customWidth="1"/>
    <col min="42" max="42" width="18.36328125" bestFit="1" customWidth="1"/>
    <col min="43" max="43" width="28.453125" bestFit="1" customWidth="1"/>
    <col min="44" max="44" width="22.1796875" bestFit="1" customWidth="1"/>
    <col min="45" max="45" width="7.90625" bestFit="1" customWidth="1"/>
    <col min="46" max="46" width="13.36328125" bestFit="1" customWidth="1"/>
    <col min="47" max="47" width="14.26953125" bestFit="1" customWidth="1"/>
    <col min="48" max="48" width="18.6328125" bestFit="1" customWidth="1"/>
    <col min="49" max="49" width="19.1796875" bestFit="1" customWidth="1"/>
    <col min="50" max="50" width="18.08984375" bestFit="1" customWidth="1"/>
    <col min="51" max="51" width="13.6328125" bestFit="1" customWidth="1"/>
    <col min="52" max="52" width="17.81640625" bestFit="1" customWidth="1"/>
    <col min="53" max="53" width="20.1796875" bestFit="1" customWidth="1"/>
    <col min="54" max="54" width="21.90625" bestFit="1" customWidth="1"/>
    <col min="55" max="55" width="13.453125" bestFit="1" customWidth="1"/>
    <col min="56" max="56" width="23.26953125" bestFit="1" customWidth="1"/>
    <col min="57" max="57" width="12.81640625" bestFit="1" customWidth="1"/>
    <col min="58" max="58" width="15.90625" bestFit="1" customWidth="1"/>
    <col min="59" max="59" width="18.36328125" bestFit="1" customWidth="1"/>
    <col min="60" max="60" width="21.08984375" bestFit="1" customWidth="1"/>
    <col min="61" max="61" width="27.81640625" bestFit="1" customWidth="1"/>
    <col min="62" max="62" width="23.90625" bestFit="1" customWidth="1"/>
    <col min="63" max="63" width="21.54296875" bestFit="1" customWidth="1"/>
    <col min="64" max="64" width="29" bestFit="1" customWidth="1"/>
    <col min="65" max="65" width="26.81640625" bestFit="1" customWidth="1"/>
    <col min="66" max="66" width="34.6328125" bestFit="1" customWidth="1"/>
    <col min="67" max="67" width="32.7265625" bestFit="1" customWidth="1"/>
    <col min="68" max="68" width="14.1796875" bestFit="1" customWidth="1"/>
    <col min="69" max="69" width="6.08984375" bestFit="1" customWidth="1"/>
    <col min="70" max="70" width="31.08984375" bestFit="1" customWidth="1"/>
    <col min="71" max="71" width="38.26953125" bestFit="1" customWidth="1"/>
    <col min="72" max="72" width="16.453125" bestFit="1" customWidth="1"/>
    <col min="73" max="73" width="20.54296875" bestFit="1" customWidth="1"/>
    <col min="74" max="74" width="13.7265625" bestFit="1" customWidth="1"/>
    <col min="75" max="75" width="17" bestFit="1" customWidth="1"/>
    <col min="76" max="76" width="15" bestFit="1" customWidth="1"/>
    <col min="77" max="77" width="9.90625" bestFit="1" customWidth="1"/>
    <col min="78" max="78" width="11.26953125" bestFit="1" customWidth="1"/>
    <col min="79" max="79" width="21.08984375" bestFit="1" customWidth="1"/>
    <col min="80" max="80" width="12.6328125" bestFit="1" customWidth="1"/>
    <col min="82" max="83" width="13.1796875" bestFit="1" customWidth="1"/>
    <col min="84" max="84" width="20.81640625" bestFit="1" customWidth="1"/>
    <col min="85" max="85" width="20.7265625" bestFit="1" customWidth="1"/>
    <col min="86" max="86" width="21.36328125" bestFit="1" customWidth="1"/>
    <col min="87" max="87" width="15.36328125" bestFit="1" customWidth="1"/>
    <col min="88" max="88" width="18.81640625" bestFit="1" customWidth="1"/>
    <col min="89" max="89" width="17.54296875" bestFit="1" customWidth="1"/>
    <col min="90" max="90" width="26.7265625" bestFit="1" customWidth="1"/>
    <col min="91" max="91" width="28.6328125" bestFit="1" customWidth="1"/>
    <col min="92" max="92" width="22.6328125" bestFit="1" customWidth="1"/>
    <col min="93" max="93" width="22.453125" bestFit="1" customWidth="1"/>
    <col min="94" max="94" width="10.08984375" bestFit="1" customWidth="1"/>
    <col min="95" max="95" width="16.7265625" bestFit="1" customWidth="1"/>
    <col min="96" max="96" width="17.7265625" bestFit="1" customWidth="1"/>
    <col min="97" max="97" width="18.6328125" bestFit="1" customWidth="1"/>
    <col min="98" max="98" width="22.36328125" bestFit="1" customWidth="1"/>
    <col min="99" max="99" width="30.54296875" bestFit="1" customWidth="1"/>
    <col min="100" max="100" width="22.7265625" bestFit="1" customWidth="1"/>
    <col min="101" max="101" width="22.90625" bestFit="1" customWidth="1"/>
    <col min="102" max="102" width="22.36328125" bestFit="1" customWidth="1"/>
    <col min="103" max="103" width="24.36328125" bestFit="1" customWidth="1"/>
    <col min="104" max="104" width="24.81640625" bestFit="1" customWidth="1"/>
    <col min="105" max="105" width="17.81640625" bestFit="1" customWidth="1"/>
    <col min="106" max="106" width="21.08984375" bestFit="1" customWidth="1"/>
    <col min="107" max="107" width="24.54296875" bestFit="1" customWidth="1"/>
    <col min="108" max="108" width="21.6328125" bestFit="1" customWidth="1"/>
    <col min="109" max="109" width="22.453125" bestFit="1" customWidth="1"/>
    <col min="110" max="110" width="20.81640625" bestFit="1" customWidth="1"/>
    <col min="111" max="111" width="14.54296875" bestFit="1" customWidth="1"/>
    <col min="112" max="112" width="27.6328125" bestFit="1" customWidth="1"/>
    <col min="113" max="113" width="17" bestFit="1" customWidth="1"/>
    <col min="114" max="114" width="17.54296875" bestFit="1" customWidth="1"/>
    <col min="115" max="115" width="21.81640625" bestFit="1" customWidth="1"/>
    <col min="116" max="116" width="22.90625" bestFit="1" customWidth="1"/>
    <col min="117" max="117" width="23.1796875" bestFit="1" customWidth="1"/>
    <col min="118" max="118" width="14.81640625" bestFit="1" customWidth="1"/>
    <col min="119" max="119" width="42.36328125" bestFit="1" customWidth="1"/>
    <col min="120" max="120" width="19.08984375" bestFit="1" customWidth="1"/>
    <col min="121" max="121" width="21.08984375" bestFit="1" customWidth="1"/>
    <col min="122" max="122" width="21.90625" bestFit="1" customWidth="1"/>
    <col min="123" max="123" width="19.453125" bestFit="1" customWidth="1"/>
    <col min="124" max="124" width="29.54296875" bestFit="1" customWidth="1"/>
    <col min="125" max="125" width="25.1796875" bestFit="1" customWidth="1"/>
    <col min="126" max="126" width="16.453125" bestFit="1" customWidth="1"/>
    <col min="127" max="127" width="26.453125" bestFit="1" customWidth="1"/>
    <col min="128" max="128" width="27" bestFit="1" customWidth="1"/>
    <col min="129" max="129" width="26" bestFit="1" customWidth="1"/>
    <col min="130" max="130" width="26.26953125" bestFit="1" customWidth="1"/>
    <col min="131" max="131" width="16.08984375" bestFit="1" customWidth="1"/>
    <col min="132" max="132" width="19.6328125" bestFit="1" customWidth="1"/>
    <col min="133" max="133" width="10.1796875" bestFit="1" customWidth="1"/>
    <col min="134" max="134" width="20.54296875" bestFit="1" customWidth="1"/>
    <col min="135" max="135" width="27" bestFit="1" customWidth="1"/>
    <col min="136" max="136" width="21.08984375" bestFit="1" customWidth="1"/>
    <col min="137" max="137" width="20.1796875" bestFit="1" customWidth="1"/>
    <col min="138" max="138" width="21.6328125" bestFit="1" customWidth="1"/>
    <col min="139" max="139" width="13.6328125" bestFit="1" customWidth="1"/>
    <col min="140" max="142" width="11.7265625" bestFit="1" customWidth="1"/>
    <col min="143" max="143" width="16.90625" bestFit="1" customWidth="1"/>
    <col min="144" max="144" width="12.90625" bestFit="1" customWidth="1"/>
    <col min="145" max="145" width="22.08984375" bestFit="1" customWidth="1"/>
    <col min="146" max="146" width="22.6328125" bestFit="1" customWidth="1"/>
    <col min="147" max="147" width="21.90625" bestFit="1" customWidth="1"/>
    <col min="148" max="148" width="19.90625" bestFit="1" customWidth="1"/>
    <col min="149" max="149" width="12.6328125" bestFit="1" customWidth="1"/>
    <col min="150" max="152" width="13.90625" bestFit="1" customWidth="1"/>
    <col min="153" max="153" width="16.90625" bestFit="1" customWidth="1"/>
    <col min="154" max="154" width="18.6328125" bestFit="1" customWidth="1"/>
    <col min="155" max="155" width="15.08984375" bestFit="1" customWidth="1"/>
    <col min="156" max="156" width="21.54296875" bestFit="1" customWidth="1"/>
    <col min="157" max="157" width="23.81640625" bestFit="1" customWidth="1"/>
    <col min="158" max="158" width="21.26953125" bestFit="1" customWidth="1"/>
    <col min="159" max="159" width="17.453125" bestFit="1" customWidth="1"/>
    <col min="160" max="160" width="25.1796875" bestFit="1" customWidth="1"/>
    <col min="161" max="161" width="20.1796875" bestFit="1" customWidth="1"/>
    <col min="162" max="162" width="27.08984375" bestFit="1" customWidth="1"/>
    <col min="163" max="163" width="15.6328125" bestFit="1" customWidth="1"/>
    <col min="164" max="164" width="29.7265625" bestFit="1" customWidth="1"/>
    <col min="165" max="165" width="11.6328125" bestFit="1" customWidth="1"/>
    <col min="166" max="166" width="22.36328125" bestFit="1" customWidth="1"/>
    <col min="167" max="167" width="25.36328125" bestFit="1" customWidth="1"/>
    <col min="168" max="168" width="24.81640625" bestFit="1" customWidth="1"/>
    <col min="169" max="169" width="13.7265625" bestFit="1" customWidth="1"/>
    <col min="170" max="170" width="27.08984375" bestFit="1" customWidth="1"/>
    <col min="171" max="171" width="13.26953125" bestFit="1" customWidth="1"/>
    <col min="172" max="172" width="27.81640625" bestFit="1" customWidth="1"/>
    <col min="173" max="173" width="35.7265625" bestFit="1" customWidth="1"/>
    <col min="174" max="174" width="12.54296875" bestFit="1" customWidth="1"/>
    <col min="175" max="175" width="26.1796875" bestFit="1" customWidth="1"/>
    <col min="176" max="176" width="20.7265625" bestFit="1" customWidth="1"/>
    <col min="177" max="177" width="22.08984375" bestFit="1" customWidth="1"/>
    <col min="178" max="178" width="21.90625" bestFit="1" customWidth="1"/>
    <col min="179" max="179" width="16.453125" bestFit="1" customWidth="1"/>
    <col min="180" max="180" width="10.7265625" bestFit="1" customWidth="1"/>
  </cols>
  <sheetData>
    <row r="2" spans="2:12" x14ac:dyDescent="0.35">
      <c r="B2" s="14" t="s">
        <v>914</v>
      </c>
      <c r="C2" t="s">
        <v>954</v>
      </c>
    </row>
    <row r="3" spans="2:12" x14ac:dyDescent="0.35">
      <c r="B3" s="15" t="s">
        <v>4</v>
      </c>
      <c r="C3" s="16">
        <v>1408</v>
      </c>
      <c r="E3" t="s">
        <v>4</v>
      </c>
      <c r="F3">
        <v>1408</v>
      </c>
      <c r="H3" t="s">
        <v>453</v>
      </c>
      <c r="I3">
        <v>375</v>
      </c>
      <c r="K3" s="25" t="s">
        <v>239</v>
      </c>
      <c r="L3" s="26">
        <v>485</v>
      </c>
    </row>
    <row r="4" spans="2:12" x14ac:dyDescent="0.35">
      <c r="B4" s="24" t="s">
        <v>200</v>
      </c>
      <c r="C4" s="16">
        <v>1</v>
      </c>
      <c r="E4" t="s">
        <v>151</v>
      </c>
      <c r="F4">
        <v>500</v>
      </c>
      <c r="H4" t="s">
        <v>97</v>
      </c>
      <c r="I4">
        <v>42</v>
      </c>
      <c r="K4" s="24" t="s">
        <v>243</v>
      </c>
      <c r="L4" s="16">
        <v>75</v>
      </c>
    </row>
    <row r="5" spans="2:12" x14ac:dyDescent="0.35">
      <c r="B5" s="24" t="s">
        <v>198</v>
      </c>
      <c r="C5" s="16">
        <v>1</v>
      </c>
      <c r="E5" t="s">
        <v>155</v>
      </c>
      <c r="F5">
        <v>313</v>
      </c>
      <c r="H5" t="s">
        <v>457</v>
      </c>
      <c r="I5">
        <v>27</v>
      </c>
      <c r="K5" s="24" t="s">
        <v>24</v>
      </c>
      <c r="L5" s="16">
        <v>54</v>
      </c>
    </row>
    <row r="6" spans="2:12" x14ac:dyDescent="0.35">
      <c r="B6" s="24" t="s">
        <v>196</v>
      </c>
      <c r="C6" s="16">
        <v>2</v>
      </c>
      <c r="E6" t="s">
        <v>153</v>
      </c>
      <c r="F6">
        <v>183</v>
      </c>
      <c r="H6" t="s">
        <v>171</v>
      </c>
      <c r="I6">
        <v>24</v>
      </c>
      <c r="K6" s="24" t="s">
        <v>247</v>
      </c>
      <c r="L6" s="16">
        <v>30</v>
      </c>
    </row>
    <row r="7" spans="2:12" x14ac:dyDescent="0.35">
      <c r="B7" s="24" t="s">
        <v>192</v>
      </c>
      <c r="C7" s="16">
        <v>2</v>
      </c>
      <c r="E7" t="s">
        <v>159</v>
      </c>
      <c r="F7">
        <v>102</v>
      </c>
      <c r="H7" t="s">
        <v>460</v>
      </c>
      <c r="I7">
        <v>21</v>
      </c>
      <c r="K7" s="24" t="s">
        <v>171</v>
      </c>
      <c r="L7" s="16">
        <v>20</v>
      </c>
    </row>
    <row r="8" spans="2:12" x14ac:dyDescent="0.35">
      <c r="B8" s="24" t="s">
        <v>190</v>
      </c>
      <c r="C8" s="16">
        <v>1</v>
      </c>
      <c r="E8" t="s">
        <v>30</v>
      </c>
      <c r="F8">
        <v>56</v>
      </c>
      <c r="H8" t="s">
        <v>24</v>
      </c>
      <c r="I8">
        <v>20</v>
      </c>
      <c r="K8" s="24" t="s">
        <v>249</v>
      </c>
      <c r="L8" s="16">
        <v>20</v>
      </c>
    </row>
    <row r="9" spans="2:12" x14ac:dyDescent="0.35">
      <c r="B9" s="24" t="s">
        <v>188</v>
      </c>
      <c r="C9" s="16">
        <v>6</v>
      </c>
      <c r="E9" t="s">
        <v>24</v>
      </c>
      <c r="F9">
        <v>26</v>
      </c>
      <c r="H9" t="s">
        <v>278</v>
      </c>
      <c r="I9">
        <v>17</v>
      </c>
      <c r="K9" s="24" t="s">
        <v>253</v>
      </c>
      <c r="L9" s="16">
        <v>15</v>
      </c>
    </row>
    <row r="10" spans="2:12" x14ac:dyDescent="0.35">
      <c r="B10" s="24" t="s">
        <v>186</v>
      </c>
      <c r="C10" s="16">
        <v>1</v>
      </c>
      <c r="E10" t="s">
        <v>97</v>
      </c>
      <c r="F10">
        <v>25</v>
      </c>
      <c r="H10" t="s">
        <v>280</v>
      </c>
      <c r="I10">
        <v>14</v>
      </c>
      <c r="K10" s="24" t="s">
        <v>931</v>
      </c>
      <c r="L10" s="16">
        <v>14</v>
      </c>
    </row>
    <row r="11" spans="2:12" x14ac:dyDescent="0.35">
      <c r="B11" s="24" t="s">
        <v>183</v>
      </c>
      <c r="C11" s="16">
        <v>1</v>
      </c>
      <c r="E11" t="s">
        <v>131</v>
      </c>
      <c r="F11">
        <v>12</v>
      </c>
      <c r="H11" t="s">
        <v>468</v>
      </c>
      <c r="I11">
        <v>13</v>
      </c>
      <c r="K11" s="24" t="s">
        <v>131</v>
      </c>
      <c r="L11" s="16">
        <v>13</v>
      </c>
    </row>
    <row r="12" spans="2:12" x14ac:dyDescent="0.35">
      <c r="B12" s="24" t="s">
        <v>180</v>
      </c>
      <c r="C12" s="16">
        <v>1</v>
      </c>
      <c r="E12" t="s">
        <v>81</v>
      </c>
      <c r="F12">
        <v>11</v>
      </c>
      <c r="H12" t="s">
        <v>247</v>
      </c>
      <c r="I12">
        <v>13</v>
      </c>
      <c r="K12" s="24" t="s">
        <v>258</v>
      </c>
      <c r="L12" s="16">
        <v>12</v>
      </c>
    </row>
    <row r="13" spans="2:12" x14ac:dyDescent="0.35">
      <c r="B13" s="24" t="s">
        <v>177</v>
      </c>
      <c r="C13" s="16">
        <v>10</v>
      </c>
      <c r="E13" t="s">
        <v>21</v>
      </c>
      <c r="F13">
        <v>11</v>
      </c>
      <c r="H13" t="s">
        <v>465</v>
      </c>
      <c r="I13">
        <v>13</v>
      </c>
      <c r="K13" s="24" t="s">
        <v>81</v>
      </c>
      <c r="L13" s="16">
        <v>11</v>
      </c>
    </row>
    <row r="14" spans="2:12" x14ac:dyDescent="0.35">
      <c r="B14" s="24" t="s">
        <v>173</v>
      </c>
      <c r="C14" s="16">
        <v>5</v>
      </c>
      <c r="E14" t="s">
        <v>177</v>
      </c>
      <c r="F14">
        <v>10</v>
      </c>
      <c r="H14" t="s">
        <v>267</v>
      </c>
      <c r="I14">
        <v>12</v>
      </c>
      <c r="K14" s="24" t="s">
        <v>261</v>
      </c>
      <c r="L14" s="16">
        <v>10</v>
      </c>
    </row>
    <row r="15" spans="2:12" x14ac:dyDescent="0.35">
      <c r="B15" s="24" t="s">
        <v>171</v>
      </c>
      <c r="C15" s="16">
        <v>6</v>
      </c>
      <c r="E15" t="s">
        <v>138</v>
      </c>
      <c r="F15">
        <v>9</v>
      </c>
      <c r="H15" t="s">
        <v>153</v>
      </c>
      <c r="I15">
        <v>9</v>
      </c>
      <c r="K15" s="24" t="s">
        <v>267</v>
      </c>
      <c r="L15" s="16">
        <v>9</v>
      </c>
    </row>
    <row r="16" spans="2:12" x14ac:dyDescent="0.35">
      <c r="B16" s="24" t="s">
        <v>167</v>
      </c>
      <c r="C16" s="16">
        <v>3</v>
      </c>
      <c r="E16" t="s">
        <v>117</v>
      </c>
      <c r="F16">
        <v>9</v>
      </c>
      <c r="H16" t="s">
        <v>471</v>
      </c>
      <c r="I16">
        <v>9</v>
      </c>
      <c r="K16" s="24" t="s">
        <v>264</v>
      </c>
      <c r="L16" s="16">
        <v>9</v>
      </c>
    </row>
    <row r="17" spans="2:12" x14ac:dyDescent="0.35">
      <c r="B17" s="24" t="s">
        <v>165</v>
      </c>
      <c r="C17" s="16">
        <v>3</v>
      </c>
      <c r="E17" t="s">
        <v>126</v>
      </c>
      <c r="F17">
        <v>8</v>
      </c>
      <c r="H17" t="s">
        <v>340</v>
      </c>
      <c r="I17">
        <v>8</v>
      </c>
      <c r="K17" s="24" t="s">
        <v>138</v>
      </c>
      <c r="L17" s="16">
        <v>7</v>
      </c>
    </row>
    <row r="18" spans="2:12" x14ac:dyDescent="0.35">
      <c r="B18" s="24" t="s">
        <v>163</v>
      </c>
      <c r="C18" s="16">
        <v>1</v>
      </c>
      <c r="E18" t="s">
        <v>75</v>
      </c>
      <c r="F18">
        <v>8</v>
      </c>
      <c r="H18" t="s">
        <v>129</v>
      </c>
      <c r="I18">
        <v>7</v>
      </c>
      <c r="K18" s="24" t="s">
        <v>120</v>
      </c>
      <c r="L18" s="16">
        <v>7</v>
      </c>
    </row>
    <row r="19" spans="2:12" x14ac:dyDescent="0.35">
      <c r="B19" s="24" t="s">
        <v>161</v>
      </c>
      <c r="C19" s="16">
        <v>3</v>
      </c>
      <c r="E19" t="s">
        <v>188</v>
      </c>
      <c r="F19">
        <v>6</v>
      </c>
      <c r="H19" t="s">
        <v>307</v>
      </c>
      <c r="I19">
        <v>7</v>
      </c>
      <c r="K19" s="24" t="s">
        <v>274</v>
      </c>
      <c r="L19" s="16">
        <v>7</v>
      </c>
    </row>
    <row r="20" spans="2:12" x14ac:dyDescent="0.35">
      <c r="B20" s="24" t="s">
        <v>159</v>
      </c>
      <c r="C20" s="16">
        <v>102</v>
      </c>
      <c r="E20" t="s">
        <v>171</v>
      </c>
      <c r="F20">
        <v>6</v>
      </c>
      <c r="H20" t="s">
        <v>282</v>
      </c>
      <c r="I20">
        <v>6</v>
      </c>
      <c r="K20" s="24" t="s">
        <v>271</v>
      </c>
      <c r="L20" s="16">
        <v>7</v>
      </c>
    </row>
    <row r="21" spans="2:12" x14ac:dyDescent="0.35">
      <c r="B21" s="24" t="s">
        <v>157</v>
      </c>
      <c r="C21" s="16">
        <v>2</v>
      </c>
      <c r="E21" t="s">
        <v>146</v>
      </c>
      <c r="F21">
        <v>6</v>
      </c>
      <c r="H21" t="s">
        <v>320</v>
      </c>
      <c r="I21">
        <v>5</v>
      </c>
      <c r="K21" s="24" t="s">
        <v>278</v>
      </c>
      <c r="L21" s="16">
        <v>6</v>
      </c>
    </row>
    <row r="22" spans="2:12" x14ac:dyDescent="0.35">
      <c r="B22" s="24" t="s">
        <v>155</v>
      </c>
      <c r="C22" s="16">
        <v>313</v>
      </c>
      <c r="E22" t="s">
        <v>89</v>
      </c>
      <c r="F22">
        <v>6</v>
      </c>
      <c r="H22" t="s">
        <v>481</v>
      </c>
      <c r="I22">
        <v>5</v>
      </c>
      <c r="K22" s="24" t="s">
        <v>297</v>
      </c>
      <c r="L22" s="16">
        <v>5</v>
      </c>
    </row>
    <row r="23" spans="2:12" x14ac:dyDescent="0.35">
      <c r="B23" s="24" t="s">
        <v>153</v>
      </c>
      <c r="C23" s="16">
        <v>183</v>
      </c>
      <c r="E23" t="s">
        <v>173</v>
      </c>
      <c r="F23">
        <v>5</v>
      </c>
      <c r="H23" t="s">
        <v>79</v>
      </c>
      <c r="I23">
        <v>5</v>
      </c>
      <c r="K23" s="24" t="s">
        <v>294</v>
      </c>
      <c r="L23" s="16">
        <v>5</v>
      </c>
    </row>
    <row r="24" spans="2:12" x14ac:dyDescent="0.35">
      <c r="B24" s="24" t="s">
        <v>151</v>
      </c>
      <c r="C24" s="16">
        <v>500</v>
      </c>
      <c r="E24" t="s">
        <v>129</v>
      </c>
      <c r="F24">
        <v>5</v>
      </c>
      <c r="H24" t="s">
        <v>478</v>
      </c>
      <c r="I24">
        <v>5</v>
      </c>
      <c r="K24" s="24" t="s">
        <v>292</v>
      </c>
      <c r="L24" s="16">
        <v>5</v>
      </c>
    </row>
    <row r="25" spans="2:12" x14ac:dyDescent="0.35">
      <c r="B25" s="24" t="s">
        <v>149</v>
      </c>
      <c r="C25" s="16">
        <v>2</v>
      </c>
      <c r="E25" t="s">
        <v>113</v>
      </c>
      <c r="F25">
        <v>5</v>
      </c>
      <c r="H25" t="s">
        <v>331</v>
      </c>
      <c r="I25">
        <v>4</v>
      </c>
      <c r="K25" s="24" t="s">
        <v>930</v>
      </c>
      <c r="L25" s="16">
        <v>5</v>
      </c>
    </row>
    <row r="26" spans="2:12" x14ac:dyDescent="0.35">
      <c r="B26" s="24" t="s">
        <v>146</v>
      </c>
      <c r="C26" s="16">
        <v>6</v>
      </c>
      <c r="E26" t="s">
        <v>140</v>
      </c>
      <c r="F26">
        <v>4</v>
      </c>
      <c r="H26" t="s">
        <v>413</v>
      </c>
      <c r="I26">
        <v>4</v>
      </c>
      <c r="K26" s="24" t="s">
        <v>85</v>
      </c>
      <c r="L26" s="16">
        <v>5</v>
      </c>
    </row>
    <row r="27" spans="2:12" x14ac:dyDescent="0.35">
      <c r="B27" s="24" t="s">
        <v>140</v>
      </c>
      <c r="C27" s="16">
        <v>4</v>
      </c>
      <c r="E27" t="s">
        <v>123</v>
      </c>
      <c r="F27">
        <v>4</v>
      </c>
      <c r="H27" t="s">
        <v>350</v>
      </c>
      <c r="I27">
        <v>4</v>
      </c>
      <c r="K27" s="24" t="s">
        <v>287</v>
      </c>
      <c r="L27" s="16">
        <v>5</v>
      </c>
    </row>
    <row r="28" spans="2:12" x14ac:dyDescent="0.35">
      <c r="B28" s="24" t="s">
        <v>138</v>
      </c>
      <c r="C28" s="16">
        <v>9</v>
      </c>
      <c r="E28" t="s">
        <v>36</v>
      </c>
      <c r="F28">
        <v>4</v>
      </c>
      <c r="H28" t="s">
        <v>491</v>
      </c>
      <c r="I28">
        <v>4</v>
      </c>
      <c r="K28" s="24" t="s">
        <v>284</v>
      </c>
      <c r="L28" s="16">
        <v>5</v>
      </c>
    </row>
    <row r="29" spans="2:12" x14ac:dyDescent="0.35">
      <c r="B29" s="24" t="s">
        <v>136</v>
      </c>
      <c r="C29" s="16">
        <v>1</v>
      </c>
      <c r="E29" t="s">
        <v>27</v>
      </c>
      <c r="F29">
        <v>4</v>
      </c>
      <c r="H29" t="s">
        <v>108</v>
      </c>
      <c r="I29">
        <v>4</v>
      </c>
      <c r="K29" s="24" t="s">
        <v>282</v>
      </c>
      <c r="L29" s="16">
        <v>5</v>
      </c>
    </row>
    <row r="30" spans="2:12" x14ac:dyDescent="0.35">
      <c r="B30" s="24" t="s">
        <v>134</v>
      </c>
      <c r="C30" s="16">
        <v>1</v>
      </c>
      <c r="E30" t="s">
        <v>13</v>
      </c>
      <c r="F30">
        <v>4</v>
      </c>
      <c r="H30" t="s">
        <v>487</v>
      </c>
      <c r="I30">
        <v>4</v>
      </c>
      <c r="K30" s="24" t="s">
        <v>280</v>
      </c>
      <c r="L30" s="16">
        <v>5</v>
      </c>
    </row>
    <row r="31" spans="2:12" x14ac:dyDescent="0.35">
      <c r="B31" s="24" t="s">
        <v>131</v>
      </c>
      <c r="C31" s="16">
        <v>12</v>
      </c>
      <c r="E31" t="s">
        <v>167</v>
      </c>
      <c r="F31">
        <v>3</v>
      </c>
      <c r="H31" t="s">
        <v>313</v>
      </c>
      <c r="I31">
        <v>4</v>
      </c>
      <c r="K31" s="24" t="s">
        <v>303</v>
      </c>
      <c r="L31" s="16">
        <v>4</v>
      </c>
    </row>
    <row r="32" spans="2:12" x14ac:dyDescent="0.35">
      <c r="B32" s="24" t="s">
        <v>129</v>
      </c>
      <c r="C32" s="16">
        <v>5</v>
      </c>
      <c r="E32" t="s">
        <v>165</v>
      </c>
      <c r="F32">
        <v>3</v>
      </c>
      <c r="H32" t="s">
        <v>249</v>
      </c>
      <c r="I32">
        <v>4</v>
      </c>
      <c r="K32" s="24" t="s">
        <v>301</v>
      </c>
      <c r="L32" s="16">
        <v>4</v>
      </c>
    </row>
    <row r="33" spans="2:12" x14ac:dyDescent="0.35">
      <c r="B33" s="24" t="s">
        <v>126</v>
      </c>
      <c r="C33" s="16">
        <v>8</v>
      </c>
      <c r="E33" t="s">
        <v>161</v>
      </c>
      <c r="F33">
        <v>3</v>
      </c>
      <c r="H33" t="s">
        <v>930</v>
      </c>
      <c r="I33">
        <v>3</v>
      </c>
      <c r="K33" s="24" t="s">
        <v>108</v>
      </c>
      <c r="L33" s="16">
        <v>4</v>
      </c>
    </row>
    <row r="34" spans="2:12" x14ac:dyDescent="0.35">
      <c r="B34" s="24" t="s">
        <v>123</v>
      </c>
      <c r="C34" s="16">
        <v>4</v>
      </c>
      <c r="E34" t="s">
        <v>91</v>
      </c>
      <c r="F34">
        <v>3</v>
      </c>
      <c r="H34" t="s">
        <v>392</v>
      </c>
      <c r="I34">
        <v>3</v>
      </c>
      <c r="K34" s="24" t="s">
        <v>331</v>
      </c>
      <c r="L34" s="16">
        <v>3</v>
      </c>
    </row>
    <row r="35" spans="2:12" x14ac:dyDescent="0.35">
      <c r="B35" s="24" t="s">
        <v>120</v>
      </c>
      <c r="C35" s="16">
        <v>1</v>
      </c>
      <c r="E35" t="s">
        <v>66</v>
      </c>
      <c r="F35">
        <v>3</v>
      </c>
      <c r="H35" t="s">
        <v>497</v>
      </c>
      <c r="I35">
        <v>3</v>
      </c>
      <c r="K35" s="24" t="s">
        <v>329</v>
      </c>
      <c r="L35" s="16">
        <v>3</v>
      </c>
    </row>
    <row r="36" spans="2:12" x14ac:dyDescent="0.35">
      <c r="B36" s="24" t="s">
        <v>117</v>
      </c>
      <c r="C36" s="16">
        <v>9</v>
      </c>
      <c r="E36" t="s">
        <v>196</v>
      </c>
      <c r="F36">
        <v>2</v>
      </c>
      <c r="H36" t="s">
        <v>271</v>
      </c>
      <c r="I36">
        <v>3</v>
      </c>
      <c r="K36" s="24" t="s">
        <v>325</v>
      </c>
      <c r="L36" s="16">
        <v>3</v>
      </c>
    </row>
    <row r="37" spans="2:12" x14ac:dyDescent="0.35">
      <c r="B37" s="24" t="s">
        <v>11</v>
      </c>
      <c r="C37" s="16">
        <v>2</v>
      </c>
      <c r="E37" t="s">
        <v>192</v>
      </c>
      <c r="F37">
        <v>2</v>
      </c>
      <c r="H37" t="s">
        <v>425</v>
      </c>
      <c r="I37">
        <v>2</v>
      </c>
      <c r="K37" s="24" t="s">
        <v>129</v>
      </c>
      <c r="L37" s="16">
        <v>3</v>
      </c>
    </row>
    <row r="38" spans="2:12" x14ac:dyDescent="0.35">
      <c r="B38" s="24" t="s">
        <v>113</v>
      </c>
      <c r="C38" s="16">
        <v>5</v>
      </c>
      <c r="E38" t="s">
        <v>157</v>
      </c>
      <c r="F38">
        <v>2</v>
      </c>
      <c r="H38" t="s">
        <v>163</v>
      </c>
      <c r="I38">
        <v>2</v>
      </c>
      <c r="K38" s="24" t="s">
        <v>320</v>
      </c>
      <c r="L38" s="16">
        <v>3</v>
      </c>
    </row>
    <row r="39" spans="2:12" x14ac:dyDescent="0.35">
      <c r="B39" s="24" t="s">
        <v>109</v>
      </c>
      <c r="C39" s="16">
        <v>2</v>
      </c>
      <c r="E39" t="s">
        <v>149</v>
      </c>
      <c r="F39">
        <v>2</v>
      </c>
      <c r="H39" t="s">
        <v>131</v>
      </c>
      <c r="I39">
        <v>2</v>
      </c>
      <c r="K39" s="24" t="s">
        <v>75</v>
      </c>
      <c r="L39" s="16">
        <v>3</v>
      </c>
    </row>
    <row r="40" spans="2:12" x14ac:dyDescent="0.35">
      <c r="B40" s="24" t="s">
        <v>108</v>
      </c>
      <c r="C40" s="16">
        <v>1</v>
      </c>
      <c r="E40" t="s">
        <v>11</v>
      </c>
      <c r="F40">
        <v>2</v>
      </c>
      <c r="H40" t="s">
        <v>123</v>
      </c>
      <c r="I40">
        <v>2</v>
      </c>
      <c r="K40" s="24" t="s">
        <v>316</v>
      </c>
      <c r="L40" s="16">
        <v>3</v>
      </c>
    </row>
    <row r="41" spans="2:12" x14ac:dyDescent="0.35">
      <c r="B41" s="24" t="s">
        <v>104</v>
      </c>
      <c r="C41" s="16">
        <v>2</v>
      </c>
      <c r="E41" t="s">
        <v>109</v>
      </c>
      <c r="F41">
        <v>2</v>
      </c>
      <c r="H41" t="s">
        <v>120</v>
      </c>
      <c r="I41">
        <v>2</v>
      </c>
      <c r="K41" s="24" t="s">
        <v>57</v>
      </c>
      <c r="L41" s="16">
        <v>3</v>
      </c>
    </row>
    <row r="42" spans="2:12" x14ac:dyDescent="0.35">
      <c r="B42" s="24" t="s">
        <v>101</v>
      </c>
      <c r="C42" s="16">
        <v>2</v>
      </c>
      <c r="E42" t="s">
        <v>104</v>
      </c>
      <c r="F42">
        <v>2</v>
      </c>
      <c r="H42" t="s">
        <v>261</v>
      </c>
      <c r="I42">
        <v>2</v>
      </c>
      <c r="K42" s="24" t="s">
        <v>313</v>
      </c>
      <c r="L42" s="16">
        <v>3</v>
      </c>
    </row>
    <row r="43" spans="2:12" x14ac:dyDescent="0.35">
      <c r="B43" s="24" t="s">
        <v>97</v>
      </c>
      <c r="C43" s="16">
        <v>25</v>
      </c>
      <c r="E43" t="s">
        <v>101</v>
      </c>
      <c r="F43">
        <v>2</v>
      </c>
      <c r="H43" t="s">
        <v>287</v>
      </c>
      <c r="I43">
        <v>2</v>
      </c>
      <c r="K43" s="24" t="s">
        <v>311</v>
      </c>
      <c r="L43" s="16">
        <v>3</v>
      </c>
    </row>
    <row r="44" spans="2:12" x14ac:dyDescent="0.35">
      <c r="B44" s="24" t="s">
        <v>94</v>
      </c>
      <c r="C44" s="16">
        <v>2</v>
      </c>
      <c r="E44" t="s">
        <v>94</v>
      </c>
      <c r="F44">
        <v>2</v>
      </c>
      <c r="H44" t="s">
        <v>367</v>
      </c>
      <c r="I44">
        <v>2</v>
      </c>
      <c r="K44" s="24" t="s">
        <v>307</v>
      </c>
      <c r="L44" s="16">
        <v>3</v>
      </c>
    </row>
    <row r="45" spans="2:12" x14ac:dyDescent="0.35">
      <c r="B45" s="24" t="s">
        <v>91</v>
      </c>
      <c r="C45" s="16">
        <v>3</v>
      </c>
      <c r="E45" t="s">
        <v>78</v>
      </c>
      <c r="F45">
        <v>2</v>
      </c>
      <c r="H45" t="s">
        <v>519</v>
      </c>
      <c r="I45">
        <v>2</v>
      </c>
      <c r="K45" s="24" t="s">
        <v>361</v>
      </c>
      <c r="L45" s="16">
        <v>2</v>
      </c>
    </row>
    <row r="46" spans="2:12" x14ac:dyDescent="0.35">
      <c r="B46" s="24" t="s">
        <v>89</v>
      </c>
      <c r="C46" s="16">
        <v>6</v>
      </c>
      <c r="E46" t="s">
        <v>57</v>
      </c>
      <c r="F46">
        <v>2</v>
      </c>
      <c r="H46" t="s">
        <v>365</v>
      </c>
      <c r="I46">
        <v>2</v>
      </c>
      <c r="K46" s="24" t="s">
        <v>359</v>
      </c>
      <c r="L46" s="16">
        <v>2</v>
      </c>
    </row>
    <row r="47" spans="2:12" x14ac:dyDescent="0.35">
      <c r="B47" s="24" t="s">
        <v>87</v>
      </c>
      <c r="C47" s="16">
        <v>1</v>
      </c>
      <c r="E47" t="s">
        <v>936</v>
      </c>
      <c r="F47">
        <v>2</v>
      </c>
      <c r="H47" t="s">
        <v>444</v>
      </c>
      <c r="I47">
        <v>1</v>
      </c>
      <c r="K47" s="24" t="s">
        <v>355</v>
      </c>
      <c r="L47" s="16">
        <v>2</v>
      </c>
    </row>
    <row r="48" spans="2:12" x14ac:dyDescent="0.35">
      <c r="B48" s="24" t="s">
        <v>85</v>
      </c>
      <c r="C48" s="16">
        <v>1</v>
      </c>
      <c r="E48" t="s">
        <v>17</v>
      </c>
      <c r="F48">
        <v>2</v>
      </c>
      <c r="H48" t="s">
        <v>576</v>
      </c>
      <c r="I48">
        <v>1</v>
      </c>
      <c r="K48" s="24" t="s">
        <v>163</v>
      </c>
      <c r="L48" s="16">
        <v>2</v>
      </c>
    </row>
    <row r="49" spans="2:12" x14ac:dyDescent="0.35">
      <c r="B49" s="24" t="s">
        <v>78</v>
      </c>
      <c r="C49" s="16">
        <v>2</v>
      </c>
      <c r="E49" t="s">
        <v>200</v>
      </c>
      <c r="F49">
        <v>1</v>
      </c>
      <c r="H49" t="s">
        <v>574</v>
      </c>
      <c r="I49">
        <v>1</v>
      </c>
      <c r="K49" s="24" t="s">
        <v>352</v>
      </c>
      <c r="L49" s="16">
        <v>2</v>
      </c>
    </row>
    <row r="50" spans="2:12" x14ac:dyDescent="0.35">
      <c r="B50" s="24" t="s">
        <v>81</v>
      </c>
      <c r="C50" s="16">
        <v>11</v>
      </c>
      <c r="E50" t="s">
        <v>198</v>
      </c>
      <c r="F50">
        <v>1</v>
      </c>
      <c r="H50" t="s">
        <v>418</v>
      </c>
      <c r="I50">
        <v>1</v>
      </c>
      <c r="K50" s="24" t="s">
        <v>350</v>
      </c>
      <c r="L50" s="16">
        <v>2</v>
      </c>
    </row>
    <row r="51" spans="2:12" x14ac:dyDescent="0.35">
      <c r="B51" s="24" t="s">
        <v>79</v>
      </c>
      <c r="C51" s="16">
        <v>1</v>
      </c>
      <c r="E51" t="s">
        <v>190</v>
      </c>
      <c r="F51">
        <v>1</v>
      </c>
      <c r="H51" t="s">
        <v>569</v>
      </c>
      <c r="I51">
        <v>1</v>
      </c>
      <c r="K51" s="24" t="s">
        <v>126</v>
      </c>
      <c r="L51" s="16">
        <v>2</v>
      </c>
    </row>
    <row r="52" spans="2:12" x14ac:dyDescent="0.35">
      <c r="B52" s="24" t="s">
        <v>75</v>
      </c>
      <c r="C52" s="16">
        <v>8</v>
      </c>
      <c r="E52" t="s">
        <v>186</v>
      </c>
      <c r="F52">
        <v>1</v>
      </c>
      <c r="H52" t="s">
        <v>566</v>
      </c>
      <c r="I52">
        <v>1</v>
      </c>
      <c r="K52" s="24" t="s">
        <v>11</v>
      </c>
      <c r="L52" s="16">
        <v>2</v>
      </c>
    </row>
    <row r="53" spans="2:12" x14ac:dyDescent="0.35">
      <c r="B53" s="24" t="s">
        <v>72</v>
      </c>
      <c r="C53" s="16">
        <v>1</v>
      </c>
      <c r="E53" t="s">
        <v>183</v>
      </c>
      <c r="F53">
        <v>1</v>
      </c>
      <c r="H53" t="s">
        <v>564</v>
      </c>
      <c r="I53">
        <v>1</v>
      </c>
      <c r="K53" s="24" t="s">
        <v>113</v>
      </c>
      <c r="L53" s="16">
        <v>2</v>
      </c>
    </row>
    <row r="54" spans="2:12" x14ac:dyDescent="0.35">
      <c r="B54" s="24" t="s">
        <v>69</v>
      </c>
      <c r="C54" s="16">
        <v>1</v>
      </c>
      <c r="E54" t="s">
        <v>180</v>
      </c>
      <c r="F54">
        <v>1</v>
      </c>
      <c r="H54" t="s">
        <v>562</v>
      </c>
      <c r="I54">
        <v>1</v>
      </c>
      <c r="K54" s="24" t="s">
        <v>341</v>
      </c>
      <c r="L54" s="16">
        <v>2</v>
      </c>
    </row>
    <row r="55" spans="2:12" x14ac:dyDescent="0.35">
      <c r="B55" s="24" t="s">
        <v>66</v>
      </c>
      <c r="C55" s="16">
        <v>3</v>
      </c>
      <c r="E55" t="s">
        <v>163</v>
      </c>
      <c r="F55">
        <v>1</v>
      </c>
      <c r="H55" t="s">
        <v>560</v>
      </c>
      <c r="I55">
        <v>1</v>
      </c>
      <c r="K55" s="24" t="s">
        <v>337</v>
      </c>
      <c r="L55" s="16">
        <v>2</v>
      </c>
    </row>
    <row r="56" spans="2:12" x14ac:dyDescent="0.35">
      <c r="B56" s="24" t="s">
        <v>64</v>
      </c>
      <c r="C56" s="16">
        <v>1</v>
      </c>
      <c r="E56" t="s">
        <v>136</v>
      </c>
      <c r="F56">
        <v>1</v>
      </c>
      <c r="H56" t="s">
        <v>558</v>
      </c>
      <c r="I56">
        <v>1</v>
      </c>
      <c r="K56" s="24" t="s">
        <v>934</v>
      </c>
      <c r="L56" s="16">
        <v>2</v>
      </c>
    </row>
    <row r="57" spans="2:12" x14ac:dyDescent="0.35">
      <c r="B57" s="24" t="s">
        <v>60</v>
      </c>
      <c r="C57" s="16">
        <v>1</v>
      </c>
      <c r="E57" t="s">
        <v>134</v>
      </c>
      <c r="F57">
        <v>1</v>
      </c>
      <c r="H57" t="s">
        <v>415</v>
      </c>
      <c r="I57">
        <v>1</v>
      </c>
      <c r="K57" s="24" t="s">
        <v>333</v>
      </c>
      <c r="L57" s="16">
        <v>2</v>
      </c>
    </row>
    <row r="58" spans="2:12" x14ac:dyDescent="0.35">
      <c r="B58" s="24" t="s">
        <v>57</v>
      </c>
      <c r="C58" s="16">
        <v>2</v>
      </c>
      <c r="E58" t="s">
        <v>120</v>
      </c>
      <c r="F58">
        <v>1</v>
      </c>
      <c r="H58" t="s">
        <v>555</v>
      </c>
      <c r="I58">
        <v>1</v>
      </c>
      <c r="K58" s="24" t="s">
        <v>449</v>
      </c>
      <c r="L58" s="16">
        <v>1</v>
      </c>
    </row>
    <row r="59" spans="2:12" x14ac:dyDescent="0.35">
      <c r="B59" s="24" t="s">
        <v>55</v>
      </c>
      <c r="C59" s="16">
        <v>1</v>
      </c>
      <c r="E59" t="s">
        <v>108</v>
      </c>
      <c r="F59">
        <v>1</v>
      </c>
      <c r="H59" t="s">
        <v>551</v>
      </c>
      <c r="I59">
        <v>1</v>
      </c>
      <c r="K59" s="24" t="s">
        <v>447</v>
      </c>
      <c r="L59" s="16">
        <v>1</v>
      </c>
    </row>
    <row r="60" spans="2:12" x14ac:dyDescent="0.35">
      <c r="B60" s="24" t="s">
        <v>935</v>
      </c>
      <c r="C60" s="16">
        <v>1</v>
      </c>
      <c r="E60" t="s">
        <v>87</v>
      </c>
      <c r="F60">
        <v>1</v>
      </c>
      <c r="H60" t="s">
        <v>549</v>
      </c>
      <c r="I60">
        <v>1</v>
      </c>
      <c r="K60" s="24" t="s">
        <v>444</v>
      </c>
      <c r="L60" s="16">
        <v>1</v>
      </c>
    </row>
    <row r="61" spans="2:12" x14ac:dyDescent="0.35">
      <c r="B61" s="24" t="s">
        <v>937</v>
      </c>
      <c r="C61" s="16">
        <v>1</v>
      </c>
      <c r="E61" t="s">
        <v>85</v>
      </c>
      <c r="F61">
        <v>1</v>
      </c>
      <c r="H61" t="s">
        <v>11</v>
      </c>
      <c r="I61">
        <v>1</v>
      </c>
      <c r="K61" s="24" t="s">
        <v>442</v>
      </c>
      <c r="L61" s="16">
        <v>1</v>
      </c>
    </row>
    <row r="62" spans="2:12" x14ac:dyDescent="0.35">
      <c r="B62" s="24" t="s">
        <v>936</v>
      </c>
      <c r="C62" s="16">
        <v>2</v>
      </c>
      <c r="E62" t="s">
        <v>79</v>
      </c>
      <c r="F62">
        <v>1</v>
      </c>
      <c r="H62" t="s">
        <v>397</v>
      </c>
      <c r="I62">
        <v>1</v>
      </c>
      <c r="K62" s="24" t="s">
        <v>198</v>
      </c>
      <c r="L62" s="16">
        <v>1</v>
      </c>
    </row>
    <row r="63" spans="2:12" x14ac:dyDescent="0.35">
      <c r="B63" s="24" t="s">
        <v>46</v>
      </c>
      <c r="C63" s="16">
        <v>1</v>
      </c>
      <c r="E63" t="s">
        <v>72</v>
      </c>
      <c r="F63">
        <v>1</v>
      </c>
      <c r="H63" t="s">
        <v>545</v>
      </c>
      <c r="I63">
        <v>1</v>
      </c>
      <c r="K63" s="24" t="s">
        <v>439</v>
      </c>
      <c r="L63" s="16">
        <v>1</v>
      </c>
    </row>
    <row r="64" spans="2:12" x14ac:dyDescent="0.35">
      <c r="B64" s="24" t="s">
        <v>41</v>
      </c>
      <c r="C64" s="16">
        <v>1</v>
      </c>
      <c r="E64" t="s">
        <v>69</v>
      </c>
      <c r="F64">
        <v>1</v>
      </c>
      <c r="H64" t="s">
        <v>542</v>
      </c>
      <c r="I64">
        <v>1</v>
      </c>
      <c r="K64" s="24" t="s">
        <v>437</v>
      </c>
      <c r="L64" s="16">
        <v>1</v>
      </c>
    </row>
    <row r="65" spans="2:12" x14ac:dyDescent="0.35">
      <c r="B65" s="24" t="s">
        <v>38</v>
      </c>
      <c r="C65" s="16">
        <v>1</v>
      </c>
      <c r="E65" t="s">
        <v>64</v>
      </c>
      <c r="F65">
        <v>1</v>
      </c>
      <c r="H65" t="s">
        <v>540</v>
      </c>
      <c r="I65">
        <v>1</v>
      </c>
      <c r="K65" s="24" t="s">
        <v>435</v>
      </c>
      <c r="L65" s="16">
        <v>1</v>
      </c>
    </row>
    <row r="66" spans="2:12" x14ac:dyDescent="0.35">
      <c r="B66" s="24" t="s">
        <v>36</v>
      </c>
      <c r="C66" s="16">
        <v>4</v>
      </c>
      <c r="E66" t="s">
        <v>60</v>
      </c>
      <c r="F66">
        <v>1</v>
      </c>
      <c r="H66" t="s">
        <v>537</v>
      </c>
      <c r="I66">
        <v>1</v>
      </c>
      <c r="K66" s="24" t="s">
        <v>433</v>
      </c>
      <c r="L66" s="16">
        <v>1</v>
      </c>
    </row>
    <row r="67" spans="2:12" x14ac:dyDescent="0.35">
      <c r="B67" s="24" t="s">
        <v>30</v>
      </c>
      <c r="C67" s="16">
        <v>56</v>
      </c>
      <c r="E67" t="s">
        <v>55</v>
      </c>
      <c r="F67">
        <v>1</v>
      </c>
      <c r="H67" t="s">
        <v>534</v>
      </c>
      <c r="I67">
        <v>1</v>
      </c>
      <c r="K67" s="24" t="s">
        <v>430</v>
      </c>
      <c r="L67" s="16">
        <v>1</v>
      </c>
    </row>
    <row r="68" spans="2:12" x14ac:dyDescent="0.35">
      <c r="B68" s="24" t="s">
        <v>27</v>
      </c>
      <c r="C68" s="16">
        <v>4</v>
      </c>
      <c r="E68" t="s">
        <v>935</v>
      </c>
      <c r="F68">
        <v>1</v>
      </c>
      <c r="H68" t="s">
        <v>532</v>
      </c>
      <c r="I68">
        <v>1</v>
      </c>
      <c r="K68" s="24" t="s">
        <v>186</v>
      </c>
      <c r="L68" s="16">
        <v>1</v>
      </c>
    </row>
    <row r="69" spans="2:12" x14ac:dyDescent="0.35">
      <c r="B69" s="24" t="s">
        <v>24</v>
      </c>
      <c r="C69" s="16">
        <v>26</v>
      </c>
      <c r="E69" t="s">
        <v>937</v>
      </c>
      <c r="F69">
        <v>1</v>
      </c>
      <c r="H69" t="s">
        <v>530</v>
      </c>
      <c r="I69">
        <v>1</v>
      </c>
      <c r="K69" s="24" t="s">
        <v>425</v>
      </c>
      <c r="L69" s="16">
        <v>1</v>
      </c>
    </row>
    <row r="70" spans="2:12" x14ac:dyDescent="0.35">
      <c r="B70" s="24" t="s">
        <v>21</v>
      </c>
      <c r="C70" s="16">
        <v>11</v>
      </c>
      <c r="E70" t="s">
        <v>46</v>
      </c>
      <c r="F70">
        <v>1</v>
      </c>
      <c r="H70" t="s">
        <v>316</v>
      </c>
      <c r="I70">
        <v>1</v>
      </c>
      <c r="K70" s="24" t="s">
        <v>420</v>
      </c>
      <c r="L70" s="16">
        <v>1</v>
      </c>
    </row>
    <row r="71" spans="2:12" x14ac:dyDescent="0.35">
      <c r="B71" s="24" t="s">
        <v>17</v>
      </c>
      <c r="C71" s="16">
        <v>2</v>
      </c>
      <c r="E71" t="s">
        <v>41</v>
      </c>
      <c r="F71">
        <v>1</v>
      </c>
      <c r="H71" t="s">
        <v>371</v>
      </c>
      <c r="I71">
        <v>1</v>
      </c>
      <c r="K71" s="24" t="s">
        <v>418</v>
      </c>
      <c r="L71" s="16">
        <v>1</v>
      </c>
    </row>
    <row r="72" spans="2:12" x14ac:dyDescent="0.35">
      <c r="B72" s="24" t="s">
        <v>13</v>
      </c>
      <c r="C72" s="16">
        <v>4</v>
      </c>
      <c r="E72" t="s">
        <v>38</v>
      </c>
      <c r="F72">
        <v>1</v>
      </c>
      <c r="H72" t="s">
        <v>525</v>
      </c>
      <c r="I72">
        <v>1</v>
      </c>
      <c r="K72" s="24" t="s">
        <v>415</v>
      </c>
      <c r="L72" s="16">
        <v>1</v>
      </c>
    </row>
    <row r="73" spans="2:12" x14ac:dyDescent="0.35">
      <c r="B73" s="24" t="s">
        <v>8</v>
      </c>
      <c r="C73" s="16">
        <v>1</v>
      </c>
      <c r="E73" t="s">
        <v>8</v>
      </c>
      <c r="F73">
        <v>1</v>
      </c>
      <c r="H73" t="s">
        <v>523</v>
      </c>
      <c r="I73">
        <v>1</v>
      </c>
      <c r="K73" s="24" t="s">
        <v>413</v>
      </c>
      <c r="L73" s="16">
        <v>1</v>
      </c>
    </row>
    <row r="74" spans="2:12" x14ac:dyDescent="0.35">
      <c r="B74" s="15" t="s">
        <v>453</v>
      </c>
      <c r="C74" s="16">
        <v>375</v>
      </c>
      <c r="H74" t="s">
        <v>284</v>
      </c>
      <c r="I74">
        <v>1</v>
      </c>
      <c r="K74" s="24" t="s">
        <v>411</v>
      </c>
      <c r="L74" s="16">
        <v>1</v>
      </c>
    </row>
    <row r="75" spans="2:12" x14ac:dyDescent="0.35">
      <c r="B75" s="24" t="s">
        <v>444</v>
      </c>
      <c r="C75" s="16">
        <v>1</v>
      </c>
      <c r="H75" t="s">
        <v>502</v>
      </c>
      <c r="I75">
        <v>1</v>
      </c>
      <c r="K75" s="24" t="s">
        <v>408</v>
      </c>
      <c r="L75" s="16">
        <v>1</v>
      </c>
    </row>
    <row r="76" spans="2:12" x14ac:dyDescent="0.35">
      <c r="B76" s="24" t="s">
        <v>576</v>
      </c>
      <c r="C76" s="16">
        <v>1</v>
      </c>
      <c r="K76" s="24" t="s">
        <v>140</v>
      </c>
      <c r="L76" s="16">
        <v>1</v>
      </c>
    </row>
    <row r="77" spans="2:12" x14ac:dyDescent="0.35">
      <c r="B77" s="24" t="s">
        <v>331</v>
      </c>
      <c r="C77" s="16">
        <v>4</v>
      </c>
      <c r="K77" s="24" t="s">
        <v>123</v>
      </c>
      <c r="L77" s="16">
        <v>1</v>
      </c>
    </row>
    <row r="78" spans="2:12" x14ac:dyDescent="0.35">
      <c r="B78" s="24" t="s">
        <v>425</v>
      </c>
      <c r="C78" s="16">
        <v>2</v>
      </c>
      <c r="K78" s="24" t="s">
        <v>145</v>
      </c>
      <c r="L78" s="16">
        <v>1</v>
      </c>
    </row>
    <row r="79" spans="2:12" x14ac:dyDescent="0.35">
      <c r="B79" s="24" t="s">
        <v>574</v>
      </c>
      <c r="C79" s="16">
        <v>1</v>
      </c>
      <c r="K79" s="24" t="s">
        <v>404</v>
      </c>
      <c r="L79" s="16">
        <v>1</v>
      </c>
    </row>
    <row r="80" spans="2:12" x14ac:dyDescent="0.35">
      <c r="B80" s="24" t="s">
        <v>171</v>
      </c>
      <c r="C80" s="16">
        <v>24</v>
      </c>
      <c r="K80" s="24" t="s">
        <v>401</v>
      </c>
      <c r="L80" s="16">
        <v>1</v>
      </c>
    </row>
    <row r="81" spans="2:12" x14ac:dyDescent="0.35">
      <c r="B81" s="24" t="s">
        <v>418</v>
      </c>
      <c r="C81" s="16">
        <v>1</v>
      </c>
      <c r="K81" s="24" t="s">
        <v>399</v>
      </c>
      <c r="L81" s="16">
        <v>1</v>
      </c>
    </row>
    <row r="82" spans="2:12" x14ac:dyDescent="0.35">
      <c r="B82" s="24" t="s">
        <v>569</v>
      </c>
      <c r="C82" s="16">
        <v>1</v>
      </c>
      <c r="K82" s="24" t="s">
        <v>397</v>
      </c>
      <c r="L82" s="16">
        <v>1</v>
      </c>
    </row>
    <row r="83" spans="2:12" x14ac:dyDescent="0.35">
      <c r="B83" s="24" t="s">
        <v>566</v>
      </c>
      <c r="C83" s="16">
        <v>1</v>
      </c>
      <c r="K83" s="24" t="s">
        <v>109</v>
      </c>
      <c r="L83" s="16">
        <v>1</v>
      </c>
    </row>
    <row r="84" spans="2:12" x14ac:dyDescent="0.35">
      <c r="B84" s="24" t="s">
        <v>564</v>
      </c>
      <c r="C84" s="16">
        <v>1</v>
      </c>
      <c r="K84" s="24" t="s">
        <v>394</v>
      </c>
      <c r="L84" s="16">
        <v>1</v>
      </c>
    </row>
    <row r="85" spans="2:12" x14ac:dyDescent="0.35">
      <c r="B85" s="24" t="s">
        <v>340</v>
      </c>
      <c r="C85" s="16">
        <v>8</v>
      </c>
      <c r="K85" s="24" t="s">
        <v>392</v>
      </c>
      <c r="L85" s="16">
        <v>1</v>
      </c>
    </row>
    <row r="86" spans="2:12" x14ac:dyDescent="0.35">
      <c r="B86" s="24" t="s">
        <v>163</v>
      </c>
      <c r="C86" s="16">
        <v>2</v>
      </c>
      <c r="K86" s="24" t="s">
        <v>389</v>
      </c>
      <c r="L86" s="16">
        <v>1</v>
      </c>
    </row>
    <row r="87" spans="2:12" x14ac:dyDescent="0.35">
      <c r="B87" s="24" t="s">
        <v>153</v>
      </c>
      <c r="C87" s="16">
        <v>9</v>
      </c>
      <c r="K87" s="24" t="s">
        <v>386</v>
      </c>
      <c r="L87" s="16">
        <v>1</v>
      </c>
    </row>
    <row r="88" spans="2:12" x14ac:dyDescent="0.35">
      <c r="B88" s="24" t="s">
        <v>460</v>
      </c>
      <c r="C88" s="16">
        <v>21</v>
      </c>
      <c r="K88" s="24" t="s">
        <v>384</v>
      </c>
      <c r="L88" s="16">
        <v>1</v>
      </c>
    </row>
    <row r="89" spans="2:12" x14ac:dyDescent="0.35">
      <c r="B89" s="24" t="s">
        <v>562</v>
      </c>
      <c r="C89" s="16">
        <v>1</v>
      </c>
      <c r="K89" s="24" t="s">
        <v>79</v>
      </c>
      <c r="L89" s="16">
        <v>1</v>
      </c>
    </row>
    <row r="90" spans="2:12" x14ac:dyDescent="0.35">
      <c r="B90" s="24" t="s">
        <v>560</v>
      </c>
      <c r="C90" s="16">
        <v>1</v>
      </c>
      <c r="K90" s="24" t="s">
        <v>66</v>
      </c>
      <c r="L90" s="16">
        <v>1</v>
      </c>
    </row>
    <row r="91" spans="2:12" x14ac:dyDescent="0.35">
      <c r="B91" s="24" t="s">
        <v>558</v>
      </c>
      <c r="C91" s="16">
        <v>1</v>
      </c>
      <c r="K91" s="24" t="s">
        <v>379</v>
      </c>
      <c r="L91" s="16">
        <v>1</v>
      </c>
    </row>
    <row r="92" spans="2:12" x14ac:dyDescent="0.35">
      <c r="B92" s="24" t="s">
        <v>415</v>
      </c>
      <c r="C92" s="16">
        <v>1</v>
      </c>
      <c r="K92" s="24" t="s">
        <v>60</v>
      </c>
      <c r="L92" s="16">
        <v>1</v>
      </c>
    </row>
    <row r="93" spans="2:12" x14ac:dyDescent="0.35">
      <c r="B93" s="24" t="s">
        <v>413</v>
      </c>
      <c r="C93" s="16">
        <v>4</v>
      </c>
      <c r="K93" s="24" t="s">
        <v>932</v>
      </c>
      <c r="L93" s="16">
        <v>1</v>
      </c>
    </row>
    <row r="94" spans="2:12" x14ac:dyDescent="0.35">
      <c r="B94" s="24" t="s">
        <v>468</v>
      </c>
      <c r="C94" s="16">
        <v>13</v>
      </c>
      <c r="K94" s="24" t="s">
        <v>933</v>
      </c>
      <c r="L94" s="16">
        <v>1</v>
      </c>
    </row>
    <row r="95" spans="2:12" x14ac:dyDescent="0.35">
      <c r="B95" s="24" t="s">
        <v>555</v>
      </c>
      <c r="C95" s="16">
        <v>1</v>
      </c>
      <c r="K95" s="24" t="s">
        <v>374</v>
      </c>
      <c r="L95" s="16">
        <v>1</v>
      </c>
    </row>
    <row r="96" spans="2:12" x14ac:dyDescent="0.35">
      <c r="B96" s="24" t="s">
        <v>551</v>
      </c>
      <c r="C96" s="16">
        <v>1</v>
      </c>
      <c r="K96" s="24" t="s">
        <v>371</v>
      </c>
      <c r="L96" s="16">
        <v>1</v>
      </c>
    </row>
    <row r="97" spans="2:12" x14ac:dyDescent="0.35">
      <c r="B97" s="24" t="s">
        <v>350</v>
      </c>
      <c r="C97" s="16">
        <v>4</v>
      </c>
      <c r="K97" s="24" t="s">
        <v>369</v>
      </c>
      <c r="L97" s="16">
        <v>1</v>
      </c>
    </row>
    <row r="98" spans="2:12" x14ac:dyDescent="0.35">
      <c r="B98" s="24" t="s">
        <v>549</v>
      </c>
      <c r="C98" s="16">
        <v>1</v>
      </c>
      <c r="K98" s="24" t="s">
        <v>367</v>
      </c>
      <c r="L98" s="16">
        <v>1</v>
      </c>
    </row>
    <row r="99" spans="2:12" x14ac:dyDescent="0.35">
      <c r="B99" s="24" t="s">
        <v>131</v>
      </c>
      <c r="C99" s="16">
        <v>2</v>
      </c>
      <c r="K99" s="24" t="s">
        <v>365</v>
      </c>
      <c r="L99" s="16">
        <v>1</v>
      </c>
    </row>
    <row r="100" spans="2:12" x14ac:dyDescent="0.35">
      <c r="B100" s="24" t="s">
        <v>129</v>
      </c>
      <c r="C100" s="16">
        <v>7</v>
      </c>
      <c r="K100" s="27" t="s">
        <v>363</v>
      </c>
      <c r="L100" s="28">
        <v>1</v>
      </c>
    </row>
    <row r="101" spans="2:12" x14ac:dyDescent="0.35">
      <c r="B101" s="24" t="s">
        <v>123</v>
      </c>
      <c r="C101" s="16">
        <v>2</v>
      </c>
    </row>
    <row r="102" spans="2:12" x14ac:dyDescent="0.35">
      <c r="B102" s="24" t="s">
        <v>120</v>
      </c>
      <c r="C102" s="16">
        <v>2</v>
      </c>
    </row>
    <row r="103" spans="2:12" x14ac:dyDescent="0.35">
      <c r="B103" s="24" t="s">
        <v>278</v>
      </c>
      <c r="C103" s="16">
        <v>17</v>
      </c>
    </row>
    <row r="104" spans="2:12" x14ac:dyDescent="0.35">
      <c r="B104" s="24" t="s">
        <v>11</v>
      </c>
      <c r="C104" s="16">
        <v>1</v>
      </c>
    </row>
    <row r="105" spans="2:12" x14ac:dyDescent="0.35">
      <c r="B105" s="24" t="s">
        <v>930</v>
      </c>
      <c r="C105" s="16">
        <v>3</v>
      </c>
    </row>
    <row r="106" spans="2:12" x14ac:dyDescent="0.35">
      <c r="B106" s="24" t="s">
        <v>491</v>
      </c>
      <c r="C106" s="16">
        <v>4</v>
      </c>
    </row>
    <row r="107" spans="2:12" x14ac:dyDescent="0.35">
      <c r="B107" s="24" t="s">
        <v>320</v>
      </c>
      <c r="C107" s="16">
        <v>5</v>
      </c>
    </row>
    <row r="108" spans="2:12" x14ac:dyDescent="0.35">
      <c r="B108" s="24" t="s">
        <v>397</v>
      </c>
      <c r="C108" s="16">
        <v>1</v>
      </c>
    </row>
    <row r="109" spans="2:12" x14ac:dyDescent="0.35">
      <c r="B109" s="24" t="s">
        <v>545</v>
      </c>
      <c r="C109" s="16">
        <v>1</v>
      </c>
    </row>
    <row r="110" spans="2:12" x14ac:dyDescent="0.35">
      <c r="B110" s="24" t="s">
        <v>108</v>
      </c>
      <c r="C110" s="16">
        <v>4</v>
      </c>
    </row>
    <row r="111" spans="2:12" x14ac:dyDescent="0.35">
      <c r="B111" s="24" t="s">
        <v>542</v>
      </c>
      <c r="C111" s="16">
        <v>1</v>
      </c>
    </row>
    <row r="112" spans="2:12" x14ac:dyDescent="0.35">
      <c r="B112" s="24" t="s">
        <v>267</v>
      </c>
      <c r="C112" s="16">
        <v>12</v>
      </c>
    </row>
    <row r="113" spans="2:3" x14ac:dyDescent="0.35">
      <c r="B113" s="24" t="s">
        <v>540</v>
      </c>
      <c r="C113" s="16">
        <v>1</v>
      </c>
    </row>
    <row r="114" spans="2:3" x14ac:dyDescent="0.35">
      <c r="B114" s="24" t="s">
        <v>247</v>
      </c>
      <c r="C114" s="16">
        <v>13</v>
      </c>
    </row>
    <row r="115" spans="2:3" x14ac:dyDescent="0.35">
      <c r="B115" s="24" t="s">
        <v>392</v>
      </c>
      <c r="C115" s="16">
        <v>3</v>
      </c>
    </row>
    <row r="116" spans="2:3" x14ac:dyDescent="0.35">
      <c r="B116" s="24" t="s">
        <v>97</v>
      </c>
      <c r="C116" s="16">
        <v>42</v>
      </c>
    </row>
    <row r="117" spans="2:3" x14ac:dyDescent="0.35">
      <c r="B117" s="24" t="s">
        <v>487</v>
      </c>
      <c r="C117" s="16">
        <v>4</v>
      </c>
    </row>
    <row r="118" spans="2:3" x14ac:dyDescent="0.35">
      <c r="B118" s="24" t="s">
        <v>537</v>
      </c>
      <c r="C118" s="16">
        <v>1</v>
      </c>
    </row>
    <row r="119" spans="2:3" x14ac:dyDescent="0.35">
      <c r="B119" s="24" t="s">
        <v>534</v>
      </c>
      <c r="C119" s="16">
        <v>1</v>
      </c>
    </row>
    <row r="120" spans="2:3" x14ac:dyDescent="0.35">
      <c r="B120" s="24" t="s">
        <v>471</v>
      </c>
      <c r="C120" s="16">
        <v>9</v>
      </c>
    </row>
    <row r="121" spans="2:3" x14ac:dyDescent="0.35">
      <c r="B121" s="24" t="s">
        <v>481</v>
      </c>
      <c r="C121" s="16">
        <v>5</v>
      </c>
    </row>
    <row r="122" spans="2:3" x14ac:dyDescent="0.35">
      <c r="B122" s="24" t="s">
        <v>532</v>
      </c>
      <c r="C122" s="16">
        <v>1</v>
      </c>
    </row>
    <row r="123" spans="2:3" x14ac:dyDescent="0.35">
      <c r="B123" s="24" t="s">
        <v>261</v>
      </c>
      <c r="C123" s="16">
        <v>2</v>
      </c>
    </row>
    <row r="124" spans="2:3" x14ac:dyDescent="0.35">
      <c r="B124" s="24" t="s">
        <v>287</v>
      </c>
      <c r="C124" s="16">
        <v>2</v>
      </c>
    </row>
    <row r="125" spans="2:3" x14ac:dyDescent="0.35">
      <c r="B125" s="24" t="s">
        <v>530</v>
      </c>
      <c r="C125" s="16">
        <v>1</v>
      </c>
    </row>
    <row r="126" spans="2:3" x14ac:dyDescent="0.35">
      <c r="B126" s="24" t="s">
        <v>457</v>
      </c>
      <c r="C126" s="16">
        <v>27</v>
      </c>
    </row>
    <row r="127" spans="2:3" x14ac:dyDescent="0.35">
      <c r="B127" s="24" t="s">
        <v>79</v>
      </c>
      <c r="C127" s="16">
        <v>5</v>
      </c>
    </row>
    <row r="128" spans="2:3" x14ac:dyDescent="0.35">
      <c r="B128" s="24" t="s">
        <v>497</v>
      </c>
      <c r="C128" s="16">
        <v>3</v>
      </c>
    </row>
    <row r="129" spans="2:3" x14ac:dyDescent="0.35">
      <c r="B129" s="24" t="s">
        <v>316</v>
      </c>
      <c r="C129" s="16">
        <v>1</v>
      </c>
    </row>
    <row r="130" spans="2:3" x14ac:dyDescent="0.35">
      <c r="B130" s="24" t="s">
        <v>371</v>
      </c>
      <c r="C130" s="16">
        <v>1</v>
      </c>
    </row>
    <row r="131" spans="2:3" x14ac:dyDescent="0.35">
      <c r="B131" s="24" t="s">
        <v>465</v>
      </c>
      <c r="C131" s="16">
        <v>13</v>
      </c>
    </row>
    <row r="132" spans="2:3" x14ac:dyDescent="0.35">
      <c r="B132" s="24" t="s">
        <v>313</v>
      </c>
      <c r="C132" s="16">
        <v>4</v>
      </c>
    </row>
    <row r="133" spans="2:3" x14ac:dyDescent="0.35">
      <c r="B133" s="24" t="s">
        <v>525</v>
      </c>
      <c r="C133" s="16">
        <v>1</v>
      </c>
    </row>
    <row r="134" spans="2:3" x14ac:dyDescent="0.35">
      <c r="B134" s="24" t="s">
        <v>307</v>
      </c>
      <c r="C134" s="16">
        <v>7</v>
      </c>
    </row>
    <row r="135" spans="2:3" x14ac:dyDescent="0.35">
      <c r="B135" s="24" t="s">
        <v>523</v>
      </c>
      <c r="C135" s="16">
        <v>1</v>
      </c>
    </row>
    <row r="136" spans="2:3" x14ac:dyDescent="0.35">
      <c r="B136" s="24" t="s">
        <v>271</v>
      </c>
      <c r="C136" s="16">
        <v>3</v>
      </c>
    </row>
    <row r="137" spans="2:3" x14ac:dyDescent="0.35">
      <c r="B137" s="24" t="s">
        <v>478</v>
      </c>
      <c r="C137" s="16">
        <v>5</v>
      </c>
    </row>
    <row r="138" spans="2:3" x14ac:dyDescent="0.35">
      <c r="B138" s="24" t="s">
        <v>367</v>
      </c>
      <c r="C138" s="16">
        <v>2</v>
      </c>
    </row>
    <row r="139" spans="2:3" x14ac:dyDescent="0.35">
      <c r="B139" s="24" t="s">
        <v>519</v>
      </c>
      <c r="C139" s="16">
        <v>2</v>
      </c>
    </row>
    <row r="140" spans="2:3" x14ac:dyDescent="0.35">
      <c r="B140" s="24" t="s">
        <v>284</v>
      </c>
      <c r="C140" s="16">
        <v>1</v>
      </c>
    </row>
    <row r="141" spans="2:3" x14ac:dyDescent="0.35">
      <c r="B141" s="24" t="s">
        <v>249</v>
      </c>
      <c r="C141" s="16">
        <v>4</v>
      </c>
    </row>
    <row r="142" spans="2:3" x14ac:dyDescent="0.35">
      <c r="B142" s="24" t="s">
        <v>282</v>
      </c>
      <c r="C142" s="16">
        <v>6</v>
      </c>
    </row>
    <row r="143" spans="2:3" x14ac:dyDescent="0.35">
      <c r="B143" s="24" t="s">
        <v>24</v>
      </c>
      <c r="C143" s="16">
        <v>20</v>
      </c>
    </row>
    <row r="144" spans="2:3" x14ac:dyDescent="0.35">
      <c r="B144" s="24" t="s">
        <v>280</v>
      </c>
      <c r="C144" s="16">
        <v>14</v>
      </c>
    </row>
    <row r="145" spans="2:3" x14ac:dyDescent="0.35">
      <c r="B145" s="24" t="s">
        <v>365</v>
      </c>
      <c r="C145" s="16">
        <v>2</v>
      </c>
    </row>
    <row r="146" spans="2:3" x14ac:dyDescent="0.35">
      <c r="B146" s="24" t="s">
        <v>502</v>
      </c>
      <c r="C146" s="16">
        <v>1</v>
      </c>
    </row>
    <row r="147" spans="2:3" x14ac:dyDescent="0.35">
      <c r="B147" s="15" t="s">
        <v>239</v>
      </c>
      <c r="C147" s="16">
        <v>485</v>
      </c>
    </row>
    <row r="148" spans="2:3" x14ac:dyDescent="0.35">
      <c r="B148" s="24" t="s">
        <v>449</v>
      </c>
      <c r="C148" s="16">
        <v>1</v>
      </c>
    </row>
    <row r="149" spans="2:3" x14ac:dyDescent="0.35">
      <c r="B149" s="24" t="s">
        <v>447</v>
      </c>
      <c r="C149" s="16">
        <v>1</v>
      </c>
    </row>
    <row r="150" spans="2:3" x14ac:dyDescent="0.35">
      <c r="B150" s="24" t="s">
        <v>444</v>
      </c>
      <c r="C150" s="16">
        <v>1</v>
      </c>
    </row>
    <row r="151" spans="2:3" x14ac:dyDescent="0.35">
      <c r="B151" s="24" t="s">
        <v>442</v>
      </c>
      <c r="C151" s="16">
        <v>1</v>
      </c>
    </row>
    <row r="152" spans="2:3" x14ac:dyDescent="0.35">
      <c r="B152" s="24" t="s">
        <v>198</v>
      </c>
      <c r="C152" s="16">
        <v>1</v>
      </c>
    </row>
    <row r="153" spans="2:3" x14ac:dyDescent="0.35">
      <c r="B153" s="24" t="s">
        <v>361</v>
      </c>
      <c r="C153" s="16">
        <v>2</v>
      </c>
    </row>
    <row r="154" spans="2:3" x14ac:dyDescent="0.35">
      <c r="B154" s="24" t="s">
        <v>439</v>
      </c>
      <c r="C154" s="16">
        <v>1</v>
      </c>
    </row>
    <row r="155" spans="2:3" x14ac:dyDescent="0.35">
      <c r="B155" s="24" t="s">
        <v>437</v>
      </c>
      <c r="C155" s="16">
        <v>1</v>
      </c>
    </row>
    <row r="156" spans="2:3" x14ac:dyDescent="0.35">
      <c r="B156" s="24" t="s">
        <v>331</v>
      </c>
      <c r="C156" s="16">
        <v>3</v>
      </c>
    </row>
    <row r="157" spans="2:3" x14ac:dyDescent="0.35">
      <c r="B157" s="24" t="s">
        <v>435</v>
      </c>
      <c r="C157" s="16">
        <v>1</v>
      </c>
    </row>
    <row r="158" spans="2:3" x14ac:dyDescent="0.35">
      <c r="B158" s="24" t="s">
        <v>433</v>
      </c>
      <c r="C158" s="16">
        <v>1</v>
      </c>
    </row>
    <row r="159" spans="2:3" x14ac:dyDescent="0.35">
      <c r="B159" s="24" t="s">
        <v>430</v>
      </c>
      <c r="C159" s="16">
        <v>1</v>
      </c>
    </row>
    <row r="160" spans="2:3" x14ac:dyDescent="0.35">
      <c r="B160" s="24" t="s">
        <v>186</v>
      </c>
      <c r="C160" s="16">
        <v>1</v>
      </c>
    </row>
    <row r="161" spans="2:3" x14ac:dyDescent="0.35">
      <c r="B161" s="24" t="s">
        <v>425</v>
      </c>
      <c r="C161" s="16">
        <v>1</v>
      </c>
    </row>
    <row r="162" spans="2:3" x14ac:dyDescent="0.35">
      <c r="B162" s="24" t="s">
        <v>359</v>
      </c>
      <c r="C162" s="16">
        <v>2</v>
      </c>
    </row>
    <row r="163" spans="2:3" x14ac:dyDescent="0.35">
      <c r="B163" s="24" t="s">
        <v>171</v>
      </c>
      <c r="C163" s="16">
        <v>20</v>
      </c>
    </row>
    <row r="164" spans="2:3" x14ac:dyDescent="0.35">
      <c r="B164" s="24" t="s">
        <v>303</v>
      </c>
      <c r="C164" s="16">
        <v>4</v>
      </c>
    </row>
    <row r="165" spans="2:3" x14ac:dyDescent="0.35">
      <c r="B165" s="24" t="s">
        <v>420</v>
      </c>
      <c r="C165" s="16">
        <v>1</v>
      </c>
    </row>
    <row r="166" spans="2:3" x14ac:dyDescent="0.35">
      <c r="B166" s="24" t="s">
        <v>329</v>
      </c>
      <c r="C166" s="16">
        <v>3</v>
      </c>
    </row>
    <row r="167" spans="2:3" x14ac:dyDescent="0.35">
      <c r="B167" s="24" t="s">
        <v>418</v>
      </c>
      <c r="C167" s="16">
        <v>1</v>
      </c>
    </row>
    <row r="168" spans="2:3" x14ac:dyDescent="0.35">
      <c r="B168" s="24" t="s">
        <v>301</v>
      </c>
      <c r="C168" s="16">
        <v>4</v>
      </c>
    </row>
    <row r="169" spans="2:3" x14ac:dyDescent="0.35">
      <c r="B169" s="24" t="s">
        <v>355</v>
      </c>
      <c r="C169" s="16">
        <v>2</v>
      </c>
    </row>
    <row r="170" spans="2:3" x14ac:dyDescent="0.35">
      <c r="B170" s="24" t="s">
        <v>297</v>
      </c>
      <c r="C170" s="16">
        <v>5</v>
      </c>
    </row>
    <row r="171" spans="2:3" x14ac:dyDescent="0.35">
      <c r="B171" s="24" t="s">
        <v>163</v>
      </c>
      <c r="C171" s="16">
        <v>2</v>
      </c>
    </row>
    <row r="172" spans="2:3" x14ac:dyDescent="0.35">
      <c r="B172" s="24" t="s">
        <v>352</v>
      </c>
      <c r="C172" s="16">
        <v>2</v>
      </c>
    </row>
    <row r="173" spans="2:3" x14ac:dyDescent="0.35">
      <c r="B173" s="24" t="s">
        <v>294</v>
      </c>
      <c r="C173" s="16">
        <v>5</v>
      </c>
    </row>
    <row r="174" spans="2:3" x14ac:dyDescent="0.35">
      <c r="B174" s="24" t="s">
        <v>415</v>
      </c>
      <c r="C174" s="16">
        <v>1</v>
      </c>
    </row>
    <row r="175" spans="2:3" x14ac:dyDescent="0.35">
      <c r="B175" s="24" t="s">
        <v>413</v>
      </c>
      <c r="C175" s="16">
        <v>1</v>
      </c>
    </row>
    <row r="176" spans="2:3" x14ac:dyDescent="0.35">
      <c r="B176" s="24" t="s">
        <v>411</v>
      </c>
      <c r="C176" s="16">
        <v>1</v>
      </c>
    </row>
    <row r="177" spans="2:3" x14ac:dyDescent="0.35">
      <c r="B177" s="24" t="s">
        <v>350</v>
      </c>
      <c r="C177" s="16">
        <v>2</v>
      </c>
    </row>
    <row r="178" spans="2:3" x14ac:dyDescent="0.35">
      <c r="B178" s="24" t="s">
        <v>408</v>
      </c>
      <c r="C178" s="16">
        <v>1</v>
      </c>
    </row>
    <row r="179" spans="2:3" x14ac:dyDescent="0.35">
      <c r="B179" s="24" t="s">
        <v>292</v>
      </c>
      <c r="C179" s="16">
        <v>5</v>
      </c>
    </row>
    <row r="180" spans="2:3" x14ac:dyDescent="0.35">
      <c r="B180" s="24" t="s">
        <v>140</v>
      </c>
      <c r="C180" s="16">
        <v>1</v>
      </c>
    </row>
    <row r="181" spans="2:3" x14ac:dyDescent="0.35">
      <c r="B181" s="24" t="s">
        <v>138</v>
      </c>
      <c r="C181" s="16">
        <v>7</v>
      </c>
    </row>
    <row r="182" spans="2:3" x14ac:dyDescent="0.35">
      <c r="B182" s="24" t="s">
        <v>325</v>
      </c>
      <c r="C182" s="16">
        <v>3</v>
      </c>
    </row>
    <row r="183" spans="2:3" x14ac:dyDescent="0.35">
      <c r="B183" s="24" t="s">
        <v>131</v>
      </c>
      <c r="C183" s="16">
        <v>13</v>
      </c>
    </row>
    <row r="184" spans="2:3" x14ac:dyDescent="0.35">
      <c r="B184" s="24" t="s">
        <v>129</v>
      </c>
      <c r="C184" s="16">
        <v>3</v>
      </c>
    </row>
    <row r="185" spans="2:3" x14ac:dyDescent="0.35">
      <c r="B185" s="24" t="s">
        <v>126</v>
      </c>
      <c r="C185" s="16">
        <v>2</v>
      </c>
    </row>
    <row r="186" spans="2:3" x14ac:dyDescent="0.35">
      <c r="B186" s="24" t="s">
        <v>123</v>
      </c>
      <c r="C186" s="16">
        <v>1</v>
      </c>
    </row>
    <row r="187" spans="2:3" x14ac:dyDescent="0.35">
      <c r="B187" s="24" t="s">
        <v>120</v>
      </c>
      <c r="C187" s="16">
        <v>7</v>
      </c>
    </row>
    <row r="188" spans="2:3" x14ac:dyDescent="0.35">
      <c r="B188" s="24" t="s">
        <v>278</v>
      </c>
      <c r="C188" s="16">
        <v>6</v>
      </c>
    </row>
    <row r="189" spans="2:3" x14ac:dyDescent="0.35">
      <c r="B189" s="24" t="s">
        <v>145</v>
      </c>
      <c r="C189" s="16">
        <v>1</v>
      </c>
    </row>
    <row r="190" spans="2:3" x14ac:dyDescent="0.35">
      <c r="B190" s="24" t="s">
        <v>11</v>
      </c>
      <c r="C190" s="16">
        <v>2</v>
      </c>
    </row>
    <row r="191" spans="2:3" x14ac:dyDescent="0.35">
      <c r="B191" s="24" t="s">
        <v>930</v>
      </c>
      <c r="C191" s="16">
        <v>5</v>
      </c>
    </row>
    <row r="192" spans="2:3" x14ac:dyDescent="0.35">
      <c r="B192" s="24" t="s">
        <v>931</v>
      </c>
      <c r="C192" s="16">
        <v>14</v>
      </c>
    </row>
    <row r="193" spans="2:3" x14ac:dyDescent="0.35">
      <c r="B193" s="24" t="s">
        <v>404</v>
      </c>
      <c r="C193" s="16">
        <v>1</v>
      </c>
    </row>
    <row r="194" spans="2:3" x14ac:dyDescent="0.35">
      <c r="B194" s="24" t="s">
        <v>401</v>
      </c>
      <c r="C194" s="16">
        <v>1</v>
      </c>
    </row>
    <row r="195" spans="2:3" x14ac:dyDescent="0.35">
      <c r="B195" s="24" t="s">
        <v>399</v>
      </c>
      <c r="C195" s="16">
        <v>1</v>
      </c>
    </row>
    <row r="196" spans="2:3" x14ac:dyDescent="0.35">
      <c r="B196" s="24" t="s">
        <v>113</v>
      </c>
      <c r="C196" s="16">
        <v>2</v>
      </c>
    </row>
    <row r="197" spans="2:3" x14ac:dyDescent="0.35">
      <c r="B197" s="24" t="s">
        <v>320</v>
      </c>
      <c r="C197" s="16">
        <v>3</v>
      </c>
    </row>
    <row r="198" spans="2:3" x14ac:dyDescent="0.35">
      <c r="B198" s="24" t="s">
        <v>397</v>
      </c>
      <c r="C198" s="16">
        <v>1</v>
      </c>
    </row>
    <row r="199" spans="2:3" x14ac:dyDescent="0.35">
      <c r="B199" s="24" t="s">
        <v>109</v>
      </c>
      <c r="C199" s="16">
        <v>1</v>
      </c>
    </row>
    <row r="200" spans="2:3" x14ac:dyDescent="0.35">
      <c r="B200" s="24" t="s">
        <v>108</v>
      </c>
      <c r="C200" s="16">
        <v>4</v>
      </c>
    </row>
    <row r="201" spans="2:3" x14ac:dyDescent="0.35">
      <c r="B201" s="24" t="s">
        <v>394</v>
      </c>
      <c r="C201" s="16">
        <v>1</v>
      </c>
    </row>
    <row r="202" spans="2:3" x14ac:dyDescent="0.35">
      <c r="B202" s="24" t="s">
        <v>267</v>
      </c>
      <c r="C202" s="16">
        <v>9</v>
      </c>
    </row>
    <row r="203" spans="2:3" x14ac:dyDescent="0.35">
      <c r="B203" s="24" t="s">
        <v>243</v>
      </c>
      <c r="C203" s="16">
        <v>75</v>
      </c>
    </row>
    <row r="204" spans="2:3" x14ac:dyDescent="0.35">
      <c r="B204" s="24" t="s">
        <v>274</v>
      </c>
      <c r="C204" s="16">
        <v>7</v>
      </c>
    </row>
    <row r="205" spans="2:3" x14ac:dyDescent="0.35">
      <c r="B205" s="24" t="s">
        <v>247</v>
      </c>
      <c r="C205" s="16">
        <v>30</v>
      </c>
    </row>
    <row r="206" spans="2:3" x14ac:dyDescent="0.35">
      <c r="B206" s="24" t="s">
        <v>392</v>
      </c>
      <c r="C206" s="16">
        <v>1</v>
      </c>
    </row>
    <row r="207" spans="2:3" x14ac:dyDescent="0.35">
      <c r="B207" s="24" t="s">
        <v>389</v>
      </c>
      <c r="C207" s="16">
        <v>1</v>
      </c>
    </row>
    <row r="208" spans="2:3" x14ac:dyDescent="0.35">
      <c r="B208" s="24" t="s">
        <v>341</v>
      </c>
      <c r="C208" s="16">
        <v>2</v>
      </c>
    </row>
    <row r="209" spans="2:3" x14ac:dyDescent="0.35">
      <c r="B209" s="24" t="s">
        <v>386</v>
      </c>
      <c r="C209" s="16">
        <v>1</v>
      </c>
    </row>
    <row r="210" spans="2:3" x14ac:dyDescent="0.35">
      <c r="B210" s="24" t="s">
        <v>384</v>
      </c>
      <c r="C210" s="16">
        <v>1</v>
      </c>
    </row>
    <row r="211" spans="2:3" x14ac:dyDescent="0.35">
      <c r="B211" s="24" t="s">
        <v>337</v>
      </c>
      <c r="C211" s="16">
        <v>2</v>
      </c>
    </row>
    <row r="212" spans="2:3" x14ac:dyDescent="0.35">
      <c r="B212" s="24" t="s">
        <v>85</v>
      </c>
      <c r="C212" s="16">
        <v>5</v>
      </c>
    </row>
    <row r="213" spans="2:3" x14ac:dyDescent="0.35">
      <c r="B213" s="24" t="s">
        <v>253</v>
      </c>
      <c r="C213" s="16">
        <v>15</v>
      </c>
    </row>
    <row r="214" spans="2:3" x14ac:dyDescent="0.35">
      <c r="B214" s="24" t="s">
        <v>261</v>
      </c>
      <c r="C214" s="16">
        <v>10</v>
      </c>
    </row>
    <row r="215" spans="2:3" x14ac:dyDescent="0.35">
      <c r="B215" s="24" t="s">
        <v>287</v>
      </c>
      <c r="C215" s="16">
        <v>5</v>
      </c>
    </row>
    <row r="216" spans="2:3" x14ac:dyDescent="0.35">
      <c r="B216" s="24" t="s">
        <v>258</v>
      </c>
      <c r="C216" s="16">
        <v>12</v>
      </c>
    </row>
    <row r="217" spans="2:3" x14ac:dyDescent="0.35">
      <c r="B217" s="24" t="s">
        <v>264</v>
      </c>
      <c r="C217" s="16">
        <v>9</v>
      </c>
    </row>
    <row r="218" spans="2:3" x14ac:dyDescent="0.35">
      <c r="B218" s="24" t="s">
        <v>81</v>
      </c>
      <c r="C218" s="16">
        <v>11</v>
      </c>
    </row>
    <row r="219" spans="2:3" x14ac:dyDescent="0.35">
      <c r="B219" s="24" t="s">
        <v>79</v>
      </c>
      <c r="C219" s="16">
        <v>1</v>
      </c>
    </row>
    <row r="220" spans="2:3" x14ac:dyDescent="0.35">
      <c r="B220" s="24" t="s">
        <v>75</v>
      </c>
      <c r="C220" s="16">
        <v>3</v>
      </c>
    </row>
    <row r="221" spans="2:3" x14ac:dyDescent="0.35">
      <c r="B221" s="24" t="s">
        <v>66</v>
      </c>
      <c r="C221" s="16">
        <v>1</v>
      </c>
    </row>
    <row r="222" spans="2:3" x14ac:dyDescent="0.35">
      <c r="B222" s="24" t="s">
        <v>316</v>
      </c>
      <c r="C222" s="16">
        <v>3</v>
      </c>
    </row>
    <row r="223" spans="2:3" x14ac:dyDescent="0.35">
      <c r="B223" s="24" t="s">
        <v>379</v>
      </c>
      <c r="C223" s="16">
        <v>1</v>
      </c>
    </row>
    <row r="224" spans="2:3" x14ac:dyDescent="0.35">
      <c r="B224" s="24" t="s">
        <v>60</v>
      </c>
      <c r="C224" s="16">
        <v>1</v>
      </c>
    </row>
    <row r="225" spans="2:3" x14ac:dyDescent="0.35">
      <c r="B225" s="24" t="s">
        <v>932</v>
      </c>
      <c r="C225" s="16">
        <v>1</v>
      </c>
    </row>
    <row r="226" spans="2:3" x14ac:dyDescent="0.35">
      <c r="B226" s="24" t="s">
        <v>933</v>
      </c>
      <c r="C226" s="16">
        <v>1</v>
      </c>
    </row>
    <row r="227" spans="2:3" x14ac:dyDescent="0.35">
      <c r="B227" s="24" t="s">
        <v>934</v>
      </c>
      <c r="C227" s="16">
        <v>2</v>
      </c>
    </row>
    <row r="228" spans="2:3" x14ac:dyDescent="0.35">
      <c r="B228" s="24" t="s">
        <v>374</v>
      </c>
      <c r="C228" s="16">
        <v>1</v>
      </c>
    </row>
    <row r="229" spans="2:3" x14ac:dyDescent="0.35">
      <c r="B229" s="24" t="s">
        <v>57</v>
      </c>
      <c r="C229" s="16">
        <v>3</v>
      </c>
    </row>
    <row r="230" spans="2:3" x14ac:dyDescent="0.35">
      <c r="B230" s="24" t="s">
        <v>371</v>
      </c>
      <c r="C230" s="16">
        <v>1</v>
      </c>
    </row>
    <row r="231" spans="2:3" x14ac:dyDescent="0.35">
      <c r="B231" s="24" t="s">
        <v>313</v>
      </c>
      <c r="C231" s="16">
        <v>3</v>
      </c>
    </row>
    <row r="232" spans="2:3" x14ac:dyDescent="0.35">
      <c r="B232" s="24" t="s">
        <v>311</v>
      </c>
      <c r="C232" s="16">
        <v>3</v>
      </c>
    </row>
    <row r="233" spans="2:3" x14ac:dyDescent="0.35">
      <c r="B233" s="24" t="s">
        <v>307</v>
      </c>
      <c r="C233" s="16">
        <v>3</v>
      </c>
    </row>
    <row r="234" spans="2:3" x14ac:dyDescent="0.35">
      <c r="B234" s="24" t="s">
        <v>369</v>
      </c>
      <c r="C234" s="16">
        <v>1</v>
      </c>
    </row>
    <row r="235" spans="2:3" x14ac:dyDescent="0.35">
      <c r="B235" s="24" t="s">
        <v>271</v>
      </c>
      <c r="C235" s="16">
        <v>7</v>
      </c>
    </row>
    <row r="236" spans="2:3" x14ac:dyDescent="0.35">
      <c r="B236" s="24" t="s">
        <v>367</v>
      </c>
      <c r="C236" s="16">
        <v>1</v>
      </c>
    </row>
    <row r="237" spans="2:3" x14ac:dyDescent="0.35">
      <c r="B237" s="24" t="s">
        <v>284</v>
      </c>
      <c r="C237" s="16">
        <v>5</v>
      </c>
    </row>
    <row r="238" spans="2:3" x14ac:dyDescent="0.35">
      <c r="B238" s="24" t="s">
        <v>249</v>
      </c>
      <c r="C238" s="16">
        <v>20</v>
      </c>
    </row>
    <row r="239" spans="2:3" x14ac:dyDescent="0.35">
      <c r="B239" s="24" t="s">
        <v>282</v>
      </c>
      <c r="C239" s="16">
        <v>5</v>
      </c>
    </row>
    <row r="240" spans="2:3" x14ac:dyDescent="0.35">
      <c r="B240" s="24" t="s">
        <v>24</v>
      </c>
      <c r="C240" s="16">
        <v>54</v>
      </c>
    </row>
    <row r="241" spans="2:3" x14ac:dyDescent="0.35">
      <c r="B241" s="24" t="s">
        <v>280</v>
      </c>
      <c r="C241" s="16">
        <v>5</v>
      </c>
    </row>
    <row r="242" spans="2:3" x14ac:dyDescent="0.35">
      <c r="B242" s="24" t="s">
        <v>365</v>
      </c>
      <c r="C242" s="16">
        <v>1</v>
      </c>
    </row>
    <row r="243" spans="2:3" x14ac:dyDescent="0.35">
      <c r="B243" s="24" t="s">
        <v>363</v>
      </c>
      <c r="C243" s="16">
        <v>1</v>
      </c>
    </row>
    <row r="244" spans="2:3" x14ac:dyDescent="0.35">
      <c r="B244" s="24" t="s">
        <v>333</v>
      </c>
      <c r="C244" s="16">
        <v>2</v>
      </c>
    </row>
    <row r="245" spans="2:3" x14ac:dyDescent="0.35">
      <c r="B245" s="15" t="s">
        <v>916</v>
      </c>
      <c r="C245" s="16">
        <v>2268</v>
      </c>
    </row>
  </sheetData>
  <sortState xmlns:xlrd2="http://schemas.microsoft.com/office/spreadsheetml/2017/richdata2" ref="K4:L100">
    <sortCondition descending="1" ref="L4:L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F127-49E2-4DC5-845E-A57AC88301FE}">
  <dimension ref="A1:F203"/>
  <sheetViews>
    <sheetView workbookViewId="0">
      <selection activeCell="B1" sqref="B1:E203"/>
    </sheetView>
  </sheetViews>
  <sheetFormatPr defaultColWidth="9.1796875" defaultRowHeight="14.5" x14ac:dyDescent="0.35"/>
  <cols>
    <col min="1" max="2" width="11.1796875" style="8" customWidth="1"/>
    <col min="3" max="3" width="24" style="8" customWidth="1"/>
    <col min="4" max="4" width="15" style="8" customWidth="1"/>
    <col min="5" max="5" width="9.1796875" style="11"/>
    <col min="6" max="16384" width="9.1796875" style="8"/>
  </cols>
  <sheetData>
    <row r="1" spans="1:6" x14ac:dyDescent="0.35">
      <c r="A1" s="2" t="s">
        <v>698</v>
      </c>
      <c r="B1" s="2" t="s">
        <v>955</v>
      </c>
      <c r="C1" s="2" t="s">
        <v>578</v>
      </c>
      <c r="D1" s="7" t="s">
        <v>229</v>
      </c>
      <c r="E1" s="3" t="s">
        <v>579</v>
      </c>
      <c r="F1" s="3" t="s">
        <v>212</v>
      </c>
    </row>
    <row r="2" spans="1:6" x14ac:dyDescent="0.35">
      <c r="A2" s="9" t="s">
        <v>699</v>
      </c>
      <c r="B2" s="9" t="s">
        <v>956</v>
      </c>
      <c r="C2" s="5" t="s">
        <v>633</v>
      </c>
      <c r="D2" s="10" t="s">
        <v>99</v>
      </c>
      <c r="E2" s="6">
        <v>1</v>
      </c>
    </row>
    <row r="3" spans="1:6" x14ac:dyDescent="0.35">
      <c r="A3" s="9" t="s">
        <v>700</v>
      </c>
      <c r="B3" s="9" t="s">
        <v>957</v>
      </c>
      <c r="C3" s="5" t="s">
        <v>361</v>
      </c>
      <c r="D3" s="10" t="s">
        <v>99</v>
      </c>
      <c r="E3" s="6">
        <v>1</v>
      </c>
    </row>
    <row r="4" spans="1:6" x14ac:dyDescent="0.35">
      <c r="A4" s="9" t="s">
        <v>701</v>
      </c>
      <c r="B4" s="9" t="s">
        <v>956</v>
      </c>
      <c r="C4" s="5" t="s">
        <v>624</v>
      </c>
      <c r="D4" s="9" t="s">
        <v>78</v>
      </c>
      <c r="E4" s="6">
        <v>3</v>
      </c>
    </row>
    <row r="5" spans="1:6" x14ac:dyDescent="0.35">
      <c r="A5" s="9" t="s">
        <v>702</v>
      </c>
      <c r="B5" s="9" t="s">
        <v>957</v>
      </c>
      <c r="C5" s="5" t="s">
        <v>624</v>
      </c>
      <c r="D5" s="9" t="s">
        <v>78</v>
      </c>
      <c r="E5" s="6">
        <v>3</v>
      </c>
    </row>
    <row r="6" spans="1:6" x14ac:dyDescent="0.35">
      <c r="A6" s="9" t="s">
        <v>703</v>
      </c>
      <c r="B6" s="9" t="s">
        <v>957</v>
      </c>
      <c r="C6" s="5" t="s">
        <v>663</v>
      </c>
      <c r="D6" s="9" t="s">
        <v>45</v>
      </c>
      <c r="E6" s="6">
        <v>4</v>
      </c>
    </row>
    <row r="7" spans="1:6" x14ac:dyDescent="0.35">
      <c r="A7" s="9" t="s">
        <v>704</v>
      </c>
      <c r="B7" s="9" t="s">
        <v>956</v>
      </c>
      <c r="C7" s="5" t="s">
        <v>650</v>
      </c>
      <c r="D7" s="9" t="s">
        <v>45</v>
      </c>
      <c r="E7" s="6">
        <v>1</v>
      </c>
    </row>
    <row r="8" spans="1:6" x14ac:dyDescent="0.35">
      <c r="A8" s="9" t="s">
        <v>705</v>
      </c>
      <c r="B8" s="9" t="s">
        <v>958</v>
      </c>
      <c r="C8" s="5" t="s">
        <v>606</v>
      </c>
      <c r="D8" s="9" t="s">
        <v>45</v>
      </c>
      <c r="E8" s="6">
        <v>1</v>
      </c>
    </row>
    <row r="9" spans="1:6" x14ac:dyDescent="0.35">
      <c r="A9" s="9" t="s">
        <v>706</v>
      </c>
      <c r="B9" s="9" t="s">
        <v>957</v>
      </c>
      <c r="C9" s="5" t="s">
        <v>690</v>
      </c>
      <c r="D9" s="9" t="s">
        <v>11</v>
      </c>
      <c r="E9" s="6">
        <v>1</v>
      </c>
    </row>
    <row r="10" spans="1:6" x14ac:dyDescent="0.35">
      <c r="A10" s="9" t="s">
        <v>707</v>
      </c>
      <c r="B10" s="9" t="s">
        <v>956</v>
      </c>
      <c r="C10" s="5" t="s">
        <v>359</v>
      </c>
      <c r="D10" s="9" t="s">
        <v>357</v>
      </c>
      <c r="E10" s="6">
        <v>2</v>
      </c>
    </row>
    <row r="11" spans="1:6" x14ac:dyDescent="0.35">
      <c r="A11" s="9" t="s">
        <v>708</v>
      </c>
      <c r="B11" s="9" t="s">
        <v>957</v>
      </c>
      <c r="C11" s="5" t="s">
        <v>359</v>
      </c>
      <c r="D11" s="9" t="s">
        <v>357</v>
      </c>
      <c r="E11" s="6">
        <v>2</v>
      </c>
    </row>
    <row r="12" spans="1:6" x14ac:dyDescent="0.35">
      <c r="A12" s="9" t="s">
        <v>709</v>
      </c>
      <c r="B12" s="9" t="s">
        <v>957</v>
      </c>
      <c r="C12" s="5" t="s">
        <v>693</v>
      </c>
      <c r="D12" s="9" t="s">
        <v>11</v>
      </c>
      <c r="E12" s="6">
        <v>1</v>
      </c>
    </row>
    <row r="13" spans="1:6" x14ac:dyDescent="0.35">
      <c r="A13" s="9" t="s">
        <v>710</v>
      </c>
      <c r="B13" s="9" t="s">
        <v>957</v>
      </c>
      <c r="C13" s="5" t="s">
        <v>687</v>
      </c>
      <c r="D13" s="9" t="s">
        <v>7</v>
      </c>
      <c r="E13" s="6">
        <v>1</v>
      </c>
    </row>
    <row r="14" spans="1:6" x14ac:dyDescent="0.35">
      <c r="A14" s="9" t="s">
        <v>711</v>
      </c>
      <c r="B14" s="9" t="s">
        <v>957</v>
      </c>
      <c r="C14" s="5" t="s">
        <v>678</v>
      </c>
      <c r="D14" s="9" t="s">
        <v>712</v>
      </c>
      <c r="E14" s="6">
        <v>1</v>
      </c>
    </row>
    <row r="15" spans="1:6" x14ac:dyDescent="0.35">
      <c r="A15" s="9" t="s">
        <v>713</v>
      </c>
      <c r="B15" s="9" t="s">
        <v>958</v>
      </c>
      <c r="C15" s="5" t="s">
        <v>598</v>
      </c>
      <c r="D15" s="9" t="s">
        <v>71</v>
      </c>
      <c r="E15" s="6">
        <v>1</v>
      </c>
    </row>
    <row r="16" spans="1:6" x14ac:dyDescent="0.35">
      <c r="A16" s="9" t="s">
        <v>714</v>
      </c>
      <c r="B16" s="9" t="s">
        <v>956</v>
      </c>
      <c r="C16" s="5" t="s">
        <v>303</v>
      </c>
      <c r="D16" s="9" t="s">
        <v>71</v>
      </c>
      <c r="E16" s="6">
        <v>1</v>
      </c>
    </row>
    <row r="17" spans="1:5" x14ac:dyDescent="0.35">
      <c r="A17" s="9" t="s">
        <v>715</v>
      </c>
      <c r="B17" s="9" t="s">
        <v>957</v>
      </c>
      <c r="C17" s="5" t="s">
        <v>303</v>
      </c>
      <c r="D17" s="9" t="s">
        <v>71</v>
      </c>
      <c r="E17" s="6">
        <v>3</v>
      </c>
    </row>
    <row r="18" spans="1:5" x14ac:dyDescent="0.35">
      <c r="A18" s="9" t="s">
        <v>716</v>
      </c>
      <c r="B18" s="9" t="s">
        <v>957</v>
      </c>
      <c r="C18" s="5" t="s">
        <v>674</v>
      </c>
      <c r="D18" s="9" t="s">
        <v>300</v>
      </c>
      <c r="E18" s="6">
        <v>1</v>
      </c>
    </row>
    <row r="19" spans="1:5" x14ac:dyDescent="0.35">
      <c r="A19" s="9" t="s">
        <v>717</v>
      </c>
      <c r="B19" s="9" t="s">
        <v>956</v>
      </c>
      <c r="C19" s="5" t="s">
        <v>301</v>
      </c>
      <c r="D19" s="9" t="s">
        <v>300</v>
      </c>
      <c r="E19" s="6">
        <v>1</v>
      </c>
    </row>
    <row r="20" spans="1:5" x14ac:dyDescent="0.35">
      <c r="A20" s="9" t="s">
        <v>718</v>
      </c>
      <c r="B20" s="9" t="s">
        <v>957</v>
      </c>
      <c r="C20" s="5" t="s">
        <v>569</v>
      </c>
      <c r="D20" s="9" t="s">
        <v>300</v>
      </c>
      <c r="E20" s="6">
        <v>5</v>
      </c>
    </row>
    <row r="21" spans="1:5" x14ac:dyDescent="0.35">
      <c r="A21" s="9" t="s">
        <v>719</v>
      </c>
      <c r="B21" s="9" t="s">
        <v>957</v>
      </c>
      <c r="C21" s="5" t="s">
        <v>666</v>
      </c>
      <c r="D21" s="9" t="s">
        <v>7</v>
      </c>
      <c r="E21" s="6">
        <v>2</v>
      </c>
    </row>
    <row r="22" spans="1:5" x14ac:dyDescent="0.35">
      <c r="A22" s="9" t="s">
        <v>720</v>
      </c>
      <c r="B22" s="9" t="s">
        <v>956</v>
      </c>
      <c r="C22" s="5" t="s">
        <v>640</v>
      </c>
      <c r="D22" s="9" t="s">
        <v>7</v>
      </c>
      <c r="E22" s="6">
        <v>1</v>
      </c>
    </row>
    <row r="23" spans="1:5" x14ac:dyDescent="0.35">
      <c r="A23" s="9" t="s">
        <v>721</v>
      </c>
      <c r="B23" s="9" t="s">
        <v>957</v>
      </c>
      <c r="C23" s="5" t="s">
        <v>684</v>
      </c>
      <c r="D23" s="9" t="s">
        <v>45</v>
      </c>
      <c r="E23" s="6">
        <v>1</v>
      </c>
    </row>
    <row r="24" spans="1:5" x14ac:dyDescent="0.35">
      <c r="A24" s="9" t="s">
        <v>722</v>
      </c>
      <c r="B24" s="9" t="s">
        <v>956</v>
      </c>
      <c r="C24" s="5" t="s">
        <v>297</v>
      </c>
      <c r="D24" s="9" t="s">
        <v>45</v>
      </c>
      <c r="E24" s="6">
        <v>2</v>
      </c>
    </row>
    <row r="25" spans="1:5" x14ac:dyDescent="0.35">
      <c r="A25" s="9" t="s">
        <v>723</v>
      </c>
      <c r="B25" s="9" t="s">
        <v>958</v>
      </c>
      <c r="C25" s="5" t="s">
        <v>595</v>
      </c>
      <c r="D25" s="9" t="s">
        <v>45</v>
      </c>
      <c r="E25" s="6">
        <v>2</v>
      </c>
    </row>
    <row r="26" spans="1:5" x14ac:dyDescent="0.35">
      <c r="A26" s="9" t="s">
        <v>724</v>
      </c>
      <c r="B26" s="9" t="s">
        <v>958</v>
      </c>
      <c r="C26" s="5" t="s">
        <v>612</v>
      </c>
      <c r="D26" s="9" t="s">
        <v>335</v>
      </c>
      <c r="E26" s="6">
        <v>1</v>
      </c>
    </row>
    <row r="27" spans="1:5" x14ac:dyDescent="0.35">
      <c r="A27" s="9" t="s">
        <v>725</v>
      </c>
      <c r="B27" s="9" t="s">
        <v>958</v>
      </c>
      <c r="C27" s="5" t="s">
        <v>583</v>
      </c>
      <c r="D27" s="9" t="s">
        <v>99</v>
      </c>
      <c r="E27" s="6">
        <v>37</v>
      </c>
    </row>
    <row r="28" spans="1:5" x14ac:dyDescent="0.35">
      <c r="A28" s="9" t="s">
        <v>726</v>
      </c>
      <c r="B28" s="9" t="s">
        <v>956</v>
      </c>
      <c r="C28" s="5" t="s">
        <v>583</v>
      </c>
      <c r="D28" s="9" t="s">
        <v>99</v>
      </c>
      <c r="E28" s="6">
        <v>1</v>
      </c>
    </row>
    <row r="29" spans="1:5" x14ac:dyDescent="0.35">
      <c r="A29" s="9" t="s">
        <v>727</v>
      </c>
      <c r="B29" s="9" t="s">
        <v>957</v>
      </c>
      <c r="C29" s="5" t="s">
        <v>583</v>
      </c>
      <c r="D29" s="9" t="s">
        <v>99</v>
      </c>
      <c r="E29" s="6">
        <v>58</v>
      </c>
    </row>
    <row r="30" spans="1:5" x14ac:dyDescent="0.35">
      <c r="A30" s="9" t="s">
        <v>728</v>
      </c>
      <c r="B30" s="9" t="s">
        <v>958</v>
      </c>
      <c r="C30" s="5" t="s">
        <v>157</v>
      </c>
      <c r="D30" s="9" t="s">
        <v>99</v>
      </c>
      <c r="E30" s="6">
        <v>1</v>
      </c>
    </row>
    <row r="31" spans="1:5" x14ac:dyDescent="0.35">
      <c r="A31" s="9" t="s">
        <v>729</v>
      </c>
      <c r="B31" s="9" t="s">
        <v>958</v>
      </c>
      <c r="C31" s="5" t="s">
        <v>588</v>
      </c>
      <c r="D31" s="9" t="s">
        <v>99</v>
      </c>
      <c r="E31" s="6">
        <v>8</v>
      </c>
    </row>
    <row r="32" spans="1:5" x14ac:dyDescent="0.35">
      <c r="A32" s="9" t="s">
        <v>730</v>
      </c>
      <c r="B32" s="9" t="s">
        <v>957</v>
      </c>
      <c r="C32" s="5" t="s">
        <v>352</v>
      </c>
      <c r="D32" s="9" t="s">
        <v>99</v>
      </c>
      <c r="E32" s="6">
        <v>8</v>
      </c>
    </row>
    <row r="33" spans="1:5" x14ac:dyDescent="0.35">
      <c r="A33" s="9" t="s">
        <v>731</v>
      </c>
      <c r="B33" s="9" t="s">
        <v>958</v>
      </c>
      <c r="C33" s="5" t="s">
        <v>584</v>
      </c>
      <c r="D33" s="9" t="s">
        <v>99</v>
      </c>
      <c r="E33" s="6">
        <v>15</v>
      </c>
    </row>
    <row r="34" spans="1:5" x14ac:dyDescent="0.35">
      <c r="A34" s="9" t="s">
        <v>732</v>
      </c>
      <c r="B34" s="9" t="s">
        <v>956</v>
      </c>
      <c r="C34" s="5" t="s">
        <v>584</v>
      </c>
      <c r="D34" s="9" t="s">
        <v>99</v>
      </c>
      <c r="E34" s="6">
        <v>40</v>
      </c>
    </row>
    <row r="35" spans="1:5" x14ac:dyDescent="0.35">
      <c r="A35" s="9" t="s">
        <v>733</v>
      </c>
      <c r="B35" s="9" t="s">
        <v>957</v>
      </c>
      <c r="C35" s="5" t="s">
        <v>584</v>
      </c>
      <c r="D35" s="9" t="s">
        <v>99</v>
      </c>
      <c r="E35" s="6">
        <v>19</v>
      </c>
    </row>
    <row r="36" spans="1:5" x14ac:dyDescent="0.35">
      <c r="A36" s="9" t="s">
        <v>734</v>
      </c>
      <c r="B36" s="9" t="s">
        <v>956</v>
      </c>
      <c r="C36" s="5" t="s">
        <v>151</v>
      </c>
      <c r="D36" s="9" t="s">
        <v>99</v>
      </c>
      <c r="E36" s="6">
        <v>1</v>
      </c>
    </row>
    <row r="37" spans="1:5" x14ac:dyDescent="0.35">
      <c r="A37" s="9" t="s">
        <v>735</v>
      </c>
      <c r="B37" s="9" t="s">
        <v>957</v>
      </c>
      <c r="C37" s="5" t="s">
        <v>151</v>
      </c>
      <c r="D37" s="9" t="s">
        <v>99</v>
      </c>
      <c r="E37" s="6">
        <v>6</v>
      </c>
    </row>
    <row r="38" spans="1:5" x14ac:dyDescent="0.35">
      <c r="A38" s="9" t="s">
        <v>737</v>
      </c>
      <c r="B38" s="9" t="s">
        <v>958</v>
      </c>
      <c r="C38" s="5" t="s">
        <v>294</v>
      </c>
      <c r="D38" s="9" t="s">
        <v>99</v>
      </c>
      <c r="E38" s="6">
        <v>1</v>
      </c>
    </row>
    <row r="39" spans="1:5" x14ac:dyDescent="0.35">
      <c r="A39" s="9" t="s">
        <v>738</v>
      </c>
      <c r="B39" s="9" t="s">
        <v>956</v>
      </c>
      <c r="C39" s="5" t="s">
        <v>294</v>
      </c>
      <c r="D39" s="9" t="s">
        <v>99</v>
      </c>
      <c r="E39" s="6">
        <v>3</v>
      </c>
    </row>
    <row r="40" spans="1:5" x14ac:dyDescent="0.35">
      <c r="A40" s="9" t="s">
        <v>739</v>
      </c>
      <c r="B40" s="9" t="s">
        <v>956</v>
      </c>
      <c r="C40" s="5" t="s">
        <v>618</v>
      </c>
      <c r="D40" s="9" t="s">
        <v>99</v>
      </c>
      <c r="E40" s="6">
        <v>10</v>
      </c>
    </row>
    <row r="41" spans="1:5" x14ac:dyDescent="0.35">
      <c r="A41" s="9" t="s">
        <v>740</v>
      </c>
      <c r="B41" s="9" t="s">
        <v>957</v>
      </c>
      <c r="C41" s="5" t="s">
        <v>618</v>
      </c>
      <c r="D41" s="9" t="s">
        <v>99</v>
      </c>
      <c r="E41" s="6">
        <v>6</v>
      </c>
    </row>
    <row r="42" spans="1:5" x14ac:dyDescent="0.35">
      <c r="A42" s="9" t="s">
        <v>741</v>
      </c>
      <c r="B42" s="9" t="s">
        <v>958</v>
      </c>
      <c r="C42" s="5" t="s">
        <v>590</v>
      </c>
      <c r="D42" s="9" t="s">
        <v>7</v>
      </c>
      <c r="E42" s="6">
        <v>3</v>
      </c>
    </row>
    <row r="43" spans="1:5" x14ac:dyDescent="0.35">
      <c r="A43" s="9" t="s">
        <v>742</v>
      </c>
      <c r="B43" s="9" t="s">
        <v>958</v>
      </c>
      <c r="C43" s="5" t="s">
        <v>605</v>
      </c>
      <c r="D43" s="9" t="s">
        <v>7</v>
      </c>
      <c r="E43" s="6">
        <v>1</v>
      </c>
    </row>
    <row r="44" spans="1:5" x14ac:dyDescent="0.35">
      <c r="A44" s="9" t="s">
        <v>743</v>
      </c>
      <c r="B44" s="9" t="s">
        <v>958</v>
      </c>
      <c r="C44" s="5" t="s">
        <v>582</v>
      </c>
      <c r="D44" s="9" t="s">
        <v>7</v>
      </c>
      <c r="E44" s="6">
        <v>52</v>
      </c>
    </row>
    <row r="45" spans="1:5" x14ac:dyDescent="0.35">
      <c r="A45" s="9" t="s">
        <v>744</v>
      </c>
      <c r="B45" s="9" t="s">
        <v>957</v>
      </c>
      <c r="C45" s="5" t="s">
        <v>149</v>
      </c>
      <c r="D45" s="9" t="s">
        <v>148</v>
      </c>
      <c r="E45" s="6">
        <v>2</v>
      </c>
    </row>
    <row r="46" spans="1:5" x14ac:dyDescent="0.35">
      <c r="A46" s="9" t="s">
        <v>745</v>
      </c>
      <c r="B46" s="9" t="s">
        <v>957</v>
      </c>
      <c r="C46" s="5" t="s">
        <v>665</v>
      </c>
      <c r="D46" s="9" t="s">
        <v>99</v>
      </c>
      <c r="E46" s="6">
        <v>2</v>
      </c>
    </row>
    <row r="47" spans="1:5" x14ac:dyDescent="0.35">
      <c r="A47" s="9" t="s">
        <v>746</v>
      </c>
      <c r="B47" s="9" t="s">
        <v>957</v>
      </c>
      <c r="C47" s="5" t="s">
        <v>686</v>
      </c>
      <c r="D47" s="9" t="s">
        <v>54</v>
      </c>
      <c r="E47" s="6">
        <v>1</v>
      </c>
    </row>
    <row r="48" spans="1:5" x14ac:dyDescent="0.35">
      <c r="A48" s="9" t="s">
        <v>747</v>
      </c>
      <c r="B48" s="9" t="s">
        <v>957</v>
      </c>
      <c r="C48" s="5" t="s">
        <v>669</v>
      </c>
      <c r="D48" s="9" t="s">
        <v>748</v>
      </c>
      <c r="E48" s="6">
        <v>2</v>
      </c>
    </row>
    <row r="49" spans="1:6" x14ac:dyDescent="0.35">
      <c r="A49" s="9" t="s">
        <v>749</v>
      </c>
      <c r="B49" s="9" t="s">
        <v>957</v>
      </c>
      <c r="C49" s="5" t="s">
        <v>688</v>
      </c>
      <c r="D49" s="9" t="s">
        <v>750</v>
      </c>
      <c r="E49" s="6">
        <v>1</v>
      </c>
    </row>
    <row r="50" spans="1:6" x14ac:dyDescent="0.35">
      <c r="A50" s="9" t="s">
        <v>751</v>
      </c>
      <c r="B50" s="9" t="s">
        <v>957</v>
      </c>
      <c r="C50" s="5" t="s">
        <v>672</v>
      </c>
      <c r="D50" s="9" t="s">
        <v>750</v>
      </c>
      <c r="E50" s="6">
        <v>1</v>
      </c>
    </row>
    <row r="51" spans="1:6" x14ac:dyDescent="0.35">
      <c r="A51" s="9" t="s">
        <v>752</v>
      </c>
      <c r="B51" s="9" t="s">
        <v>958</v>
      </c>
      <c r="C51" s="5" t="s">
        <v>350</v>
      </c>
      <c r="D51" s="9" t="s">
        <v>349</v>
      </c>
      <c r="E51" s="6">
        <v>3</v>
      </c>
    </row>
    <row r="52" spans="1:6" x14ac:dyDescent="0.35">
      <c r="A52" s="9" t="s">
        <v>753</v>
      </c>
      <c r="B52" s="9" t="s">
        <v>957</v>
      </c>
      <c r="C52" s="5" t="s">
        <v>681</v>
      </c>
      <c r="D52" s="9" t="s">
        <v>754</v>
      </c>
      <c r="E52" s="6">
        <v>1</v>
      </c>
    </row>
    <row r="53" spans="1:6" x14ac:dyDescent="0.35">
      <c r="A53" s="9" t="s">
        <v>755</v>
      </c>
      <c r="B53" s="9" t="s">
        <v>957</v>
      </c>
      <c r="C53" s="5" t="s">
        <v>675</v>
      </c>
      <c r="D53" s="9" t="s">
        <v>48</v>
      </c>
      <c r="E53" s="6">
        <v>1</v>
      </c>
    </row>
    <row r="54" spans="1:6" x14ac:dyDescent="0.35">
      <c r="A54" s="9" t="s">
        <v>756</v>
      </c>
      <c r="B54" s="9" t="s">
        <v>956</v>
      </c>
      <c r="C54" s="5" t="s">
        <v>929</v>
      </c>
      <c r="D54" s="9" t="s">
        <v>11</v>
      </c>
      <c r="E54" s="6">
        <v>1</v>
      </c>
      <c r="F54" s="5" t="s">
        <v>928</v>
      </c>
    </row>
    <row r="55" spans="1:6" x14ac:dyDescent="0.35">
      <c r="A55" s="9" t="s">
        <v>757</v>
      </c>
      <c r="B55" s="9" t="s">
        <v>958</v>
      </c>
      <c r="C55" s="5" t="s">
        <v>596</v>
      </c>
      <c r="D55" s="9" t="s">
        <v>11</v>
      </c>
      <c r="E55" s="6">
        <v>2</v>
      </c>
    </row>
    <row r="56" spans="1:6" x14ac:dyDescent="0.35">
      <c r="A56" s="9" t="s">
        <v>758</v>
      </c>
      <c r="B56" s="9" t="s">
        <v>956</v>
      </c>
      <c r="C56" s="5" t="s">
        <v>596</v>
      </c>
      <c r="D56" s="9" t="s">
        <v>11</v>
      </c>
      <c r="E56" s="6">
        <v>3</v>
      </c>
    </row>
    <row r="57" spans="1:6" x14ac:dyDescent="0.35">
      <c r="A57" s="9" t="s">
        <v>759</v>
      </c>
      <c r="B57" s="9" t="s">
        <v>957</v>
      </c>
      <c r="C57" s="5" t="s">
        <v>596</v>
      </c>
      <c r="D57" s="9" t="s">
        <v>11</v>
      </c>
      <c r="E57" s="6">
        <v>1</v>
      </c>
    </row>
    <row r="58" spans="1:6" x14ac:dyDescent="0.35">
      <c r="A58" s="9" t="s">
        <v>760</v>
      </c>
      <c r="B58" s="9" t="s">
        <v>956</v>
      </c>
      <c r="C58" s="5" t="s">
        <v>631</v>
      </c>
      <c r="D58" s="9" t="s">
        <v>11</v>
      </c>
      <c r="E58" s="6">
        <v>2</v>
      </c>
    </row>
    <row r="59" spans="1:6" x14ac:dyDescent="0.35">
      <c r="A59" s="9" t="s">
        <v>761</v>
      </c>
      <c r="B59" s="9" t="s">
        <v>957</v>
      </c>
      <c r="C59" s="5" t="s">
        <v>631</v>
      </c>
      <c r="D59" s="9" t="s">
        <v>11</v>
      </c>
      <c r="E59" s="6">
        <v>7</v>
      </c>
    </row>
    <row r="60" spans="1:6" x14ac:dyDescent="0.35">
      <c r="A60" s="9" t="s">
        <v>762</v>
      </c>
      <c r="B60" s="9" t="s">
        <v>956</v>
      </c>
      <c r="C60" s="5" t="s">
        <v>651</v>
      </c>
      <c r="D60" s="9" t="s">
        <v>11</v>
      </c>
      <c r="E60" s="6">
        <v>1</v>
      </c>
    </row>
    <row r="61" spans="1:6" x14ac:dyDescent="0.35">
      <c r="A61" s="9" t="s">
        <v>763</v>
      </c>
      <c r="B61" s="9" t="s">
        <v>957</v>
      </c>
      <c r="C61" s="5" t="s">
        <v>651</v>
      </c>
      <c r="D61" s="9" t="s">
        <v>11</v>
      </c>
      <c r="E61" s="6">
        <v>1</v>
      </c>
    </row>
    <row r="62" spans="1:6" x14ac:dyDescent="0.35">
      <c r="A62" s="9" t="s">
        <v>764</v>
      </c>
      <c r="B62" s="9" t="s">
        <v>956</v>
      </c>
      <c r="C62" s="5" t="s">
        <v>652</v>
      </c>
      <c r="D62" s="9" t="s">
        <v>11</v>
      </c>
      <c r="E62" s="6">
        <v>1</v>
      </c>
    </row>
    <row r="63" spans="1:6" x14ac:dyDescent="0.35">
      <c r="A63" s="9" t="s">
        <v>765</v>
      </c>
      <c r="B63" s="9" t="s">
        <v>957</v>
      </c>
      <c r="C63" s="5" t="s">
        <v>694</v>
      </c>
      <c r="D63" s="9" t="s">
        <v>11</v>
      </c>
      <c r="E63" s="6">
        <v>1</v>
      </c>
    </row>
    <row r="64" spans="1:6" x14ac:dyDescent="0.35">
      <c r="A64" s="9" t="s">
        <v>766</v>
      </c>
      <c r="B64" s="9" t="s">
        <v>956</v>
      </c>
      <c r="C64" s="5" t="s">
        <v>646</v>
      </c>
      <c r="D64" s="9" t="s">
        <v>11</v>
      </c>
      <c r="E64" s="6">
        <v>2</v>
      </c>
      <c r="F64" s="8" t="s">
        <v>927</v>
      </c>
    </row>
    <row r="65" spans="1:6" x14ac:dyDescent="0.35">
      <c r="A65" s="9" t="s">
        <v>767</v>
      </c>
      <c r="B65" s="9" t="s">
        <v>958</v>
      </c>
      <c r="C65" s="5" t="s">
        <v>587</v>
      </c>
      <c r="D65" s="9" t="s">
        <v>11</v>
      </c>
      <c r="E65" s="6">
        <v>10</v>
      </c>
    </row>
    <row r="66" spans="1:6" x14ac:dyDescent="0.35">
      <c r="A66" s="9" t="s">
        <v>768</v>
      </c>
      <c r="B66" s="9" t="s">
        <v>956</v>
      </c>
      <c r="C66" s="5" t="s">
        <v>587</v>
      </c>
      <c r="D66" s="9" t="s">
        <v>11</v>
      </c>
      <c r="E66" s="6">
        <v>2</v>
      </c>
      <c r="F66" s="8" t="s">
        <v>769</v>
      </c>
    </row>
    <row r="67" spans="1:6" x14ac:dyDescent="0.35">
      <c r="A67" s="9" t="s">
        <v>770</v>
      </c>
      <c r="B67" s="9" t="s">
        <v>956</v>
      </c>
      <c r="C67" s="5" t="s">
        <v>627</v>
      </c>
      <c r="D67" s="9" t="s">
        <v>11</v>
      </c>
      <c r="E67" s="6">
        <v>3</v>
      </c>
    </row>
    <row r="68" spans="1:6" x14ac:dyDescent="0.35">
      <c r="A68" s="9" t="s">
        <v>771</v>
      </c>
      <c r="B68" s="9" t="s">
        <v>958</v>
      </c>
      <c r="C68" s="5" t="s">
        <v>126</v>
      </c>
      <c r="D68" s="9" t="s">
        <v>45</v>
      </c>
      <c r="E68" s="6">
        <v>1</v>
      </c>
    </row>
    <row r="69" spans="1:6" x14ac:dyDescent="0.35">
      <c r="A69" s="9" t="s">
        <v>772</v>
      </c>
      <c r="B69" s="9" t="s">
        <v>956</v>
      </c>
      <c r="C69" s="5" t="s">
        <v>628</v>
      </c>
      <c r="D69" s="9" t="s">
        <v>45</v>
      </c>
      <c r="E69" s="6">
        <v>2</v>
      </c>
    </row>
    <row r="70" spans="1:6" x14ac:dyDescent="0.35">
      <c r="A70" s="9" t="s">
        <v>773</v>
      </c>
      <c r="B70" s="9" t="s">
        <v>958</v>
      </c>
      <c r="C70" s="5" t="s">
        <v>123</v>
      </c>
      <c r="D70" s="9" t="s">
        <v>45</v>
      </c>
      <c r="E70" s="6">
        <v>1</v>
      </c>
    </row>
    <row r="71" spans="1:6" x14ac:dyDescent="0.35">
      <c r="A71" s="9" t="s">
        <v>774</v>
      </c>
      <c r="B71" s="9" t="s">
        <v>958</v>
      </c>
      <c r="C71" s="5" t="s">
        <v>610</v>
      </c>
      <c r="D71" s="9" t="s">
        <v>11</v>
      </c>
      <c r="E71" s="6">
        <v>1</v>
      </c>
    </row>
    <row r="72" spans="1:6" x14ac:dyDescent="0.35">
      <c r="A72" s="9" t="s">
        <v>775</v>
      </c>
      <c r="B72" s="9" t="s">
        <v>956</v>
      </c>
      <c r="C72" s="5" t="s">
        <v>610</v>
      </c>
      <c r="D72" s="9" t="s">
        <v>11</v>
      </c>
      <c r="E72" s="6">
        <v>2</v>
      </c>
    </row>
    <row r="73" spans="1:6" x14ac:dyDescent="0.35">
      <c r="A73" s="9" t="s">
        <v>776</v>
      </c>
      <c r="B73" s="9" t="s">
        <v>957</v>
      </c>
      <c r="C73" s="5" t="s">
        <v>671</v>
      </c>
      <c r="D73" s="9" t="s">
        <v>11</v>
      </c>
      <c r="E73" s="6">
        <v>2</v>
      </c>
    </row>
    <row r="74" spans="1:6" x14ac:dyDescent="0.35">
      <c r="A74" s="9" t="s">
        <v>777</v>
      </c>
      <c r="B74" s="9" t="s">
        <v>956</v>
      </c>
      <c r="C74" s="5" t="s">
        <v>630</v>
      </c>
      <c r="D74" s="9" t="s">
        <v>11</v>
      </c>
      <c r="E74" s="6">
        <v>2</v>
      </c>
    </row>
    <row r="75" spans="1:6" x14ac:dyDescent="0.35">
      <c r="A75" s="9" t="s">
        <v>778</v>
      </c>
      <c r="B75" s="9" t="s">
        <v>958</v>
      </c>
      <c r="C75" s="5" t="s">
        <v>611</v>
      </c>
      <c r="D75" s="9" t="s">
        <v>11</v>
      </c>
      <c r="E75" s="6">
        <v>1</v>
      </c>
    </row>
    <row r="76" spans="1:6" x14ac:dyDescent="0.35">
      <c r="A76" s="9" t="s">
        <v>779</v>
      </c>
      <c r="B76" s="9" t="s">
        <v>956</v>
      </c>
      <c r="C76" s="5" t="s">
        <v>611</v>
      </c>
      <c r="D76" s="9" t="s">
        <v>11</v>
      </c>
      <c r="E76" s="6">
        <v>2</v>
      </c>
    </row>
    <row r="77" spans="1:6" x14ac:dyDescent="0.35">
      <c r="A77" s="9" t="s">
        <v>780</v>
      </c>
      <c r="B77" s="9" t="s">
        <v>956</v>
      </c>
      <c r="C77" s="5" t="s">
        <v>643</v>
      </c>
      <c r="D77" s="9" t="s">
        <v>48</v>
      </c>
      <c r="E77" s="6">
        <v>1</v>
      </c>
    </row>
    <row r="78" spans="1:6" x14ac:dyDescent="0.35">
      <c r="A78" s="9" t="s">
        <v>781</v>
      </c>
      <c r="B78" s="9" t="s">
        <v>957</v>
      </c>
      <c r="C78" s="5" t="s">
        <v>643</v>
      </c>
      <c r="D78" s="9" t="s">
        <v>48</v>
      </c>
      <c r="E78" s="6">
        <v>2</v>
      </c>
    </row>
    <row r="79" spans="1:6" x14ac:dyDescent="0.35">
      <c r="A79" s="9" t="s">
        <v>782</v>
      </c>
      <c r="B79" s="9" t="s">
        <v>957</v>
      </c>
      <c r="C79" s="5" t="s">
        <v>683</v>
      </c>
      <c r="D79" s="9" t="s">
        <v>754</v>
      </c>
      <c r="E79" s="6">
        <v>1</v>
      </c>
    </row>
    <row r="80" spans="1:6" x14ac:dyDescent="0.35">
      <c r="A80" s="9" t="s">
        <v>783</v>
      </c>
      <c r="B80" s="9" t="s">
        <v>957</v>
      </c>
      <c r="C80" s="5" t="s">
        <v>668</v>
      </c>
      <c r="D80" s="9" t="s">
        <v>754</v>
      </c>
      <c r="E80" s="6">
        <v>2</v>
      </c>
    </row>
    <row r="81" spans="1:5" x14ac:dyDescent="0.35">
      <c r="A81" s="9" t="s">
        <v>784</v>
      </c>
      <c r="B81" s="9" t="s">
        <v>957</v>
      </c>
      <c r="C81" s="5" t="s">
        <v>667</v>
      </c>
      <c r="D81" s="9" t="s">
        <v>754</v>
      </c>
      <c r="E81" s="6">
        <v>2</v>
      </c>
    </row>
    <row r="82" spans="1:5" x14ac:dyDescent="0.35">
      <c r="A82" s="9" t="s">
        <v>785</v>
      </c>
      <c r="B82" s="9" t="s">
        <v>957</v>
      </c>
      <c r="C82" s="5" t="s">
        <v>682</v>
      </c>
      <c r="D82" s="9" t="s">
        <v>754</v>
      </c>
      <c r="E82" s="6">
        <v>1</v>
      </c>
    </row>
    <row r="83" spans="1:5" x14ac:dyDescent="0.35">
      <c r="A83" s="9" t="s">
        <v>786</v>
      </c>
      <c r="B83" s="9" t="s">
        <v>958</v>
      </c>
      <c r="C83" s="5" t="s">
        <v>592</v>
      </c>
      <c r="D83" s="9" t="s">
        <v>754</v>
      </c>
      <c r="E83" s="6">
        <v>2</v>
      </c>
    </row>
    <row r="84" spans="1:5" x14ac:dyDescent="0.35">
      <c r="A84" s="9" t="s">
        <v>787</v>
      </c>
      <c r="B84" s="9" t="s">
        <v>956</v>
      </c>
      <c r="C84" s="5" t="s">
        <v>592</v>
      </c>
      <c r="D84" s="9" t="s">
        <v>754</v>
      </c>
      <c r="E84" s="6">
        <v>2</v>
      </c>
    </row>
    <row r="85" spans="1:5" x14ac:dyDescent="0.35">
      <c r="A85" s="9" t="s">
        <v>788</v>
      </c>
      <c r="B85" s="9" t="s">
        <v>957</v>
      </c>
      <c r="C85" s="5" t="s">
        <v>689</v>
      </c>
      <c r="D85" s="9" t="s">
        <v>349</v>
      </c>
      <c r="E85" s="6">
        <v>1</v>
      </c>
    </row>
    <row r="86" spans="1:5" x14ac:dyDescent="0.35">
      <c r="A86" s="9" t="s">
        <v>789</v>
      </c>
      <c r="B86" s="9" t="s">
        <v>958</v>
      </c>
      <c r="C86" s="5" t="s">
        <v>401</v>
      </c>
      <c r="D86" s="9" t="s">
        <v>7</v>
      </c>
      <c r="E86" s="6">
        <v>1</v>
      </c>
    </row>
    <row r="87" spans="1:5" x14ac:dyDescent="0.35">
      <c r="A87" s="9" t="s">
        <v>790</v>
      </c>
      <c r="B87" s="9" t="s">
        <v>957</v>
      </c>
      <c r="C87" s="5" t="s">
        <v>399</v>
      </c>
      <c r="D87" s="9" t="s">
        <v>300</v>
      </c>
      <c r="E87" s="6">
        <v>1</v>
      </c>
    </row>
    <row r="88" spans="1:5" x14ac:dyDescent="0.35">
      <c r="A88" s="9" t="s">
        <v>791</v>
      </c>
      <c r="B88" s="9" t="s">
        <v>957</v>
      </c>
      <c r="C88" s="5" t="s">
        <v>658</v>
      </c>
      <c r="D88" s="9" t="s">
        <v>792</v>
      </c>
      <c r="E88" s="6">
        <v>5</v>
      </c>
    </row>
    <row r="89" spans="1:5" x14ac:dyDescent="0.35">
      <c r="A89" s="9" t="s">
        <v>793</v>
      </c>
      <c r="B89" s="9" t="s">
        <v>957</v>
      </c>
      <c r="C89" s="5" t="s">
        <v>664</v>
      </c>
      <c r="D89" s="9" t="s">
        <v>792</v>
      </c>
      <c r="E89" s="6">
        <v>3</v>
      </c>
    </row>
    <row r="90" spans="1:5" x14ac:dyDescent="0.35">
      <c r="A90" s="9" t="s">
        <v>794</v>
      </c>
      <c r="B90" s="9" t="s">
        <v>958</v>
      </c>
      <c r="C90" s="5" t="s">
        <v>113</v>
      </c>
      <c r="D90" s="9" t="s">
        <v>7</v>
      </c>
      <c r="E90" s="6">
        <v>1</v>
      </c>
    </row>
    <row r="91" spans="1:5" x14ac:dyDescent="0.35">
      <c r="A91" s="9" t="s">
        <v>795</v>
      </c>
      <c r="B91" s="9" t="s">
        <v>957</v>
      </c>
      <c r="C91" s="5" t="s">
        <v>113</v>
      </c>
      <c r="D91" s="9" t="s">
        <v>7</v>
      </c>
      <c r="E91" s="6">
        <v>1</v>
      </c>
    </row>
    <row r="92" spans="1:5" x14ac:dyDescent="0.35">
      <c r="A92" s="9" t="s">
        <v>796</v>
      </c>
      <c r="B92" s="9" t="s">
        <v>958</v>
      </c>
      <c r="C92" s="5" t="s">
        <v>601</v>
      </c>
      <c r="D92" s="9" t="s">
        <v>48</v>
      </c>
      <c r="E92" s="6">
        <v>1</v>
      </c>
    </row>
    <row r="93" spans="1:5" x14ac:dyDescent="0.35">
      <c r="A93" s="9" t="s">
        <v>797</v>
      </c>
      <c r="B93" s="9" t="s">
        <v>956</v>
      </c>
      <c r="C93" s="5" t="s">
        <v>601</v>
      </c>
      <c r="D93" s="9" t="s">
        <v>48</v>
      </c>
      <c r="E93" s="6">
        <v>1</v>
      </c>
    </row>
    <row r="94" spans="1:5" x14ac:dyDescent="0.35">
      <c r="A94" s="9" t="s">
        <v>798</v>
      </c>
      <c r="B94" s="9" t="s">
        <v>957</v>
      </c>
      <c r="C94" s="5" t="s">
        <v>679</v>
      </c>
      <c r="D94" s="9" t="s">
        <v>48</v>
      </c>
      <c r="E94" s="6">
        <v>1</v>
      </c>
    </row>
    <row r="95" spans="1:5" x14ac:dyDescent="0.35">
      <c r="A95" s="9" t="s">
        <v>799</v>
      </c>
      <c r="B95" s="9" t="s">
        <v>957</v>
      </c>
      <c r="C95" s="5" t="s">
        <v>397</v>
      </c>
      <c r="D95" s="9" t="s">
        <v>7</v>
      </c>
      <c r="E95" s="6">
        <v>1</v>
      </c>
    </row>
    <row r="96" spans="1:5" x14ac:dyDescent="0.35">
      <c r="A96" s="9" t="s">
        <v>800</v>
      </c>
      <c r="B96" s="9" t="s">
        <v>958</v>
      </c>
      <c r="C96" s="5" t="s">
        <v>602</v>
      </c>
      <c r="D96" s="9" t="s">
        <v>63</v>
      </c>
      <c r="E96" s="6">
        <v>1</v>
      </c>
    </row>
    <row r="97" spans="1:6" x14ac:dyDescent="0.35">
      <c r="A97" s="9" t="s">
        <v>801</v>
      </c>
      <c r="B97" s="9" t="s">
        <v>957</v>
      </c>
      <c r="C97" s="5" t="s">
        <v>676</v>
      </c>
      <c r="D97" s="9" t="s">
        <v>63</v>
      </c>
      <c r="E97" s="6">
        <v>1</v>
      </c>
    </row>
    <row r="98" spans="1:6" x14ac:dyDescent="0.35">
      <c r="A98" s="9" t="s">
        <v>802</v>
      </c>
      <c r="B98" s="9" t="s">
        <v>957</v>
      </c>
      <c r="C98" s="5" t="s">
        <v>685</v>
      </c>
      <c r="D98" s="9" t="s">
        <v>45</v>
      </c>
      <c r="E98" s="6">
        <v>1</v>
      </c>
    </row>
    <row r="99" spans="1:6" x14ac:dyDescent="0.35">
      <c r="A99" s="9" t="s">
        <v>803</v>
      </c>
      <c r="B99" s="9" t="s">
        <v>957</v>
      </c>
      <c r="C99" s="5" t="s">
        <v>655</v>
      </c>
      <c r="D99" s="9" t="s">
        <v>99</v>
      </c>
      <c r="E99" s="6">
        <v>7</v>
      </c>
    </row>
    <row r="100" spans="1:6" x14ac:dyDescent="0.35">
      <c r="A100" s="9" t="s">
        <v>804</v>
      </c>
      <c r="B100" s="9" t="s">
        <v>956</v>
      </c>
      <c r="C100" s="5" t="s">
        <v>926</v>
      </c>
      <c r="D100" s="9" t="s">
        <v>805</v>
      </c>
      <c r="E100" s="6">
        <v>3</v>
      </c>
      <c r="F100" s="5" t="s">
        <v>925</v>
      </c>
    </row>
    <row r="101" spans="1:6" x14ac:dyDescent="0.35">
      <c r="A101" s="9" t="s">
        <v>806</v>
      </c>
      <c r="B101" s="9" t="s">
        <v>958</v>
      </c>
      <c r="C101" s="5" t="s">
        <v>591</v>
      </c>
      <c r="D101" s="9" t="s">
        <v>807</v>
      </c>
      <c r="E101" s="6">
        <v>2</v>
      </c>
    </row>
    <row r="102" spans="1:6" x14ac:dyDescent="0.35">
      <c r="A102" s="9" t="s">
        <v>808</v>
      </c>
      <c r="B102" s="9" t="s">
        <v>956</v>
      </c>
      <c r="C102" s="5" t="s">
        <v>639</v>
      </c>
      <c r="D102" s="9" t="s">
        <v>45</v>
      </c>
      <c r="E102" s="6">
        <v>1</v>
      </c>
    </row>
    <row r="103" spans="1:6" x14ac:dyDescent="0.35">
      <c r="A103" s="9" t="s">
        <v>809</v>
      </c>
      <c r="B103" s="9" t="s">
        <v>957</v>
      </c>
      <c r="C103" s="5" t="s">
        <v>392</v>
      </c>
      <c r="D103" s="9" t="s">
        <v>45</v>
      </c>
      <c r="E103" s="6">
        <v>4</v>
      </c>
    </row>
    <row r="104" spans="1:6" x14ac:dyDescent="0.35">
      <c r="A104" s="9" t="s">
        <v>810</v>
      </c>
      <c r="B104" s="9" t="s">
        <v>958</v>
      </c>
      <c r="C104" s="5" t="s">
        <v>97</v>
      </c>
      <c r="D104" s="9" t="s">
        <v>45</v>
      </c>
      <c r="E104" s="6">
        <v>8</v>
      </c>
    </row>
    <row r="105" spans="1:6" x14ac:dyDescent="0.35">
      <c r="A105" s="9" t="s">
        <v>811</v>
      </c>
      <c r="B105" s="9" t="s">
        <v>956</v>
      </c>
      <c r="C105" s="5" t="s">
        <v>97</v>
      </c>
      <c r="D105" s="9" t="s">
        <v>45</v>
      </c>
      <c r="E105" s="6">
        <v>16</v>
      </c>
    </row>
    <row r="106" spans="1:6" x14ac:dyDescent="0.35">
      <c r="A106" s="9" t="s">
        <v>812</v>
      </c>
      <c r="B106" s="9" t="s">
        <v>957</v>
      </c>
      <c r="C106" s="5" t="s">
        <v>97</v>
      </c>
      <c r="D106" s="9" t="s">
        <v>45</v>
      </c>
      <c r="E106" s="6">
        <v>35</v>
      </c>
    </row>
    <row r="107" spans="1:6" x14ac:dyDescent="0.35">
      <c r="A107" s="9" t="s">
        <v>813</v>
      </c>
      <c r="B107" s="9" t="s">
        <v>958</v>
      </c>
      <c r="C107" s="5" t="s">
        <v>608</v>
      </c>
      <c r="D107" s="9" t="s">
        <v>45</v>
      </c>
      <c r="E107" s="6">
        <v>1</v>
      </c>
    </row>
    <row r="108" spans="1:6" x14ac:dyDescent="0.35">
      <c r="A108" s="9" t="s">
        <v>814</v>
      </c>
      <c r="B108" s="9" t="s">
        <v>957</v>
      </c>
      <c r="C108" s="5" t="s">
        <v>677</v>
      </c>
      <c r="D108" s="9" t="s">
        <v>7</v>
      </c>
      <c r="E108" s="6">
        <v>1</v>
      </c>
    </row>
    <row r="109" spans="1:6" x14ac:dyDescent="0.35">
      <c r="A109" s="9" t="s">
        <v>815</v>
      </c>
      <c r="B109" s="9" t="s">
        <v>958</v>
      </c>
      <c r="C109" s="5" t="s">
        <v>341</v>
      </c>
      <c r="D109" s="9" t="s">
        <v>7</v>
      </c>
      <c r="E109" s="6">
        <v>1</v>
      </c>
    </row>
    <row r="110" spans="1:6" x14ac:dyDescent="0.35">
      <c r="A110" s="9" t="s">
        <v>816</v>
      </c>
      <c r="B110" s="9" t="s">
        <v>957</v>
      </c>
      <c r="C110" s="5" t="s">
        <v>341</v>
      </c>
      <c r="D110" s="9" t="s">
        <v>7</v>
      </c>
      <c r="E110" s="6">
        <v>3</v>
      </c>
    </row>
    <row r="111" spans="1:6" x14ac:dyDescent="0.35">
      <c r="A111" s="9" t="s">
        <v>817</v>
      </c>
      <c r="B111" s="9" t="s">
        <v>958</v>
      </c>
      <c r="C111" s="5" t="s">
        <v>609</v>
      </c>
      <c r="D111" s="9" t="s">
        <v>536</v>
      </c>
      <c r="E111" s="6">
        <v>1</v>
      </c>
    </row>
    <row r="112" spans="1:6" x14ac:dyDescent="0.35">
      <c r="A112" s="9" t="s">
        <v>818</v>
      </c>
      <c r="B112" s="9" t="s">
        <v>957</v>
      </c>
      <c r="C112" s="5" t="s">
        <v>696</v>
      </c>
      <c r="D112" s="9" t="s">
        <v>54</v>
      </c>
      <c r="E112" s="6">
        <v>1</v>
      </c>
    </row>
    <row r="113" spans="1:5" x14ac:dyDescent="0.35">
      <c r="A113" s="9" t="s">
        <v>819</v>
      </c>
      <c r="B113" s="9" t="s">
        <v>958</v>
      </c>
      <c r="C113" s="5" t="s">
        <v>585</v>
      </c>
      <c r="D113" s="9" t="s">
        <v>78</v>
      </c>
      <c r="E113" s="6">
        <v>12</v>
      </c>
    </row>
    <row r="114" spans="1:5" x14ac:dyDescent="0.35">
      <c r="A114" s="9" t="s">
        <v>820</v>
      </c>
      <c r="B114" s="9" t="s">
        <v>957</v>
      </c>
      <c r="C114" s="5" t="s">
        <v>680</v>
      </c>
      <c r="D114" s="9" t="s">
        <v>107</v>
      </c>
      <c r="E114" s="6">
        <v>1</v>
      </c>
    </row>
    <row r="115" spans="1:5" x14ac:dyDescent="0.35">
      <c r="A115" s="9" t="s">
        <v>821</v>
      </c>
      <c r="B115" s="9" t="s">
        <v>957</v>
      </c>
      <c r="C115" s="5" t="s">
        <v>384</v>
      </c>
      <c r="D115" s="9" t="s">
        <v>99</v>
      </c>
      <c r="E115" s="6">
        <v>12</v>
      </c>
    </row>
    <row r="116" spans="1:5" x14ac:dyDescent="0.35">
      <c r="A116" s="9" t="s">
        <v>822</v>
      </c>
      <c r="B116" s="9" t="s">
        <v>956</v>
      </c>
      <c r="C116" s="5" t="s">
        <v>87</v>
      </c>
      <c r="D116" s="9" t="s">
        <v>11</v>
      </c>
      <c r="E116" s="6">
        <v>2</v>
      </c>
    </row>
    <row r="117" spans="1:5" x14ac:dyDescent="0.35">
      <c r="A117" s="9" t="s">
        <v>823</v>
      </c>
      <c r="B117" s="9" t="s">
        <v>958</v>
      </c>
      <c r="C117" s="5" t="s">
        <v>600</v>
      </c>
      <c r="D117" s="9" t="s">
        <v>824</v>
      </c>
      <c r="E117" s="6">
        <v>1</v>
      </c>
    </row>
    <row r="118" spans="1:5" x14ac:dyDescent="0.35">
      <c r="A118" s="9" t="s">
        <v>825</v>
      </c>
      <c r="B118" s="9" t="s">
        <v>956</v>
      </c>
      <c r="C118" s="5" t="s">
        <v>623</v>
      </c>
      <c r="D118" s="9" t="s">
        <v>99</v>
      </c>
      <c r="E118" s="6">
        <v>3</v>
      </c>
    </row>
    <row r="119" spans="1:5" x14ac:dyDescent="0.35">
      <c r="A119" s="9" t="s">
        <v>826</v>
      </c>
      <c r="B119" s="9" t="s">
        <v>957</v>
      </c>
      <c r="C119" s="5" t="s">
        <v>623</v>
      </c>
      <c r="D119" s="9" t="s">
        <v>99</v>
      </c>
      <c r="E119" s="6">
        <v>2</v>
      </c>
    </row>
    <row r="120" spans="1:5" x14ac:dyDescent="0.35">
      <c r="A120" s="9" t="s">
        <v>827</v>
      </c>
      <c r="B120" s="9" t="s">
        <v>957</v>
      </c>
      <c r="C120" s="5" t="s">
        <v>653</v>
      </c>
      <c r="D120" s="9" t="s">
        <v>99</v>
      </c>
      <c r="E120" s="6">
        <v>25</v>
      </c>
    </row>
    <row r="121" spans="1:5" x14ac:dyDescent="0.35">
      <c r="A121" s="9" t="s">
        <v>828</v>
      </c>
      <c r="B121" s="9" t="s">
        <v>956</v>
      </c>
      <c r="C121" s="5" t="s">
        <v>636</v>
      </c>
      <c r="D121" s="9" t="s">
        <v>99</v>
      </c>
      <c r="E121" s="6">
        <v>1</v>
      </c>
    </row>
    <row r="122" spans="1:5" x14ac:dyDescent="0.35">
      <c r="A122" s="9" t="s">
        <v>829</v>
      </c>
      <c r="B122" s="9" t="s">
        <v>958</v>
      </c>
      <c r="C122" s="5" t="s">
        <v>586</v>
      </c>
      <c r="D122" s="9" t="s">
        <v>99</v>
      </c>
      <c r="E122" s="6">
        <v>10</v>
      </c>
    </row>
    <row r="123" spans="1:5" x14ac:dyDescent="0.35">
      <c r="A123" s="9" t="s">
        <v>830</v>
      </c>
      <c r="B123" s="9" t="s">
        <v>956</v>
      </c>
      <c r="C123" s="5" t="s">
        <v>586</v>
      </c>
      <c r="D123" s="9" t="s">
        <v>99</v>
      </c>
      <c r="E123" s="6">
        <v>3</v>
      </c>
    </row>
    <row r="124" spans="1:5" x14ac:dyDescent="0.35">
      <c r="A124" s="9" t="s">
        <v>831</v>
      </c>
      <c r="B124" s="9" t="s">
        <v>957</v>
      </c>
      <c r="C124" s="5" t="s">
        <v>586</v>
      </c>
      <c r="D124" s="9" t="s">
        <v>99</v>
      </c>
      <c r="E124" s="6">
        <v>21</v>
      </c>
    </row>
    <row r="125" spans="1:5" x14ac:dyDescent="0.35">
      <c r="A125" s="9" t="s">
        <v>832</v>
      </c>
      <c r="B125" s="9" t="s">
        <v>957</v>
      </c>
      <c r="C125" s="5" t="s">
        <v>656</v>
      </c>
      <c r="D125" s="9" t="s">
        <v>99</v>
      </c>
      <c r="E125" s="6">
        <v>7</v>
      </c>
    </row>
    <row r="126" spans="1:5" x14ac:dyDescent="0.35">
      <c r="A126" s="9" t="s">
        <v>833</v>
      </c>
      <c r="B126" s="9" t="s">
        <v>957</v>
      </c>
      <c r="C126" s="5" t="s">
        <v>654</v>
      </c>
      <c r="D126" s="9" t="s">
        <v>99</v>
      </c>
      <c r="E126" s="6">
        <v>10</v>
      </c>
    </row>
    <row r="127" spans="1:5" x14ac:dyDescent="0.35">
      <c r="A127" s="9" t="s">
        <v>834</v>
      </c>
      <c r="B127" s="9" t="s">
        <v>956</v>
      </c>
      <c r="C127" s="5" t="s">
        <v>471</v>
      </c>
      <c r="D127" s="9" t="s">
        <v>99</v>
      </c>
      <c r="E127" s="6">
        <v>8</v>
      </c>
    </row>
    <row r="128" spans="1:5" x14ac:dyDescent="0.35">
      <c r="A128" s="9" t="s">
        <v>835</v>
      </c>
      <c r="B128" s="9" t="s">
        <v>958</v>
      </c>
      <c r="C128" s="5" t="s">
        <v>593</v>
      </c>
      <c r="D128" s="9" t="s">
        <v>99</v>
      </c>
      <c r="E128" s="6">
        <v>2</v>
      </c>
    </row>
    <row r="129" spans="1:5" x14ac:dyDescent="0.35">
      <c r="A129" s="9" t="s">
        <v>836</v>
      </c>
      <c r="B129" s="9" t="s">
        <v>958</v>
      </c>
      <c r="C129" s="5" t="s">
        <v>603</v>
      </c>
      <c r="D129" s="9" t="s">
        <v>837</v>
      </c>
      <c r="E129" s="6">
        <v>1</v>
      </c>
    </row>
    <row r="130" spans="1:5" x14ac:dyDescent="0.35">
      <c r="A130" s="9" t="s">
        <v>838</v>
      </c>
      <c r="B130" s="9" t="s">
        <v>958</v>
      </c>
      <c r="C130" s="5" t="s">
        <v>616</v>
      </c>
      <c r="D130" s="9" t="s">
        <v>11</v>
      </c>
      <c r="E130" s="6">
        <v>1</v>
      </c>
    </row>
    <row r="131" spans="1:5" x14ac:dyDescent="0.35">
      <c r="A131" s="9" t="s">
        <v>839</v>
      </c>
      <c r="B131" s="9" t="s">
        <v>956</v>
      </c>
      <c r="C131" s="5" t="s">
        <v>616</v>
      </c>
      <c r="D131" s="9" t="s">
        <v>11</v>
      </c>
      <c r="E131" s="6">
        <v>1</v>
      </c>
    </row>
    <row r="132" spans="1:5" x14ac:dyDescent="0.35">
      <c r="A132" s="9" t="s">
        <v>840</v>
      </c>
      <c r="B132" s="9" t="s">
        <v>958</v>
      </c>
      <c r="C132" s="5" t="s">
        <v>607</v>
      </c>
      <c r="D132" s="9" t="s">
        <v>45</v>
      </c>
      <c r="E132" s="6">
        <v>1</v>
      </c>
    </row>
    <row r="133" spans="1:5" x14ac:dyDescent="0.35">
      <c r="A133" s="9" t="s">
        <v>841</v>
      </c>
      <c r="B133" s="9" t="s">
        <v>956</v>
      </c>
      <c r="C133" s="5" t="s">
        <v>261</v>
      </c>
      <c r="D133" s="9" t="s">
        <v>45</v>
      </c>
      <c r="E133" s="6">
        <v>2</v>
      </c>
    </row>
    <row r="134" spans="1:5" x14ac:dyDescent="0.35">
      <c r="A134" s="9" t="s">
        <v>842</v>
      </c>
      <c r="B134" s="9" t="s">
        <v>957</v>
      </c>
      <c r="C134" s="5" t="s">
        <v>261</v>
      </c>
      <c r="D134" s="9" t="s">
        <v>45</v>
      </c>
      <c r="E134" s="6">
        <v>1</v>
      </c>
    </row>
    <row r="135" spans="1:5" x14ac:dyDescent="0.35">
      <c r="A135" s="9" t="s">
        <v>843</v>
      </c>
      <c r="B135" s="9" t="s">
        <v>957</v>
      </c>
      <c r="C135" s="5" t="s">
        <v>261</v>
      </c>
      <c r="D135" s="9" t="s">
        <v>45</v>
      </c>
      <c r="E135" s="6">
        <v>1</v>
      </c>
    </row>
    <row r="136" spans="1:5" x14ac:dyDescent="0.35">
      <c r="A136" s="9" t="s">
        <v>844</v>
      </c>
      <c r="B136" s="9" t="s">
        <v>956</v>
      </c>
      <c r="C136" s="5" t="s">
        <v>287</v>
      </c>
      <c r="D136" s="9" t="s">
        <v>45</v>
      </c>
      <c r="E136" s="6">
        <v>1</v>
      </c>
    </row>
    <row r="137" spans="1:5" x14ac:dyDescent="0.35">
      <c r="A137" s="9" t="s">
        <v>845</v>
      </c>
      <c r="B137" s="9" t="s">
        <v>957</v>
      </c>
      <c r="C137" s="5" t="s">
        <v>287</v>
      </c>
      <c r="D137" s="9" t="s">
        <v>45</v>
      </c>
      <c r="E137" s="6">
        <v>2</v>
      </c>
    </row>
    <row r="138" spans="1:5" x14ac:dyDescent="0.35">
      <c r="A138" s="9" t="s">
        <v>846</v>
      </c>
      <c r="B138" s="9" t="s">
        <v>956</v>
      </c>
      <c r="C138" s="5" t="s">
        <v>638</v>
      </c>
      <c r="D138" s="9" t="s">
        <v>45</v>
      </c>
      <c r="E138" s="6">
        <v>1</v>
      </c>
    </row>
    <row r="139" spans="1:5" x14ac:dyDescent="0.35">
      <c r="A139" s="9" t="s">
        <v>847</v>
      </c>
      <c r="B139" s="9" t="s">
        <v>957</v>
      </c>
      <c r="C139" s="5" t="s">
        <v>657</v>
      </c>
      <c r="D139" s="9" t="s">
        <v>48</v>
      </c>
      <c r="E139" s="6">
        <v>7</v>
      </c>
    </row>
    <row r="140" spans="1:5" x14ac:dyDescent="0.35">
      <c r="A140" s="9" t="s">
        <v>848</v>
      </c>
      <c r="B140" s="9" t="s">
        <v>956</v>
      </c>
      <c r="C140" s="5" t="s">
        <v>649</v>
      </c>
      <c r="D140" s="9" t="s">
        <v>48</v>
      </c>
      <c r="E140" s="6">
        <v>1</v>
      </c>
    </row>
    <row r="141" spans="1:5" x14ac:dyDescent="0.35">
      <c r="A141" s="9" t="s">
        <v>849</v>
      </c>
      <c r="B141" s="9" t="s">
        <v>956</v>
      </c>
      <c r="C141" s="5" t="s">
        <v>648</v>
      </c>
      <c r="D141" s="9" t="s">
        <v>48</v>
      </c>
      <c r="E141" s="6">
        <v>1</v>
      </c>
    </row>
    <row r="142" spans="1:5" x14ac:dyDescent="0.35">
      <c r="A142" s="9" t="s">
        <v>850</v>
      </c>
      <c r="B142" s="9" t="s">
        <v>958</v>
      </c>
      <c r="C142" s="5" t="s">
        <v>594</v>
      </c>
      <c r="D142" s="9" t="s">
        <v>7</v>
      </c>
      <c r="E142" s="6">
        <v>2</v>
      </c>
    </row>
    <row r="143" spans="1:5" x14ac:dyDescent="0.35">
      <c r="A143" s="9" t="s">
        <v>851</v>
      </c>
      <c r="B143" s="9" t="s">
        <v>956</v>
      </c>
      <c r="C143" s="5" t="s">
        <v>594</v>
      </c>
      <c r="D143" s="9" t="s">
        <v>7</v>
      </c>
      <c r="E143" s="6">
        <v>3</v>
      </c>
    </row>
    <row r="144" spans="1:5" x14ac:dyDescent="0.35">
      <c r="A144" s="9" t="s">
        <v>852</v>
      </c>
      <c r="B144" s="9" t="s">
        <v>956</v>
      </c>
      <c r="C144" s="5" t="s">
        <v>258</v>
      </c>
      <c r="D144" s="9" t="s">
        <v>7</v>
      </c>
      <c r="E144" s="6">
        <v>2</v>
      </c>
    </row>
    <row r="145" spans="1:5" x14ac:dyDescent="0.35">
      <c r="A145" s="9" t="s">
        <v>853</v>
      </c>
      <c r="B145" s="9" t="s">
        <v>957</v>
      </c>
      <c r="C145" s="5" t="s">
        <v>258</v>
      </c>
      <c r="D145" s="9" t="s">
        <v>7</v>
      </c>
      <c r="E145" s="6">
        <v>5</v>
      </c>
    </row>
    <row r="146" spans="1:5" x14ac:dyDescent="0.35">
      <c r="A146" s="9" t="s">
        <v>854</v>
      </c>
      <c r="B146" s="9" t="s">
        <v>957</v>
      </c>
      <c r="C146" s="5" t="s">
        <v>661</v>
      </c>
      <c r="D146" s="9" t="s">
        <v>78</v>
      </c>
      <c r="E146" s="6">
        <v>4</v>
      </c>
    </row>
    <row r="147" spans="1:5" x14ac:dyDescent="0.35">
      <c r="A147" s="9" t="s">
        <v>855</v>
      </c>
      <c r="B147" s="9" t="s">
        <v>956</v>
      </c>
      <c r="C147" s="5" t="s">
        <v>621</v>
      </c>
      <c r="D147" s="9" t="s">
        <v>48</v>
      </c>
      <c r="E147" s="6">
        <v>3</v>
      </c>
    </row>
    <row r="148" spans="1:5" x14ac:dyDescent="0.35">
      <c r="A148" s="9" t="s">
        <v>856</v>
      </c>
      <c r="B148" s="9" t="s">
        <v>957</v>
      </c>
      <c r="C148" s="5" t="s">
        <v>621</v>
      </c>
      <c r="D148" s="9" t="s">
        <v>48</v>
      </c>
      <c r="E148" s="6">
        <v>13</v>
      </c>
    </row>
    <row r="149" spans="1:5" x14ac:dyDescent="0.35">
      <c r="A149" s="9" t="s">
        <v>857</v>
      </c>
      <c r="B149" s="9" t="s">
        <v>957</v>
      </c>
      <c r="C149" s="5" t="s">
        <v>662</v>
      </c>
      <c r="D149" s="9" t="s">
        <v>78</v>
      </c>
      <c r="E149" s="6">
        <v>4</v>
      </c>
    </row>
    <row r="150" spans="1:5" x14ac:dyDescent="0.35">
      <c r="A150" s="9" t="s">
        <v>858</v>
      </c>
      <c r="B150" s="9" t="s">
        <v>956</v>
      </c>
      <c r="C150" s="5" t="s">
        <v>634</v>
      </c>
      <c r="D150" s="9" t="s">
        <v>7</v>
      </c>
      <c r="E150" s="6">
        <v>1</v>
      </c>
    </row>
    <row r="151" spans="1:5" x14ac:dyDescent="0.35">
      <c r="A151" s="9" t="s">
        <v>859</v>
      </c>
      <c r="B151" s="9" t="s">
        <v>958</v>
      </c>
      <c r="C151" s="5" t="s">
        <v>75</v>
      </c>
      <c r="D151" s="9" t="s">
        <v>54</v>
      </c>
      <c r="E151" s="6">
        <v>4</v>
      </c>
    </row>
    <row r="152" spans="1:5" x14ac:dyDescent="0.35">
      <c r="A152" s="9" t="s">
        <v>860</v>
      </c>
      <c r="B152" s="9" t="s">
        <v>956</v>
      </c>
      <c r="C152" s="5" t="s">
        <v>75</v>
      </c>
      <c r="D152" s="9" t="s">
        <v>54</v>
      </c>
      <c r="E152" s="6">
        <v>2</v>
      </c>
    </row>
    <row r="153" spans="1:5" x14ac:dyDescent="0.35">
      <c r="A153" s="9" t="s">
        <v>861</v>
      </c>
      <c r="B153" s="9" t="s">
        <v>957</v>
      </c>
      <c r="C153" s="5" t="s">
        <v>75</v>
      </c>
      <c r="D153" s="9" t="s">
        <v>54</v>
      </c>
      <c r="E153" s="6">
        <v>2</v>
      </c>
    </row>
    <row r="154" spans="1:5" x14ac:dyDescent="0.35">
      <c r="A154" s="9" t="s">
        <v>862</v>
      </c>
      <c r="B154" s="9" t="s">
        <v>956</v>
      </c>
      <c r="C154" s="5" t="s">
        <v>72</v>
      </c>
      <c r="D154" s="9" t="s">
        <v>71</v>
      </c>
      <c r="E154" s="6">
        <v>1</v>
      </c>
    </row>
    <row r="155" spans="1:5" x14ac:dyDescent="0.35">
      <c r="A155" s="9" t="s">
        <v>863</v>
      </c>
      <c r="B155" s="9" t="s">
        <v>957</v>
      </c>
      <c r="C155" s="5" t="s">
        <v>72</v>
      </c>
      <c r="D155" s="9" t="s">
        <v>71</v>
      </c>
      <c r="E155" s="6">
        <v>1</v>
      </c>
    </row>
    <row r="156" spans="1:5" x14ac:dyDescent="0.35">
      <c r="A156" s="9" t="s">
        <v>864</v>
      </c>
      <c r="B156" s="9" t="s">
        <v>958</v>
      </c>
      <c r="C156" s="5" t="s">
        <v>316</v>
      </c>
      <c r="D156" s="9" t="s">
        <v>63</v>
      </c>
      <c r="E156" s="6">
        <v>1</v>
      </c>
    </row>
    <row r="157" spans="1:5" x14ac:dyDescent="0.35">
      <c r="A157" s="9" t="s">
        <v>865</v>
      </c>
      <c r="B157" s="9" t="s">
        <v>956</v>
      </c>
      <c r="C157" s="5" t="s">
        <v>316</v>
      </c>
      <c r="D157" s="9" t="s">
        <v>63</v>
      </c>
      <c r="E157" s="6">
        <v>2</v>
      </c>
    </row>
    <row r="158" spans="1:5" x14ac:dyDescent="0.35">
      <c r="A158" s="9" t="s">
        <v>866</v>
      </c>
      <c r="B158" s="9" t="s">
        <v>957</v>
      </c>
      <c r="C158" s="5" t="s">
        <v>316</v>
      </c>
      <c r="D158" s="9" t="s">
        <v>63</v>
      </c>
      <c r="E158" s="6">
        <v>2</v>
      </c>
    </row>
    <row r="159" spans="1:5" x14ac:dyDescent="0.35">
      <c r="A159" s="9" t="s">
        <v>867</v>
      </c>
      <c r="B159" s="9" t="s">
        <v>957</v>
      </c>
      <c r="C159" s="5" t="s">
        <v>379</v>
      </c>
      <c r="D159" s="9" t="s">
        <v>63</v>
      </c>
      <c r="E159" s="6">
        <v>2</v>
      </c>
    </row>
    <row r="160" spans="1:5" x14ac:dyDescent="0.35">
      <c r="A160" s="9" t="s">
        <v>868</v>
      </c>
      <c r="B160" s="9" t="s">
        <v>958</v>
      </c>
      <c r="C160" s="5" t="s">
        <v>599</v>
      </c>
      <c r="D160" s="9" t="s">
        <v>63</v>
      </c>
      <c r="E160" s="6">
        <v>1</v>
      </c>
    </row>
    <row r="161" spans="1:6" x14ac:dyDescent="0.35">
      <c r="A161" s="9" t="s">
        <v>869</v>
      </c>
      <c r="B161" s="9" t="s">
        <v>957</v>
      </c>
      <c r="C161" s="5" t="s">
        <v>659</v>
      </c>
      <c r="D161" s="9" t="s">
        <v>63</v>
      </c>
      <c r="E161" s="6">
        <v>4</v>
      </c>
    </row>
    <row r="162" spans="1:6" x14ac:dyDescent="0.35">
      <c r="A162" s="9" t="s">
        <v>870</v>
      </c>
      <c r="B162" s="9" t="s">
        <v>958</v>
      </c>
      <c r="C162" s="5" t="s">
        <v>604</v>
      </c>
      <c r="D162" s="9" t="s">
        <v>63</v>
      </c>
      <c r="E162" s="6">
        <v>1</v>
      </c>
    </row>
    <row r="163" spans="1:6" x14ac:dyDescent="0.35">
      <c r="A163" s="9" t="s">
        <v>871</v>
      </c>
      <c r="B163" s="9" t="s">
        <v>957</v>
      </c>
      <c r="C163" s="5" t="s">
        <v>60</v>
      </c>
      <c r="D163" s="9" t="s">
        <v>59</v>
      </c>
      <c r="E163" s="6">
        <v>4</v>
      </c>
    </row>
    <row r="164" spans="1:6" x14ac:dyDescent="0.35">
      <c r="A164" s="9" t="s">
        <v>872</v>
      </c>
      <c r="B164" s="9" t="s">
        <v>956</v>
      </c>
      <c r="C164" s="5" t="s">
        <v>635</v>
      </c>
      <c r="D164" s="9" t="s">
        <v>335</v>
      </c>
      <c r="E164" s="6">
        <v>1</v>
      </c>
    </row>
    <row r="165" spans="1:6" x14ac:dyDescent="0.35">
      <c r="A165" s="9" t="s">
        <v>873</v>
      </c>
      <c r="B165" s="9" t="s">
        <v>956</v>
      </c>
      <c r="C165" s="5" t="s">
        <v>641</v>
      </c>
      <c r="D165" s="9" t="s">
        <v>335</v>
      </c>
      <c r="E165" s="6">
        <v>1</v>
      </c>
    </row>
    <row r="166" spans="1:6" x14ac:dyDescent="0.35">
      <c r="A166" s="9" t="s">
        <v>874</v>
      </c>
      <c r="B166" s="9" t="s">
        <v>958</v>
      </c>
      <c r="C166" s="5" t="s">
        <v>465</v>
      </c>
      <c r="D166" s="9" t="s">
        <v>54</v>
      </c>
      <c r="E166" s="6">
        <v>3</v>
      </c>
    </row>
    <row r="167" spans="1:6" x14ac:dyDescent="0.35">
      <c r="A167" s="9" t="s">
        <v>875</v>
      </c>
      <c r="B167" s="9" t="s">
        <v>956</v>
      </c>
      <c r="C167" s="5" t="s">
        <v>465</v>
      </c>
      <c r="D167" s="9" t="s">
        <v>54</v>
      </c>
      <c r="E167" s="6">
        <v>1</v>
      </c>
    </row>
    <row r="168" spans="1:6" x14ac:dyDescent="0.35">
      <c r="A168" s="9" t="s">
        <v>876</v>
      </c>
      <c r="B168" s="9" t="s">
        <v>957</v>
      </c>
      <c r="C168" s="5" t="s">
        <v>695</v>
      </c>
      <c r="D168" s="9" t="s">
        <v>54</v>
      </c>
      <c r="E168" s="6">
        <v>1</v>
      </c>
    </row>
    <row r="169" spans="1:6" x14ac:dyDescent="0.35">
      <c r="A169" s="9" t="s">
        <v>877</v>
      </c>
      <c r="B169" s="9" t="s">
        <v>956</v>
      </c>
      <c r="C169" s="5" t="s">
        <v>622</v>
      </c>
      <c r="D169" s="9" t="s">
        <v>54</v>
      </c>
      <c r="E169" s="6">
        <v>3</v>
      </c>
    </row>
    <row r="170" spans="1:6" x14ac:dyDescent="0.35">
      <c r="A170" s="9" t="s">
        <v>878</v>
      </c>
      <c r="B170" s="9" t="s">
        <v>957</v>
      </c>
      <c r="C170" s="5" t="s">
        <v>622</v>
      </c>
      <c r="D170" s="9" t="s">
        <v>54</v>
      </c>
      <c r="E170" s="6">
        <v>1</v>
      </c>
    </row>
    <row r="171" spans="1:6" x14ac:dyDescent="0.35">
      <c r="A171" s="9" t="s">
        <v>879</v>
      </c>
      <c r="B171" s="9" t="s">
        <v>958</v>
      </c>
      <c r="C171" s="5" t="s">
        <v>924</v>
      </c>
      <c r="D171" s="9" t="s">
        <v>54</v>
      </c>
      <c r="E171" s="6">
        <v>1</v>
      </c>
      <c r="F171" s="5" t="s">
        <v>923</v>
      </c>
    </row>
    <row r="172" spans="1:6" x14ac:dyDescent="0.35">
      <c r="A172" s="9" t="s">
        <v>880</v>
      </c>
      <c r="B172" s="9" t="s">
        <v>957</v>
      </c>
      <c r="C172" s="5" t="s">
        <v>673</v>
      </c>
      <c r="D172" s="9" t="s">
        <v>881</v>
      </c>
      <c r="E172" s="6">
        <v>1</v>
      </c>
    </row>
    <row r="173" spans="1:6" x14ac:dyDescent="0.35">
      <c r="A173" s="9" t="s">
        <v>882</v>
      </c>
      <c r="B173" s="9" t="s">
        <v>957</v>
      </c>
      <c r="C173" s="5" t="s">
        <v>692</v>
      </c>
      <c r="D173" s="9" t="s">
        <v>11</v>
      </c>
      <c r="E173" s="6">
        <v>1</v>
      </c>
    </row>
    <row r="174" spans="1:6" x14ac:dyDescent="0.35">
      <c r="A174" s="9" t="s">
        <v>883</v>
      </c>
      <c r="B174" s="9" t="s">
        <v>956</v>
      </c>
      <c r="C174" s="5" t="s">
        <v>41</v>
      </c>
      <c r="D174" s="9" t="s">
        <v>40</v>
      </c>
      <c r="E174" s="6">
        <v>1</v>
      </c>
    </row>
    <row r="175" spans="1:6" x14ac:dyDescent="0.35">
      <c r="A175" s="9" t="s">
        <v>884</v>
      </c>
      <c r="B175" s="9" t="s">
        <v>957</v>
      </c>
      <c r="C175" s="5" t="s">
        <v>41</v>
      </c>
      <c r="D175" s="9" t="s">
        <v>40</v>
      </c>
      <c r="E175" s="6">
        <v>2</v>
      </c>
    </row>
    <row r="176" spans="1:6" x14ac:dyDescent="0.35">
      <c r="A176" s="9" t="s">
        <v>885</v>
      </c>
      <c r="B176" s="9" t="s">
        <v>958</v>
      </c>
      <c r="C176" s="5" t="s">
        <v>271</v>
      </c>
      <c r="D176" s="9" t="s">
        <v>59</v>
      </c>
      <c r="E176" s="6">
        <v>1</v>
      </c>
    </row>
    <row r="177" spans="1:6" x14ac:dyDescent="0.35">
      <c r="A177" s="9" t="s">
        <v>886</v>
      </c>
      <c r="B177" s="9" t="s">
        <v>957</v>
      </c>
      <c r="C177" s="5" t="s">
        <v>660</v>
      </c>
      <c r="D177" s="9" t="s">
        <v>7</v>
      </c>
      <c r="E177" s="6">
        <v>4</v>
      </c>
    </row>
    <row r="178" spans="1:6" x14ac:dyDescent="0.35">
      <c r="A178" s="9" t="s">
        <v>887</v>
      </c>
      <c r="B178" s="9" t="s">
        <v>958</v>
      </c>
      <c r="C178" s="5" t="s">
        <v>597</v>
      </c>
      <c r="D178" s="9" t="s">
        <v>386</v>
      </c>
      <c r="E178" s="6">
        <v>1</v>
      </c>
      <c r="F178" s="8" t="s">
        <v>736</v>
      </c>
    </row>
    <row r="179" spans="1:6" x14ac:dyDescent="0.35">
      <c r="A179" s="9" t="s">
        <v>888</v>
      </c>
      <c r="B179" s="9" t="s">
        <v>957</v>
      </c>
      <c r="C179" s="5" t="s">
        <v>670</v>
      </c>
      <c r="D179" s="9" t="s">
        <v>11</v>
      </c>
      <c r="E179" s="6">
        <v>2</v>
      </c>
    </row>
    <row r="180" spans="1:6" x14ac:dyDescent="0.35">
      <c r="A180" s="9" t="s">
        <v>889</v>
      </c>
      <c r="B180" s="9" t="s">
        <v>958</v>
      </c>
      <c r="C180" s="5" t="s">
        <v>589</v>
      </c>
      <c r="D180" s="9" t="s">
        <v>11</v>
      </c>
      <c r="E180" s="6">
        <v>4</v>
      </c>
    </row>
    <row r="181" spans="1:6" x14ac:dyDescent="0.35">
      <c r="A181" s="9" t="s">
        <v>890</v>
      </c>
      <c r="B181" s="9" t="s">
        <v>956</v>
      </c>
      <c r="C181" s="5" t="s">
        <v>589</v>
      </c>
      <c r="D181" s="9" t="s">
        <v>11</v>
      </c>
      <c r="E181" s="6">
        <v>5</v>
      </c>
    </row>
    <row r="182" spans="1:6" x14ac:dyDescent="0.35">
      <c r="A182" s="9" t="s">
        <v>891</v>
      </c>
      <c r="B182" s="9" t="s">
        <v>958</v>
      </c>
      <c r="C182" s="5" t="s">
        <v>36</v>
      </c>
      <c r="D182" s="9" t="s">
        <v>11</v>
      </c>
      <c r="E182" s="6">
        <v>2</v>
      </c>
    </row>
    <row r="183" spans="1:6" x14ac:dyDescent="0.35">
      <c r="A183" s="9" t="s">
        <v>892</v>
      </c>
      <c r="B183" s="9" t="s">
        <v>956</v>
      </c>
      <c r="C183" s="5" t="s">
        <v>36</v>
      </c>
      <c r="D183" s="9" t="s">
        <v>11</v>
      </c>
      <c r="E183" s="6">
        <v>4</v>
      </c>
    </row>
    <row r="184" spans="1:6" x14ac:dyDescent="0.35">
      <c r="A184" s="9" t="s">
        <v>893</v>
      </c>
      <c r="B184" s="9" t="s">
        <v>957</v>
      </c>
      <c r="C184" s="5" t="s">
        <v>36</v>
      </c>
      <c r="D184" s="9" t="s">
        <v>11</v>
      </c>
      <c r="E184" s="6">
        <v>1</v>
      </c>
    </row>
    <row r="185" spans="1:6" x14ac:dyDescent="0.35">
      <c r="A185" s="9" t="s">
        <v>894</v>
      </c>
      <c r="B185" s="9" t="s">
        <v>956</v>
      </c>
      <c r="C185" s="5" t="s">
        <v>645</v>
      </c>
      <c r="D185" s="9" t="s">
        <v>11</v>
      </c>
      <c r="E185" s="6">
        <v>1</v>
      </c>
    </row>
    <row r="186" spans="1:6" x14ac:dyDescent="0.35">
      <c r="A186" s="9" t="s">
        <v>895</v>
      </c>
      <c r="B186" s="9" t="s">
        <v>958</v>
      </c>
      <c r="C186" s="5" t="s">
        <v>615</v>
      </c>
      <c r="D186" s="9" t="s">
        <v>11</v>
      </c>
      <c r="E186" s="6">
        <v>1</v>
      </c>
    </row>
    <row r="187" spans="1:6" x14ac:dyDescent="0.35">
      <c r="A187" s="9" t="s">
        <v>896</v>
      </c>
      <c r="B187" s="9" t="s">
        <v>956</v>
      </c>
      <c r="C187" s="5" t="s">
        <v>626</v>
      </c>
      <c r="D187" s="9" t="s">
        <v>11</v>
      </c>
      <c r="E187" s="6">
        <v>3</v>
      </c>
    </row>
    <row r="188" spans="1:6" x14ac:dyDescent="0.35">
      <c r="A188" s="9" t="s">
        <v>897</v>
      </c>
      <c r="B188" s="9" t="s">
        <v>957</v>
      </c>
      <c r="C188" s="5" t="s">
        <v>626</v>
      </c>
      <c r="D188" s="9" t="s">
        <v>11</v>
      </c>
      <c r="E188" s="6">
        <v>4</v>
      </c>
    </row>
    <row r="189" spans="1:6" x14ac:dyDescent="0.35">
      <c r="A189" s="9" t="s">
        <v>898</v>
      </c>
      <c r="B189" s="9" t="s">
        <v>956</v>
      </c>
      <c r="C189" s="5" t="s">
        <v>620</v>
      </c>
      <c r="D189" s="9" t="s">
        <v>11</v>
      </c>
      <c r="E189" s="6">
        <v>4</v>
      </c>
    </row>
    <row r="190" spans="1:6" x14ac:dyDescent="0.35">
      <c r="A190" s="9" t="s">
        <v>899</v>
      </c>
      <c r="B190" s="9" t="s">
        <v>956</v>
      </c>
      <c r="C190" s="5" t="s">
        <v>282</v>
      </c>
      <c r="D190" s="9" t="s">
        <v>11</v>
      </c>
      <c r="E190" s="6">
        <v>1</v>
      </c>
    </row>
    <row r="191" spans="1:6" x14ac:dyDescent="0.35">
      <c r="A191" s="9" t="s">
        <v>900</v>
      </c>
      <c r="B191" s="9" t="s">
        <v>957</v>
      </c>
      <c r="C191" s="5" t="s">
        <v>691</v>
      </c>
      <c r="D191" s="9" t="s">
        <v>11</v>
      </c>
      <c r="E191" s="6">
        <v>1</v>
      </c>
    </row>
    <row r="192" spans="1:6" x14ac:dyDescent="0.35">
      <c r="A192" s="9" t="s">
        <v>901</v>
      </c>
      <c r="B192" s="9" t="s">
        <v>956</v>
      </c>
      <c r="C192" s="5" t="s">
        <v>691</v>
      </c>
      <c r="D192" s="9" t="s">
        <v>11</v>
      </c>
      <c r="E192" s="6">
        <v>2</v>
      </c>
      <c r="F192" s="8" t="s">
        <v>902</v>
      </c>
    </row>
    <row r="193" spans="1:6" x14ac:dyDescent="0.35">
      <c r="A193" s="9" t="s">
        <v>903</v>
      </c>
      <c r="B193" s="9" t="s">
        <v>956</v>
      </c>
      <c r="C193" s="5" t="s">
        <v>619</v>
      </c>
      <c r="D193" s="9" t="s">
        <v>11</v>
      </c>
      <c r="E193" s="6">
        <v>8</v>
      </c>
    </row>
    <row r="194" spans="1:6" x14ac:dyDescent="0.35">
      <c r="A194" s="9" t="s">
        <v>904</v>
      </c>
      <c r="B194" s="9" t="s">
        <v>956</v>
      </c>
      <c r="C194" s="5" t="s">
        <v>617</v>
      </c>
      <c r="D194" s="9" t="s">
        <v>11</v>
      </c>
      <c r="E194" s="6">
        <v>23</v>
      </c>
    </row>
    <row r="195" spans="1:6" x14ac:dyDescent="0.35">
      <c r="A195" s="9" t="s">
        <v>905</v>
      </c>
      <c r="B195" s="9" t="s">
        <v>957</v>
      </c>
      <c r="C195" s="5" t="s">
        <v>617</v>
      </c>
      <c r="D195" s="9" t="s">
        <v>11</v>
      </c>
      <c r="E195" s="6">
        <v>4</v>
      </c>
    </row>
    <row r="196" spans="1:6" x14ac:dyDescent="0.35">
      <c r="A196" s="9" t="s">
        <v>906</v>
      </c>
      <c r="B196" s="9" t="s">
        <v>958</v>
      </c>
      <c r="C196" s="5" t="s">
        <v>614</v>
      </c>
      <c r="D196" s="9" t="s">
        <v>11</v>
      </c>
      <c r="E196" s="6">
        <v>1</v>
      </c>
    </row>
    <row r="197" spans="1:6" x14ac:dyDescent="0.35">
      <c r="A197" s="9" t="s">
        <v>907</v>
      </c>
      <c r="B197" s="9" t="s">
        <v>956</v>
      </c>
      <c r="C197" s="5" t="s">
        <v>614</v>
      </c>
      <c r="D197" s="9" t="s">
        <v>11</v>
      </c>
      <c r="E197" s="6">
        <v>1</v>
      </c>
    </row>
    <row r="198" spans="1:6" x14ac:dyDescent="0.35">
      <c r="A198" s="9" t="s">
        <v>908</v>
      </c>
      <c r="B198" s="9" t="s">
        <v>956</v>
      </c>
      <c r="C198" s="5" t="s">
        <v>919</v>
      </c>
      <c r="D198" s="9" t="s">
        <v>554</v>
      </c>
      <c r="E198" s="6">
        <v>2</v>
      </c>
      <c r="F198" s="8" t="s">
        <v>920</v>
      </c>
    </row>
    <row r="199" spans="1:6" x14ac:dyDescent="0.35">
      <c r="A199" s="9" t="s">
        <v>909</v>
      </c>
      <c r="B199" s="9" t="s">
        <v>957</v>
      </c>
      <c r="C199" s="5" t="s">
        <v>922</v>
      </c>
      <c r="D199" s="9" t="s">
        <v>754</v>
      </c>
      <c r="E199" s="6">
        <v>1</v>
      </c>
      <c r="F199" s="8" t="s">
        <v>921</v>
      </c>
    </row>
    <row r="200" spans="1:6" x14ac:dyDescent="0.35">
      <c r="A200" s="9" t="s">
        <v>910</v>
      </c>
      <c r="B200" s="9" t="s">
        <v>956</v>
      </c>
      <c r="C200" s="5" t="s">
        <v>637</v>
      </c>
      <c r="D200" s="9" t="s">
        <v>7</v>
      </c>
      <c r="E200" s="6">
        <v>1</v>
      </c>
    </row>
    <row r="201" spans="1:6" x14ac:dyDescent="0.35">
      <c r="A201" s="9" t="s">
        <v>911</v>
      </c>
      <c r="B201" s="9" t="s">
        <v>957</v>
      </c>
      <c r="C201" s="5" t="s">
        <v>637</v>
      </c>
      <c r="D201" s="9" t="s">
        <v>7</v>
      </c>
      <c r="E201" s="6">
        <v>2</v>
      </c>
    </row>
    <row r="202" spans="1:6" x14ac:dyDescent="0.35">
      <c r="A202" s="9" t="s">
        <v>912</v>
      </c>
      <c r="B202" s="9" t="s">
        <v>956</v>
      </c>
      <c r="C202" s="5" t="s">
        <v>502</v>
      </c>
      <c r="D202" s="9" t="s">
        <v>501</v>
      </c>
      <c r="E202" s="6">
        <v>2</v>
      </c>
    </row>
    <row r="203" spans="1:6" x14ac:dyDescent="0.35">
      <c r="A203" s="9" t="s">
        <v>913</v>
      </c>
      <c r="B203" s="9" t="s">
        <v>957</v>
      </c>
      <c r="C203" s="5" t="s">
        <v>502</v>
      </c>
      <c r="D203" s="9" t="s">
        <v>501</v>
      </c>
      <c r="E203" s="6">
        <v>2</v>
      </c>
    </row>
  </sheetData>
  <autoFilter ref="A1:F203" xr:uid="{F82A74E0-A6AC-4732-8588-BEA746EE1261}"/>
  <sortState xmlns:xlrd2="http://schemas.microsoft.com/office/spreadsheetml/2017/richdata2" ref="A2:F203">
    <sortCondition ref="C2:C203"/>
  </sortState>
  <hyperlinks>
    <hyperlink ref="D1" r:id="rId1" tooltip="https://www.fishbase.de/summary/FamilySummary.php?ID=434" xr:uid="{9B7143A8-A382-4850-8176-847BA4B986B6}"/>
  </hyperlinks>
  <pageMargins left="0.75" right="0.75" top="1" bottom="1" header="0.5" footer="0.5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6A60-A0EC-4947-9787-A9B1D08F40B7}">
  <dimension ref="A1:GV154"/>
  <sheetViews>
    <sheetView workbookViewId="0">
      <selection activeCell="A7" sqref="A7"/>
    </sheetView>
  </sheetViews>
  <sheetFormatPr defaultRowHeight="14.5" x14ac:dyDescent="0.35"/>
  <cols>
    <col min="1" max="1" width="27.90625" bestFit="1" customWidth="1"/>
    <col min="2" max="2" width="15.54296875" bestFit="1" customWidth="1"/>
    <col min="3" max="203" width="12.6328125" bestFit="1" customWidth="1"/>
    <col min="204" max="204" width="10.81640625" bestFit="1" customWidth="1"/>
  </cols>
  <sheetData>
    <row r="1" spans="1:204" x14ac:dyDescent="0.35">
      <c r="A1" s="14" t="s">
        <v>915</v>
      </c>
      <c r="B1" s="14" t="s">
        <v>938</v>
      </c>
    </row>
    <row r="2" spans="1:204" x14ac:dyDescent="0.35">
      <c r="A2" s="14" t="s">
        <v>914</v>
      </c>
      <c r="B2" t="s">
        <v>725</v>
      </c>
      <c r="C2" t="s">
        <v>731</v>
      </c>
      <c r="D2" t="s">
        <v>819</v>
      </c>
      <c r="E2" t="s">
        <v>752</v>
      </c>
      <c r="F2" t="s">
        <v>713</v>
      </c>
      <c r="G2" t="s">
        <v>829</v>
      </c>
      <c r="H2" t="s">
        <v>743</v>
      </c>
      <c r="I2" t="s">
        <v>741</v>
      </c>
      <c r="J2" t="s">
        <v>806</v>
      </c>
      <c r="K2" t="s">
        <v>810</v>
      </c>
      <c r="L2" t="s">
        <v>786</v>
      </c>
      <c r="M2" t="s">
        <v>835</v>
      </c>
      <c r="N2" t="s">
        <v>850</v>
      </c>
      <c r="O2" t="s">
        <v>859</v>
      </c>
      <c r="P2" t="s">
        <v>874</v>
      </c>
      <c r="Q2" t="s">
        <v>794</v>
      </c>
      <c r="R2" t="s">
        <v>789</v>
      </c>
      <c r="S2" t="s">
        <v>864</v>
      </c>
      <c r="T2" t="s">
        <v>723</v>
      </c>
      <c r="U2" t="s">
        <v>868</v>
      </c>
      <c r="V2" t="s">
        <v>823</v>
      </c>
      <c r="W2" t="s">
        <v>885</v>
      </c>
      <c r="X2" t="s">
        <v>729</v>
      </c>
      <c r="Y2" t="s">
        <v>737</v>
      </c>
      <c r="Z2" t="s">
        <v>796</v>
      </c>
      <c r="AA2" t="s">
        <v>815</v>
      </c>
      <c r="AB2" t="s">
        <v>728</v>
      </c>
      <c r="AC2" t="s">
        <v>800</v>
      </c>
      <c r="AD2" t="s">
        <v>836</v>
      </c>
      <c r="AE2" t="s">
        <v>870</v>
      </c>
      <c r="AF2" t="s">
        <v>742</v>
      </c>
      <c r="AG2" t="s">
        <v>705</v>
      </c>
      <c r="AH2" t="s">
        <v>840</v>
      </c>
      <c r="AI2" t="s">
        <v>813</v>
      </c>
      <c r="AJ2" t="s">
        <v>817</v>
      </c>
      <c r="AK2" t="s">
        <v>887</v>
      </c>
      <c r="AL2" t="s">
        <v>774</v>
      </c>
      <c r="AM2" t="s">
        <v>778</v>
      </c>
      <c r="AN2" t="s">
        <v>724</v>
      </c>
      <c r="AO2" t="s">
        <v>757</v>
      </c>
      <c r="AP2" t="s">
        <v>767</v>
      </c>
      <c r="AQ2" t="s">
        <v>879</v>
      </c>
      <c r="AR2" t="s">
        <v>889</v>
      </c>
      <c r="AS2" t="s">
        <v>906</v>
      </c>
      <c r="AT2" t="s">
        <v>891</v>
      </c>
      <c r="AU2" t="s">
        <v>895</v>
      </c>
      <c r="AV2" t="s">
        <v>838</v>
      </c>
      <c r="AW2" t="s">
        <v>773</v>
      </c>
      <c r="AX2" t="s">
        <v>771</v>
      </c>
      <c r="AY2" t="s">
        <v>860</v>
      </c>
      <c r="AZ2" t="s">
        <v>707</v>
      </c>
      <c r="BA2" t="s">
        <v>699</v>
      </c>
      <c r="BB2" t="s">
        <v>772</v>
      </c>
      <c r="BC2" t="s">
        <v>717</v>
      </c>
      <c r="BD2" t="s">
        <v>787</v>
      </c>
      <c r="BE2" t="s">
        <v>851</v>
      </c>
      <c r="BF2" t="s">
        <v>834</v>
      </c>
      <c r="BG2" t="s">
        <v>738</v>
      </c>
      <c r="BH2" t="s">
        <v>739</v>
      </c>
      <c r="BI2" t="s">
        <v>855</v>
      </c>
      <c r="BJ2" t="s">
        <v>732</v>
      </c>
      <c r="BK2" t="s">
        <v>862</v>
      </c>
      <c r="BL2" t="s">
        <v>726</v>
      </c>
      <c r="BM2" t="s">
        <v>858</v>
      </c>
      <c r="BN2" t="s">
        <v>852</v>
      </c>
      <c r="BO2" t="s">
        <v>734</v>
      </c>
      <c r="BP2" t="s">
        <v>883</v>
      </c>
      <c r="BQ2" t="s">
        <v>865</v>
      </c>
      <c r="BR2" t="s">
        <v>830</v>
      </c>
      <c r="BS2" t="s">
        <v>872</v>
      </c>
      <c r="BT2" t="s">
        <v>811</v>
      </c>
      <c r="BU2" t="s">
        <v>714</v>
      </c>
      <c r="BV2" t="s">
        <v>877</v>
      </c>
      <c r="BW2" t="s">
        <v>828</v>
      </c>
      <c r="BX2" t="s">
        <v>875</v>
      </c>
      <c r="BY2" t="s">
        <v>825</v>
      </c>
      <c r="BZ2" t="s">
        <v>797</v>
      </c>
      <c r="CA2" t="s">
        <v>701</v>
      </c>
      <c r="CB2" t="s">
        <v>722</v>
      </c>
      <c r="CC2" t="s">
        <v>804</v>
      </c>
      <c r="CD2" t="s">
        <v>910</v>
      </c>
      <c r="CE2" t="s">
        <v>841</v>
      </c>
      <c r="CF2" t="s">
        <v>846</v>
      </c>
      <c r="CG2" t="s">
        <v>908</v>
      </c>
      <c r="CH2" t="s">
        <v>904</v>
      </c>
      <c r="CI2" t="s">
        <v>892</v>
      </c>
      <c r="CJ2" t="s">
        <v>758</v>
      </c>
      <c r="CK2" t="s">
        <v>896</v>
      </c>
      <c r="CL2" t="s">
        <v>899</v>
      </c>
      <c r="CM2" t="s">
        <v>898</v>
      </c>
      <c r="CN2" t="s">
        <v>777</v>
      </c>
      <c r="CO2" t="s">
        <v>912</v>
      </c>
      <c r="CP2" t="s">
        <v>808</v>
      </c>
      <c r="CQ2" t="s">
        <v>890</v>
      </c>
      <c r="CR2" t="s">
        <v>775</v>
      </c>
      <c r="CS2" t="s">
        <v>779</v>
      </c>
      <c r="CT2" t="s">
        <v>907</v>
      </c>
      <c r="CU2" t="s">
        <v>903</v>
      </c>
      <c r="CV2" t="s">
        <v>720</v>
      </c>
      <c r="CW2" t="s">
        <v>760</v>
      </c>
      <c r="CX2" t="s">
        <v>770</v>
      </c>
      <c r="CY2" t="s">
        <v>873</v>
      </c>
      <c r="CZ2" t="s">
        <v>901</v>
      </c>
      <c r="DA2" t="s">
        <v>768</v>
      </c>
      <c r="DB2" t="s">
        <v>780</v>
      </c>
      <c r="DC2" t="s">
        <v>766</v>
      </c>
      <c r="DD2" t="s">
        <v>894</v>
      </c>
      <c r="DE2" t="s">
        <v>822</v>
      </c>
      <c r="DF2" t="s">
        <v>756</v>
      </c>
      <c r="DG2" t="s">
        <v>849</v>
      </c>
      <c r="DH2" t="s">
        <v>848</v>
      </c>
      <c r="DI2" t="s">
        <v>704</v>
      </c>
      <c r="DJ2" t="s">
        <v>844</v>
      </c>
      <c r="DK2" t="s">
        <v>762</v>
      </c>
      <c r="DL2" t="s">
        <v>839</v>
      </c>
      <c r="DM2" t="s">
        <v>764</v>
      </c>
      <c r="DN2" t="s">
        <v>727</v>
      </c>
      <c r="DO2" t="s">
        <v>856</v>
      </c>
      <c r="DP2" t="s">
        <v>827</v>
      </c>
      <c r="DQ2" t="s">
        <v>831</v>
      </c>
      <c r="DR2" t="s">
        <v>740</v>
      </c>
      <c r="DS2" t="s">
        <v>708</v>
      </c>
      <c r="DT2" t="s">
        <v>781</v>
      </c>
      <c r="DU2" t="s">
        <v>863</v>
      </c>
      <c r="DV2" t="s">
        <v>911</v>
      </c>
      <c r="DW2" t="s">
        <v>861</v>
      </c>
      <c r="DX2" t="s">
        <v>842</v>
      </c>
      <c r="DY2" t="s">
        <v>735</v>
      </c>
      <c r="DZ2" t="s">
        <v>812</v>
      </c>
      <c r="EA2" t="s">
        <v>700</v>
      </c>
      <c r="EB2" t="s">
        <v>718</v>
      </c>
      <c r="EC2" t="s">
        <v>790</v>
      </c>
      <c r="ED2" t="s">
        <v>751</v>
      </c>
      <c r="EE2" t="s">
        <v>744</v>
      </c>
      <c r="EF2" t="s">
        <v>833</v>
      </c>
      <c r="EG2" t="s">
        <v>880</v>
      </c>
      <c r="EH2" t="s">
        <v>821</v>
      </c>
      <c r="EI2" t="s">
        <v>803</v>
      </c>
      <c r="EJ2" t="s">
        <v>716</v>
      </c>
      <c r="EK2" t="s">
        <v>832</v>
      </c>
      <c r="EL2" t="s">
        <v>755</v>
      </c>
      <c r="EM2" t="s">
        <v>745</v>
      </c>
      <c r="EN2" t="s">
        <v>869</v>
      </c>
      <c r="EO2" t="s">
        <v>866</v>
      </c>
      <c r="EP2" t="s">
        <v>867</v>
      </c>
      <c r="EQ2" t="s">
        <v>801</v>
      </c>
      <c r="ER2" t="s">
        <v>847</v>
      </c>
      <c r="ES2" t="s">
        <v>730</v>
      </c>
      <c r="ET2" t="s">
        <v>816</v>
      </c>
      <c r="EU2" t="s">
        <v>814</v>
      </c>
      <c r="EV2" t="s">
        <v>719</v>
      </c>
      <c r="EW2" t="s">
        <v>711</v>
      </c>
      <c r="EX2" t="s">
        <v>886</v>
      </c>
      <c r="EY2" t="s">
        <v>854</v>
      </c>
      <c r="EZ2" t="s">
        <v>798</v>
      </c>
      <c r="FA2" t="s">
        <v>799</v>
      </c>
      <c r="FB2" t="s">
        <v>795</v>
      </c>
      <c r="FC2" t="s">
        <v>820</v>
      </c>
      <c r="FD2" t="s">
        <v>857</v>
      </c>
      <c r="FE2" t="s">
        <v>753</v>
      </c>
      <c r="FF2" t="s">
        <v>785</v>
      </c>
      <c r="FG2" t="s">
        <v>782</v>
      </c>
      <c r="FH2" t="s">
        <v>784</v>
      </c>
      <c r="FI2" t="s">
        <v>783</v>
      </c>
      <c r="FJ2" t="s">
        <v>809</v>
      </c>
      <c r="FK2" t="s">
        <v>721</v>
      </c>
      <c r="FL2" t="s">
        <v>843</v>
      </c>
      <c r="FM2" t="s">
        <v>845</v>
      </c>
      <c r="FN2" t="s">
        <v>703</v>
      </c>
      <c r="FO2" t="s">
        <v>802</v>
      </c>
      <c r="FP2" t="s">
        <v>746</v>
      </c>
      <c r="FQ2" t="s">
        <v>878</v>
      </c>
      <c r="FR2" t="s">
        <v>733</v>
      </c>
      <c r="FS2" t="s">
        <v>715</v>
      </c>
      <c r="FT2" t="s">
        <v>853</v>
      </c>
      <c r="FU2" t="s">
        <v>884</v>
      </c>
      <c r="FV2" t="s">
        <v>826</v>
      </c>
      <c r="FW2" t="s">
        <v>747</v>
      </c>
      <c r="FX2" t="s">
        <v>913</v>
      </c>
      <c r="FY2" t="s">
        <v>710</v>
      </c>
      <c r="FZ2" t="s">
        <v>702</v>
      </c>
      <c r="GA2" t="s">
        <v>893</v>
      </c>
      <c r="GB2" t="s">
        <v>871</v>
      </c>
      <c r="GC2" t="s">
        <v>749</v>
      </c>
      <c r="GD2" t="s">
        <v>897</v>
      </c>
      <c r="GE2" t="s">
        <v>788</v>
      </c>
      <c r="GF2" t="s">
        <v>888</v>
      </c>
      <c r="GG2" t="s">
        <v>759</v>
      </c>
      <c r="GH2" t="s">
        <v>761</v>
      </c>
      <c r="GI2" t="s">
        <v>706</v>
      </c>
      <c r="GJ2" t="s">
        <v>776</v>
      </c>
      <c r="GK2" t="s">
        <v>900</v>
      </c>
      <c r="GL2" t="s">
        <v>905</v>
      </c>
      <c r="GM2" t="s">
        <v>882</v>
      </c>
      <c r="GN2" t="s">
        <v>709</v>
      </c>
      <c r="GO2" t="s">
        <v>765</v>
      </c>
      <c r="GP2" t="s">
        <v>763</v>
      </c>
      <c r="GQ2" t="s">
        <v>876</v>
      </c>
      <c r="GR2" t="s">
        <v>818</v>
      </c>
      <c r="GS2" t="s">
        <v>791</v>
      </c>
      <c r="GT2" t="s">
        <v>793</v>
      </c>
      <c r="GU2" t="s">
        <v>909</v>
      </c>
      <c r="GV2" t="s">
        <v>916</v>
      </c>
    </row>
    <row r="3" spans="1:204" x14ac:dyDescent="0.35">
      <c r="A3" s="15" t="s">
        <v>633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>
        <v>1</v>
      </c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>
        <v>1</v>
      </c>
    </row>
    <row r="4" spans="1:204" x14ac:dyDescent="0.35">
      <c r="A4" s="15" t="s">
        <v>361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>
        <v>1</v>
      </c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>
        <v>1</v>
      </c>
    </row>
    <row r="5" spans="1:204" x14ac:dyDescent="0.35">
      <c r="A5" s="15" t="s">
        <v>624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>
        <v>3</v>
      </c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>
        <v>3</v>
      </c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>
        <v>6</v>
      </c>
    </row>
    <row r="6" spans="1:204" x14ac:dyDescent="0.35">
      <c r="A6" s="15" t="s">
        <v>663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>
        <v>4</v>
      </c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>
        <v>4</v>
      </c>
    </row>
    <row r="7" spans="1:204" x14ac:dyDescent="0.35">
      <c r="A7" s="15" t="s">
        <v>650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>
        <v>1</v>
      </c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>
        <v>1</v>
      </c>
    </row>
    <row r="8" spans="1:204" x14ac:dyDescent="0.35">
      <c r="A8" s="15" t="s">
        <v>606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v>1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>
        <v>1</v>
      </c>
    </row>
    <row r="9" spans="1:204" x14ac:dyDescent="0.35">
      <c r="A9" s="15" t="s">
        <v>690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>
        <v>1</v>
      </c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>
        <v>1</v>
      </c>
    </row>
    <row r="10" spans="1:204" x14ac:dyDescent="0.35">
      <c r="A10" s="15" t="s">
        <v>359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>
        <v>2</v>
      </c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>
        <v>2</v>
      </c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>
        <v>4</v>
      </c>
    </row>
    <row r="11" spans="1:204" x14ac:dyDescent="0.35">
      <c r="A11" s="15" t="s">
        <v>693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>
        <v>1</v>
      </c>
      <c r="GO11" s="16"/>
      <c r="GP11" s="16"/>
      <c r="GQ11" s="16"/>
      <c r="GR11" s="16"/>
      <c r="GS11" s="16"/>
      <c r="GT11" s="16"/>
      <c r="GU11" s="16"/>
      <c r="GV11" s="16">
        <v>1</v>
      </c>
    </row>
    <row r="12" spans="1:204" x14ac:dyDescent="0.35">
      <c r="A12" s="15" t="s">
        <v>687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>
        <v>1</v>
      </c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>
        <v>1</v>
      </c>
    </row>
    <row r="13" spans="1:204" x14ac:dyDescent="0.35">
      <c r="A13" s="15" t="s">
        <v>678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>
        <v>1</v>
      </c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>
        <v>1</v>
      </c>
    </row>
    <row r="14" spans="1:204" x14ac:dyDescent="0.35">
      <c r="A14" s="15" t="s">
        <v>598</v>
      </c>
      <c r="B14" s="16"/>
      <c r="C14" s="16"/>
      <c r="D14" s="16"/>
      <c r="E14" s="16"/>
      <c r="F14" s="16">
        <v>1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>
        <v>1</v>
      </c>
    </row>
    <row r="15" spans="1:204" x14ac:dyDescent="0.35">
      <c r="A15" s="15" t="s">
        <v>303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>
        <v>1</v>
      </c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>
        <v>3</v>
      </c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>
        <v>4</v>
      </c>
    </row>
    <row r="16" spans="1:204" x14ac:dyDescent="0.35">
      <c r="A16" s="15" t="s">
        <v>674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>
        <v>1</v>
      </c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>
        <v>1</v>
      </c>
    </row>
    <row r="17" spans="1:204" x14ac:dyDescent="0.35">
      <c r="A17" s="15" t="s">
        <v>301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>
        <v>1</v>
      </c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>
        <v>1</v>
      </c>
    </row>
    <row r="18" spans="1:204" x14ac:dyDescent="0.35">
      <c r="A18" s="15" t="s">
        <v>569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>
        <v>5</v>
      </c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>
        <v>5</v>
      </c>
    </row>
    <row r="19" spans="1:204" x14ac:dyDescent="0.35">
      <c r="A19" s="15" t="s">
        <v>666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>
        <v>2</v>
      </c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>
        <v>2</v>
      </c>
    </row>
    <row r="20" spans="1:204" x14ac:dyDescent="0.35">
      <c r="A20" s="15" t="s">
        <v>640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>
        <v>1</v>
      </c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>
        <v>1</v>
      </c>
    </row>
    <row r="21" spans="1:204" x14ac:dyDescent="0.35">
      <c r="A21" s="15" t="s">
        <v>684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>
        <v>1</v>
      </c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>
        <v>1</v>
      </c>
    </row>
    <row r="22" spans="1:204" x14ac:dyDescent="0.35">
      <c r="A22" s="15" t="s">
        <v>297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>
        <v>2</v>
      </c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>
        <v>2</v>
      </c>
    </row>
    <row r="23" spans="1:204" x14ac:dyDescent="0.35">
      <c r="A23" s="15" t="s">
        <v>595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>
        <v>2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>
        <v>2</v>
      </c>
    </row>
    <row r="24" spans="1:204" x14ac:dyDescent="0.35">
      <c r="A24" s="15" t="s">
        <v>612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>
        <v>1</v>
      </c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>
        <v>1</v>
      </c>
    </row>
    <row r="25" spans="1:204" x14ac:dyDescent="0.35">
      <c r="A25" s="15" t="s">
        <v>583</v>
      </c>
      <c r="B25" s="16">
        <v>37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>
        <v>1</v>
      </c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>
        <v>58</v>
      </c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>
        <v>96</v>
      </c>
    </row>
    <row r="26" spans="1:204" x14ac:dyDescent="0.35">
      <c r="A26" s="15" t="s">
        <v>157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>
        <v>1</v>
      </c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>
        <v>1</v>
      </c>
    </row>
    <row r="27" spans="1:204" x14ac:dyDescent="0.35">
      <c r="A27" s="15" t="s">
        <v>588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8</v>
      </c>
    </row>
    <row r="28" spans="1:204" x14ac:dyDescent="0.35">
      <c r="A28" s="15" t="s">
        <v>352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>
        <v>8</v>
      </c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>
        <v>8</v>
      </c>
    </row>
    <row r="29" spans="1:204" x14ac:dyDescent="0.35">
      <c r="A29" s="15" t="s">
        <v>584</v>
      </c>
      <c r="B29" s="16"/>
      <c r="C29" s="16">
        <v>15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>
        <v>40</v>
      </c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>
        <v>19</v>
      </c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>
        <v>74</v>
      </c>
    </row>
    <row r="30" spans="1:204" x14ac:dyDescent="0.35">
      <c r="A30" s="15" t="s">
        <v>151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>
        <v>1</v>
      </c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>
        <v>6</v>
      </c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>
        <v>7</v>
      </c>
    </row>
    <row r="31" spans="1:204" x14ac:dyDescent="0.35">
      <c r="A31" s="15" t="s">
        <v>294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>
        <v>1</v>
      </c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>
        <v>3</v>
      </c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>
        <v>4</v>
      </c>
    </row>
    <row r="32" spans="1:204" x14ac:dyDescent="0.35">
      <c r="A32" s="15" t="s">
        <v>618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>
        <v>10</v>
      </c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>
        <v>6</v>
      </c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>
        <v>16</v>
      </c>
    </row>
    <row r="33" spans="1:204" x14ac:dyDescent="0.35">
      <c r="A33" s="15" t="s">
        <v>590</v>
      </c>
      <c r="B33" s="16"/>
      <c r="C33" s="16"/>
      <c r="D33" s="16"/>
      <c r="E33" s="16"/>
      <c r="F33" s="16"/>
      <c r="G33" s="16"/>
      <c r="H33" s="16"/>
      <c r="I33" s="16">
        <v>3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>
        <v>3</v>
      </c>
    </row>
    <row r="34" spans="1:204" x14ac:dyDescent="0.35">
      <c r="A34" s="15" t="s">
        <v>605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>
        <v>1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>
        <v>1</v>
      </c>
    </row>
    <row r="35" spans="1:204" x14ac:dyDescent="0.35">
      <c r="A35" s="15" t="s">
        <v>582</v>
      </c>
      <c r="B35" s="16"/>
      <c r="C35" s="16"/>
      <c r="D35" s="16"/>
      <c r="E35" s="16"/>
      <c r="F35" s="16"/>
      <c r="G35" s="16"/>
      <c r="H35" s="16">
        <v>52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>
        <v>52</v>
      </c>
    </row>
    <row r="36" spans="1:204" x14ac:dyDescent="0.35">
      <c r="A36" s="15" t="s">
        <v>149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>
        <v>2</v>
      </c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>
        <v>2</v>
      </c>
    </row>
    <row r="37" spans="1:204" x14ac:dyDescent="0.35">
      <c r="A37" s="15" t="s">
        <v>665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>
        <v>2</v>
      </c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>
        <v>2</v>
      </c>
    </row>
    <row r="38" spans="1:204" x14ac:dyDescent="0.35">
      <c r="A38" s="15" t="s">
        <v>686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>
        <v>1</v>
      </c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>
        <v>1</v>
      </c>
    </row>
    <row r="39" spans="1:204" x14ac:dyDescent="0.35">
      <c r="A39" s="15" t="s">
        <v>669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>
        <v>2</v>
      </c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>
        <v>2</v>
      </c>
    </row>
    <row r="40" spans="1:204" x14ac:dyDescent="0.35">
      <c r="A40" s="15" t="s">
        <v>688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>
        <v>1</v>
      </c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>
        <v>1</v>
      </c>
    </row>
    <row r="41" spans="1:204" x14ac:dyDescent="0.35">
      <c r="A41" s="15" t="s">
        <v>672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>
        <v>1</v>
      </c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>
        <v>1</v>
      </c>
    </row>
    <row r="42" spans="1:204" x14ac:dyDescent="0.35">
      <c r="A42" s="15" t="s">
        <v>350</v>
      </c>
      <c r="B42" s="16"/>
      <c r="C42" s="16"/>
      <c r="D42" s="16"/>
      <c r="E42" s="16">
        <v>3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>
        <v>3</v>
      </c>
    </row>
    <row r="43" spans="1:204" x14ac:dyDescent="0.35">
      <c r="A43" s="15" t="s">
        <v>681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>
        <v>1</v>
      </c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>
        <v>1</v>
      </c>
    </row>
    <row r="44" spans="1:204" x14ac:dyDescent="0.35">
      <c r="A44" s="15" t="s">
        <v>675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>
        <v>1</v>
      </c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>
        <v>1</v>
      </c>
    </row>
    <row r="45" spans="1:204" x14ac:dyDescent="0.35">
      <c r="A45" s="15" t="s">
        <v>929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>
        <v>1</v>
      </c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>
        <v>1</v>
      </c>
    </row>
    <row r="46" spans="1:204" x14ac:dyDescent="0.35">
      <c r="A46" s="15" t="s">
        <v>596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>
        <v>2</v>
      </c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>
        <v>3</v>
      </c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>
        <v>1</v>
      </c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>
        <v>6</v>
      </c>
    </row>
    <row r="47" spans="1:204" x14ac:dyDescent="0.35">
      <c r="A47" s="15" t="s">
        <v>631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>
        <v>2</v>
      </c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>
        <v>7</v>
      </c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>
        <v>9</v>
      </c>
    </row>
    <row r="48" spans="1:204" x14ac:dyDescent="0.35">
      <c r="A48" s="15" t="s">
        <v>651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>
        <v>1</v>
      </c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>
        <v>1</v>
      </c>
      <c r="GQ48" s="16"/>
      <c r="GR48" s="16"/>
      <c r="GS48" s="16"/>
      <c r="GT48" s="16"/>
      <c r="GU48" s="16"/>
      <c r="GV48" s="16">
        <v>2</v>
      </c>
    </row>
    <row r="49" spans="1:204" x14ac:dyDescent="0.35">
      <c r="A49" s="15" t="s">
        <v>652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>
        <v>1</v>
      </c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>
        <v>1</v>
      </c>
    </row>
    <row r="50" spans="1:204" x14ac:dyDescent="0.35">
      <c r="A50" s="15" t="s">
        <v>694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>
        <v>1</v>
      </c>
      <c r="GP50" s="16"/>
      <c r="GQ50" s="16"/>
      <c r="GR50" s="16"/>
      <c r="GS50" s="16"/>
      <c r="GT50" s="16"/>
      <c r="GU50" s="16"/>
      <c r="GV50" s="16">
        <v>1</v>
      </c>
    </row>
    <row r="51" spans="1:204" x14ac:dyDescent="0.35">
      <c r="A51" s="15" t="s">
        <v>646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>
        <v>2</v>
      </c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>
        <v>2</v>
      </c>
    </row>
    <row r="52" spans="1:204" x14ac:dyDescent="0.35">
      <c r="A52" s="15" t="s">
        <v>587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>
        <v>10</v>
      </c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>
        <v>2</v>
      </c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>
        <v>12</v>
      </c>
    </row>
    <row r="53" spans="1:204" x14ac:dyDescent="0.35">
      <c r="A53" s="15" t="s">
        <v>627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>
        <v>3</v>
      </c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>
        <v>3</v>
      </c>
    </row>
    <row r="54" spans="1:204" x14ac:dyDescent="0.35">
      <c r="A54" s="15" t="s">
        <v>126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>
        <v>1</v>
      </c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>
        <v>1</v>
      </c>
    </row>
    <row r="55" spans="1:204" x14ac:dyDescent="0.35">
      <c r="A55" s="15" t="s">
        <v>628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>
        <v>2</v>
      </c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>
        <v>2</v>
      </c>
    </row>
    <row r="56" spans="1:204" x14ac:dyDescent="0.35">
      <c r="A56" s="15" t="s">
        <v>123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>
        <v>1</v>
      </c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>
        <v>1</v>
      </c>
    </row>
    <row r="57" spans="1:204" x14ac:dyDescent="0.35">
      <c r="A57" s="15" t="s">
        <v>610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>
        <v>1</v>
      </c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>
        <v>2</v>
      </c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>
        <v>3</v>
      </c>
    </row>
    <row r="58" spans="1:204" x14ac:dyDescent="0.35">
      <c r="A58" s="15" t="s">
        <v>671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>
        <v>2</v>
      </c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>
        <v>2</v>
      </c>
    </row>
    <row r="59" spans="1:204" x14ac:dyDescent="0.35">
      <c r="A59" s="15" t="s">
        <v>630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>
        <v>2</v>
      </c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>
        <v>2</v>
      </c>
    </row>
    <row r="60" spans="1:204" x14ac:dyDescent="0.35">
      <c r="A60" s="15" t="s">
        <v>611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>
        <v>1</v>
      </c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>
        <v>2</v>
      </c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>
        <v>3</v>
      </c>
    </row>
    <row r="61" spans="1:204" x14ac:dyDescent="0.35">
      <c r="A61" s="15" t="s">
        <v>643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>
        <v>1</v>
      </c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>
        <v>2</v>
      </c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>
        <v>3</v>
      </c>
    </row>
    <row r="62" spans="1:204" x14ac:dyDescent="0.35">
      <c r="A62" s="15" t="s">
        <v>683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>
        <v>1</v>
      </c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>
        <v>1</v>
      </c>
    </row>
    <row r="63" spans="1:204" x14ac:dyDescent="0.35">
      <c r="A63" s="15" t="s">
        <v>668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>
        <v>2</v>
      </c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>
        <v>2</v>
      </c>
    </row>
    <row r="64" spans="1:204" x14ac:dyDescent="0.35">
      <c r="A64" s="15" t="s">
        <v>667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>
        <v>2</v>
      </c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>
        <v>2</v>
      </c>
    </row>
    <row r="65" spans="1:204" x14ac:dyDescent="0.35">
      <c r="A65" s="15" t="s">
        <v>682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>
        <v>1</v>
      </c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>
        <v>1</v>
      </c>
    </row>
    <row r="66" spans="1:204" x14ac:dyDescent="0.35">
      <c r="A66" s="15" t="s">
        <v>592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>
        <v>2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>
        <v>2</v>
      </c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>
        <v>4</v>
      </c>
    </row>
    <row r="67" spans="1:204" x14ac:dyDescent="0.35">
      <c r="A67" s="15" t="s">
        <v>689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>
        <v>1</v>
      </c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>
        <v>1</v>
      </c>
    </row>
    <row r="68" spans="1:204" x14ac:dyDescent="0.35">
      <c r="A68" s="15" t="s">
        <v>401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>
        <v>1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>
        <v>1</v>
      </c>
    </row>
    <row r="69" spans="1:204" x14ac:dyDescent="0.35">
      <c r="A69" s="15" t="s">
        <v>399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>
        <v>1</v>
      </c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>
        <v>1</v>
      </c>
    </row>
    <row r="70" spans="1:204" x14ac:dyDescent="0.35">
      <c r="A70" s="15" t="s">
        <v>658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>
        <v>5</v>
      </c>
      <c r="GT70" s="16"/>
      <c r="GU70" s="16"/>
      <c r="GV70" s="16">
        <v>5</v>
      </c>
    </row>
    <row r="71" spans="1:204" x14ac:dyDescent="0.35">
      <c r="A71" s="15" t="s">
        <v>664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>
        <v>3</v>
      </c>
      <c r="GU71" s="16"/>
      <c r="GV71" s="16">
        <v>3</v>
      </c>
    </row>
    <row r="72" spans="1:204" x14ac:dyDescent="0.35">
      <c r="A72" s="15" t="s">
        <v>113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>
        <v>1</v>
      </c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>
        <v>1</v>
      </c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>
        <v>2</v>
      </c>
    </row>
    <row r="73" spans="1:204" x14ac:dyDescent="0.35">
      <c r="A73" s="15" t="s">
        <v>601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>
        <v>1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>
        <v>1</v>
      </c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>
        <v>2</v>
      </c>
    </row>
    <row r="74" spans="1:204" x14ac:dyDescent="0.35">
      <c r="A74" s="15" t="s">
        <v>679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>
        <v>1</v>
      </c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>
        <v>1</v>
      </c>
    </row>
    <row r="75" spans="1:204" x14ac:dyDescent="0.35">
      <c r="A75" s="15" t="s">
        <v>397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>
        <v>1</v>
      </c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>
        <v>1</v>
      </c>
    </row>
    <row r="76" spans="1:204" x14ac:dyDescent="0.35">
      <c r="A76" s="15" t="s">
        <v>602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>
        <v>1</v>
      </c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>
        <v>1</v>
      </c>
    </row>
    <row r="77" spans="1:204" x14ac:dyDescent="0.35">
      <c r="A77" s="15" t="s">
        <v>676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>
        <v>1</v>
      </c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>
        <v>1</v>
      </c>
    </row>
    <row r="78" spans="1:204" x14ac:dyDescent="0.35">
      <c r="A78" s="15" t="s">
        <v>685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>
        <v>1</v>
      </c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>
        <v>1</v>
      </c>
    </row>
    <row r="79" spans="1:204" x14ac:dyDescent="0.35">
      <c r="A79" s="15" t="s">
        <v>655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>
        <v>7</v>
      </c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>
        <v>7</v>
      </c>
    </row>
    <row r="80" spans="1:204" x14ac:dyDescent="0.35">
      <c r="A80" s="15" t="s">
        <v>926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>
        <v>3</v>
      </c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>
        <v>3</v>
      </c>
    </row>
    <row r="81" spans="1:204" x14ac:dyDescent="0.35">
      <c r="A81" s="15" t="s">
        <v>591</v>
      </c>
      <c r="B81" s="16"/>
      <c r="C81" s="16"/>
      <c r="D81" s="16"/>
      <c r="E81" s="16"/>
      <c r="F81" s="16"/>
      <c r="G81" s="16"/>
      <c r="H81" s="16"/>
      <c r="I81" s="16"/>
      <c r="J81" s="16">
        <v>2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>
        <v>2</v>
      </c>
    </row>
    <row r="82" spans="1:204" x14ac:dyDescent="0.35">
      <c r="A82" s="15" t="s">
        <v>639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>
        <v>1</v>
      </c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>
        <v>1</v>
      </c>
    </row>
    <row r="83" spans="1:204" x14ac:dyDescent="0.35">
      <c r="A83" s="15" t="s">
        <v>392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>
        <v>4</v>
      </c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>
        <v>4</v>
      </c>
    </row>
    <row r="84" spans="1:204" x14ac:dyDescent="0.35">
      <c r="A84" s="15" t="s">
        <v>97</v>
      </c>
      <c r="B84" s="16"/>
      <c r="C84" s="16"/>
      <c r="D84" s="16"/>
      <c r="E84" s="16"/>
      <c r="F84" s="16"/>
      <c r="G84" s="16"/>
      <c r="H84" s="16"/>
      <c r="I84" s="16"/>
      <c r="J84" s="16"/>
      <c r="K84" s="16">
        <v>8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>
        <v>16</v>
      </c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>
        <v>35</v>
      </c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>
        <v>59</v>
      </c>
    </row>
    <row r="85" spans="1:204" x14ac:dyDescent="0.35">
      <c r="A85" s="15" t="s">
        <v>608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>
        <v>1</v>
      </c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>
        <v>1</v>
      </c>
    </row>
    <row r="86" spans="1:204" x14ac:dyDescent="0.35">
      <c r="A86" s="15" t="s">
        <v>677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>
        <v>1</v>
      </c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>
        <v>1</v>
      </c>
    </row>
    <row r="87" spans="1:204" x14ac:dyDescent="0.35">
      <c r="A87" s="15" t="s">
        <v>341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>
        <v>1</v>
      </c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>
        <v>3</v>
      </c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>
        <v>4</v>
      </c>
    </row>
    <row r="88" spans="1:204" x14ac:dyDescent="0.35">
      <c r="A88" s="15" t="s">
        <v>609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>
        <v>1</v>
      </c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>
        <v>1</v>
      </c>
    </row>
    <row r="89" spans="1:204" x14ac:dyDescent="0.35">
      <c r="A89" s="15" t="s">
        <v>696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>
        <v>1</v>
      </c>
      <c r="GS89" s="16"/>
      <c r="GT89" s="16"/>
      <c r="GU89" s="16"/>
      <c r="GV89" s="16">
        <v>1</v>
      </c>
    </row>
    <row r="90" spans="1:204" x14ac:dyDescent="0.35">
      <c r="A90" s="15" t="s">
        <v>585</v>
      </c>
      <c r="B90" s="16"/>
      <c r="C90" s="16"/>
      <c r="D90" s="16">
        <v>12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>
        <v>12</v>
      </c>
    </row>
    <row r="91" spans="1:204" x14ac:dyDescent="0.35">
      <c r="A91" s="15" t="s">
        <v>680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>
        <v>1</v>
      </c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>
        <v>1</v>
      </c>
    </row>
    <row r="92" spans="1:204" x14ac:dyDescent="0.35">
      <c r="A92" s="15" t="s">
        <v>384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>
        <v>12</v>
      </c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>
        <v>12</v>
      </c>
    </row>
    <row r="93" spans="1:204" x14ac:dyDescent="0.35">
      <c r="A93" s="15" t="s">
        <v>87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>
        <v>2</v>
      </c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>
        <v>2</v>
      </c>
    </row>
    <row r="94" spans="1:204" x14ac:dyDescent="0.35">
      <c r="A94" s="15" t="s">
        <v>600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>
        <v>1</v>
      </c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>
        <v>1</v>
      </c>
    </row>
    <row r="95" spans="1:204" x14ac:dyDescent="0.35">
      <c r="A95" s="15" t="s">
        <v>623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>
        <v>3</v>
      </c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>
        <v>2</v>
      </c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>
        <v>5</v>
      </c>
    </row>
    <row r="96" spans="1:204" x14ac:dyDescent="0.35">
      <c r="A96" s="15" t="s">
        <v>653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>
        <v>25</v>
      </c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>
        <v>25</v>
      </c>
    </row>
    <row r="97" spans="1:204" x14ac:dyDescent="0.35">
      <c r="A97" s="15" t="s">
        <v>636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>
        <v>1</v>
      </c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>
        <v>1</v>
      </c>
    </row>
    <row r="98" spans="1:204" x14ac:dyDescent="0.35">
      <c r="A98" s="15" t="s">
        <v>586</v>
      </c>
      <c r="B98" s="16"/>
      <c r="C98" s="16"/>
      <c r="D98" s="16"/>
      <c r="E98" s="16"/>
      <c r="F98" s="16"/>
      <c r="G98" s="16">
        <v>10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>
        <v>3</v>
      </c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>
        <v>21</v>
      </c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>
        <v>34</v>
      </c>
    </row>
    <row r="99" spans="1:204" x14ac:dyDescent="0.35">
      <c r="A99" s="15" t="s">
        <v>656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>
        <v>7</v>
      </c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>
        <v>7</v>
      </c>
    </row>
    <row r="100" spans="1:204" x14ac:dyDescent="0.35">
      <c r="A100" s="15" t="s">
        <v>654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>
        <v>10</v>
      </c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>
        <v>10</v>
      </c>
    </row>
    <row r="101" spans="1:204" x14ac:dyDescent="0.35">
      <c r="A101" s="15" t="s">
        <v>471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>
        <v>8</v>
      </c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>
        <v>8</v>
      </c>
    </row>
    <row r="102" spans="1:204" x14ac:dyDescent="0.35">
      <c r="A102" s="15" t="s">
        <v>593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>
        <v>2</v>
      </c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>
        <v>2</v>
      </c>
    </row>
    <row r="103" spans="1:204" x14ac:dyDescent="0.35">
      <c r="A103" s="15" t="s">
        <v>603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>
        <v>1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>
        <v>1</v>
      </c>
    </row>
    <row r="104" spans="1:204" x14ac:dyDescent="0.35">
      <c r="A104" s="15" t="s">
        <v>616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>
        <v>1</v>
      </c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>
        <v>1</v>
      </c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>
        <v>2</v>
      </c>
    </row>
    <row r="105" spans="1:204" x14ac:dyDescent="0.35">
      <c r="A105" s="15" t="s">
        <v>607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>
        <v>1</v>
      </c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>
        <v>1</v>
      </c>
    </row>
    <row r="106" spans="1:204" x14ac:dyDescent="0.35">
      <c r="A106" s="15" t="s">
        <v>261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>
        <v>2</v>
      </c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>
        <v>1</v>
      </c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>
        <v>1</v>
      </c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>
        <v>4</v>
      </c>
    </row>
    <row r="107" spans="1:204" x14ac:dyDescent="0.35">
      <c r="A107" s="15" t="s">
        <v>287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>
        <v>1</v>
      </c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>
        <v>2</v>
      </c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>
        <v>3</v>
      </c>
    </row>
    <row r="108" spans="1:204" x14ac:dyDescent="0.35">
      <c r="A108" s="15" t="s">
        <v>638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>
        <v>1</v>
      </c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>
        <v>1</v>
      </c>
    </row>
    <row r="109" spans="1:204" x14ac:dyDescent="0.35">
      <c r="A109" s="15" t="s">
        <v>657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>
        <v>7</v>
      </c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>
        <v>7</v>
      </c>
    </row>
    <row r="110" spans="1:204" x14ac:dyDescent="0.35">
      <c r="A110" s="15" t="s">
        <v>649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>
        <v>1</v>
      </c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>
        <v>1</v>
      </c>
    </row>
    <row r="111" spans="1:204" x14ac:dyDescent="0.35">
      <c r="A111" s="15" t="s">
        <v>648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>
        <v>1</v>
      </c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>
        <v>1</v>
      </c>
    </row>
    <row r="112" spans="1:204" x14ac:dyDescent="0.35">
      <c r="A112" s="15" t="s">
        <v>594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>
        <v>2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>
        <v>3</v>
      </c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>
        <v>5</v>
      </c>
    </row>
    <row r="113" spans="1:204" x14ac:dyDescent="0.35">
      <c r="A113" s="15" t="s">
        <v>258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>
        <v>2</v>
      </c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>
        <v>5</v>
      </c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>
        <v>7</v>
      </c>
    </row>
    <row r="114" spans="1:204" x14ac:dyDescent="0.35">
      <c r="A114" s="15" t="s">
        <v>661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>
        <v>4</v>
      </c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>
        <v>4</v>
      </c>
    </row>
    <row r="115" spans="1:204" x14ac:dyDescent="0.35">
      <c r="A115" s="15" t="s">
        <v>621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>
        <v>3</v>
      </c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>
        <v>13</v>
      </c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>
        <v>16</v>
      </c>
    </row>
    <row r="116" spans="1:204" x14ac:dyDescent="0.35">
      <c r="A116" s="15" t="s">
        <v>662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>
        <v>4</v>
      </c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>
        <v>4</v>
      </c>
    </row>
    <row r="117" spans="1:204" x14ac:dyDescent="0.35">
      <c r="A117" s="15" t="s">
        <v>634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>
        <v>1</v>
      </c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>
        <v>1</v>
      </c>
    </row>
    <row r="118" spans="1:204" x14ac:dyDescent="0.35">
      <c r="A118" s="15" t="s">
        <v>75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>
        <v>4</v>
      </c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>
        <v>2</v>
      </c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>
        <v>2</v>
      </c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>
        <v>8</v>
      </c>
    </row>
    <row r="119" spans="1:204" x14ac:dyDescent="0.35">
      <c r="A119" s="15" t="s">
        <v>72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>
        <v>1</v>
      </c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>
        <v>1</v>
      </c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>
        <v>2</v>
      </c>
    </row>
    <row r="120" spans="1:204" x14ac:dyDescent="0.35">
      <c r="A120" s="15" t="s">
        <v>316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>
        <v>1</v>
      </c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>
        <v>2</v>
      </c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>
        <v>2</v>
      </c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>
        <v>5</v>
      </c>
    </row>
    <row r="121" spans="1:204" x14ac:dyDescent="0.35">
      <c r="A121" s="15" t="s">
        <v>379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>
        <v>2</v>
      </c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>
        <v>2</v>
      </c>
    </row>
    <row r="122" spans="1:204" x14ac:dyDescent="0.35">
      <c r="A122" s="15" t="s">
        <v>599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>
        <v>1</v>
      </c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>
        <v>1</v>
      </c>
    </row>
    <row r="123" spans="1:204" x14ac:dyDescent="0.35">
      <c r="A123" s="15" t="s">
        <v>659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>
        <v>4</v>
      </c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>
        <v>4</v>
      </c>
    </row>
    <row r="124" spans="1:204" x14ac:dyDescent="0.35">
      <c r="A124" s="15" t="s">
        <v>604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>
        <v>1</v>
      </c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>
        <v>1</v>
      </c>
    </row>
    <row r="125" spans="1:204" x14ac:dyDescent="0.35">
      <c r="A125" s="15" t="s">
        <v>60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>
        <v>4</v>
      </c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>
        <v>4</v>
      </c>
    </row>
    <row r="126" spans="1:204" x14ac:dyDescent="0.35">
      <c r="A126" s="15" t="s">
        <v>635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>
        <v>1</v>
      </c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>
        <v>1</v>
      </c>
    </row>
    <row r="127" spans="1:204" x14ac:dyDescent="0.35">
      <c r="A127" s="15" t="s">
        <v>641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>
        <v>1</v>
      </c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>
        <v>1</v>
      </c>
    </row>
    <row r="128" spans="1:204" x14ac:dyDescent="0.35">
      <c r="A128" s="15" t="s">
        <v>465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>
        <v>3</v>
      </c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>
        <v>1</v>
      </c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>
        <v>4</v>
      </c>
    </row>
    <row r="129" spans="1:204" x14ac:dyDescent="0.35">
      <c r="A129" s="15" t="s">
        <v>695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>
        <v>1</v>
      </c>
      <c r="GR129" s="16"/>
      <c r="GS129" s="16"/>
      <c r="GT129" s="16"/>
      <c r="GU129" s="16"/>
      <c r="GV129" s="16">
        <v>1</v>
      </c>
    </row>
    <row r="130" spans="1:204" x14ac:dyDescent="0.35">
      <c r="A130" s="15" t="s">
        <v>622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>
        <v>3</v>
      </c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>
        <v>1</v>
      </c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>
        <v>4</v>
      </c>
    </row>
    <row r="131" spans="1:204" x14ac:dyDescent="0.35">
      <c r="A131" s="15" t="s">
        <v>924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>
        <v>1</v>
      </c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>
        <v>1</v>
      </c>
    </row>
    <row r="132" spans="1:204" x14ac:dyDescent="0.35">
      <c r="A132" s="15" t="s">
        <v>673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>
        <v>1</v>
      </c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>
        <v>1</v>
      </c>
    </row>
    <row r="133" spans="1:204" x14ac:dyDescent="0.35">
      <c r="A133" s="15" t="s">
        <v>692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>
        <v>1</v>
      </c>
      <c r="GN133" s="16"/>
      <c r="GO133" s="16"/>
      <c r="GP133" s="16"/>
      <c r="GQ133" s="16"/>
      <c r="GR133" s="16"/>
      <c r="GS133" s="16"/>
      <c r="GT133" s="16"/>
      <c r="GU133" s="16"/>
      <c r="GV133" s="16">
        <v>1</v>
      </c>
    </row>
    <row r="134" spans="1:204" x14ac:dyDescent="0.35">
      <c r="A134" s="15" t="s">
        <v>41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>
        <v>1</v>
      </c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>
        <v>2</v>
      </c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>
        <v>3</v>
      </c>
    </row>
    <row r="135" spans="1:204" x14ac:dyDescent="0.35">
      <c r="A135" s="15" t="s">
        <v>271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>
        <v>1</v>
      </c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>
        <v>1</v>
      </c>
    </row>
    <row r="136" spans="1:204" x14ac:dyDescent="0.35">
      <c r="A136" s="15" t="s">
        <v>660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>
        <v>4</v>
      </c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>
        <v>4</v>
      </c>
    </row>
    <row r="137" spans="1:204" x14ac:dyDescent="0.35">
      <c r="A137" s="15" t="s">
        <v>597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>
        <v>1</v>
      </c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>
        <v>1</v>
      </c>
    </row>
    <row r="138" spans="1:204" x14ac:dyDescent="0.35">
      <c r="A138" s="15" t="s">
        <v>670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>
        <v>2</v>
      </c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>
        <v>2</v>
      </c>
    </row>
    <row r="139" spans="1:204" x14ac:dyDescent="0.35">
      <c r="A139" s="15" t="s">
        <v>589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>
        <v>4</v>
      </c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>
        <v>5</v>
      </c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>
        <v>9</v>
      </c>
    </row>
    <row r="140" spans="1:204" x14ac:dyDescent="0.35">
      <c r="A140" s="15" t="s">
        <v>36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>
        <v>2</v>
      </c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>
        <v>4</v>
      </c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>
        <v>1</v>
      </c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>
        <v>7</v>
      </c>
    </row>
    <row r="141" spans="1:204" x14ac:dyDescent="0.35">
      <c r="A141" s="15" t="s">
        <v>645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>
        <v>1</v>
      </c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>
        <v>1</v>
      </c>
    </row>
    <row r="142" spans="1:204" x14ac:dyDescent="0.35">
      <c r="A142" s="15" t="s">
        <v>615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>
        <v>1</v>
      </c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>
        <v>1</v>
      </c>
    </row>
    <row r="143" spans="1:204" x14ac:dyDescent="0.35">
      <c r="A143" s="15" t="s">
        <v>626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>
        <v>3</v>
      </c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>
        <v>4</v>
      </c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>
        <v>7</v>
      </c>
    </row>
    <row r="144" spans="1:204" x14ac:dyDescent="0.35">
      <c r="A144" s="15" t="s">
        <v>620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>
        <v>4</v>
      </c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>
        <v>4</v>
      </c>
    </row>
    <row r="145" spans="1:204" x14ac:dyDescent="0.35">
      <c r="A145" s="15" t="s">
        <v>282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>
        <v>1</v>
      </c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>
        <v>1</v>
      </c>
    </row>
    <row r="146" spans="1:204" x14ac:dyDescent="0.35">
      <c r="A146" s="15" t="s">
        <v>691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>
        <v>2</v>
      </c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>
        <v>1</v>
      </c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>
        <v>3</v>
      </c>
    </row>
    <row r="147" spans="1:204" x14ac:dyDescent="0.35">
      <c r="A147" s="15" t="s">
        <v>619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>
        <v>8</v>
      </c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>
        <v>8</v>
      </c>
    </row>
    <row r="148" spans="1:204" x14ac:dyDescent="0.35">
      <c r="A148" s="15" t="s">
        <v>617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>
        <v>23</v>
      </c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>
        <v>4</v>
      </c>
      <c r="GM148" s="16"/>
      <c r="GN148" s="16"/>
      <c r="GO148" s="16"/>
      <c r="GP148" s="16"/>
      <c r="GQ148" s="16"/>
      <c r="GR148" s="16"/>
      <c r="GS148" s="16"/>
      <c r="GT148" s="16"/>
      <c r="GU148" s="16"/>
      <c r="GV148" s="16">
        <v>27</v>
      </c>
    </row>
    <row r="149" spans="1:204" x14ac:dyDescent="0.35">
      <c r="A149" s="15" t="s">
        <v>614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>
        <v>1</v>
      </c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>
        <v>1</v>
      </c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>
        <v>2</v>
      </c>
    </row>
    <row r="150" spans="1:204" x14ac:dyDescent="0.35">
      <c r="A150" s="15" t="s">
        <v>919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>
        <v>2</v>
      </c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>
        <v>2</v>
      </c>
    </row>
    <row r="151" spans="1:204" x14ac:dyDescent="0.35">
      <c r="A151" s="15" t="s">
        <v>922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>
        <v>1</v>
      </c>
      <c r="GV151" s="16">
        <v>1</v>
      </c>
    </row>
    <row r="152" spans="1:204" x14ac:dyDescent="0.35">
      <c r="A152" s="15" t="s">
        <v>637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>
        <v>1</v>
      </c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>
        <v>2</v>
      </c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>
        <v>3</v>
      </c>
    </row>
    <row r="153" spans="1:204" x14ac:dyDescent="0.35">
      <c r="A153" s="15" t="s">
        <v>502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>
        <v>2</v>
      </c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>
        <v>2</v>
      </c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>
        <v>4</v>
      </c>
    </row>
    <row r="154" spans="1:204" x14ac:dyDescent="0.35">
      <c r="A154" s="15" t="s">
        <v>916</v>
      </c>
      <c r="B154" s="16">
        <v>37</v>
      </c>
      <c r="C154" s="16">
        <v>15</v>
      </c>
      <c r="D154" s="16">
        <v>12</v>
      </c>
      <c r="E154" s="16">
        <v>3</v>
      </c>
      <c r="F154" s="16">
        <v>1</v>
      </c>
      <c r="G154" s="16">
        <v>10</v>
      </c>
      <c r="H154" s="16">
        <v>52</v>
      </c>
      <c r="I154" s="16">
        <v>3</v>
      </c>
      <c r="J154" s="16">
        <v>2</v>
      </c>
      <c r="K154" s="16">
        <v>8</v>
      </c>
      <c r="L154" s="16">
        <v>2</v>
      </c>
      <c r="M154" s="16">
        <v>2</v>
      </c>
      <c r="N154" s="16">
        <v>2</v>
      </c>
      <c r="O154" s="16">
        <v>4</v>
      </c>
      <c r="P154" s="16">
        <v>3</v>
      </c>
      <c r="Q154" s="16">
        <v>1</v>
      </c>
      <c r="R154" s="16">
        <v>1</v>
      </c>
      <c r="S154" s="16">
        <v>1</v>
      </c>
      <c r="T154" s="16">
        <v>2</v>
      </c>
      <c r="U154" s="16">
        <v>1</v>
      </c>
      <c r="V154" s="16">
        <v>1</v>
      </c>
      <c r="W154" s="16">
        <v>1</v>
      </c>
      <c r="X154" s="16">
        <v>8</v>
      </c>
      <c r="Y154" s="16">
        <v>1</v>
      </c>
      <c r="Z154" s="16">
        <v>1</v>
      </c>
      <c r="AA154" s="16">
        <v>1</v>
      </c>
      <c r="AB154" s="16">
        <v>1</v>
      </c>
      <c r="AC154" s="16">
        <v>1</v>
      </c>
      <c r="AD154" s="16">
        <v>1</v>
      </c>
      <c r="AE154" s="16">
        <v>1</v>
      </c>
      <c r="AF154" s="16">
        <v>1</v>
      </c>
      <c r="AG154" s="16">
        <v>1</v>
      </c>
      <c r="AH154" s="16">
        <v>1</v>
      </c>
      <c r="AI154" s="16">
        <v>1</v>
      </c>
      <c r="AJ154" s="16">
        <v>1</v>
      </c>
      <c r="AK154" s="16">
        <v>1</v>
      </c>
      <c r="AL154" s="16">
        <v>1</v>
      </c>
      <c r="AM154" s="16">
        <v>1</v>
      </c>
      <c r="AN154" s="16">
        <v>1</v>
      </c>
      <c r="AO154" s="16">
        <v>2</v>
      </c>
      <c r="AP154" s="16">
        <v>10</v>
      </c>
      <c r="AQ154" s="16">
        <v>1</v>
      </c>
      <c r="AR154" s="16">
        <v>4</v>
      </c>
      <c r="AS154" s="16">
        <v>1</v>
      </c>
      <c r="AT154" s="16">
        <v>2</v>
      </c>
      <c r="AU154" s="16">
        <v>1</v>
      </c>
      <c r="AV154" s="16">
        <v>1</v>
      </c>
      <c r="AW154" s="16">
        <v>1</v>
      </c>
      <c r="AX154" s="16">
        <v>1</v>
      </c>
      <c r="AY154" s="16">
        <v>2</v>
      </c>
      <c r="AZ154" s="16">
        <v>2</v>
      </c>
      <c r="BA154" s="16">
        <v>1</v>
      </c>
      <c r="BB154" s="16">
        <v>2</v>
      </c>
      <c r="BC154" s="16">
        <v>1</v>
      </c>
      <c r="BD154" s="16">
        <v>2</v>
      </c>
      <c r="BE154" s="16">
        <v>3</v>
      </c>
      <c r="BF154" s="16">
        <v>8</v>
      </c>
      <c r="BG154" s="16">
        <v>3</v>
      </c>
      <c r="BH154" s="16">
        <v>10</v>
      </c>
      <c r="BI154" s="16">
        <v>3</v>
      </c>
      <c r="BJ154" s="16">
        <v>40</v>
      </c>
      <c r="BK154" s="16">
        <v>1</v>
      </c>
      <c r="BL154" s="16">
        <v>1</v>
      </c>
      <c r="BM154" s="16">
        <v>1</v>
      </c>
      <c r="BN154" s="16">
        <v>2</v>
      </c>
      <c r="BO154" s="16">
        <v>1</v>
      </c>
      <c r="BP154" s="16">
        <v>1</v>
      </c>
      <c r="BQ154" s="16">
        <v>2</v>
      </c>
      <c r="BR154" s="16">
        <v>3</v>
      </c>
      <c r="BS154" s="16">
        <v>1</v>
      </c>
      <c r="BT154" s="16">
        <v>16</v>
      </c>
      <c r="BU154" s="16">
        <v>1</v>
      </c>
      <c r="BV154" s="16">
        <v>3</v>
      </c>
      <c r="BW154" s="16">
        <v>1</v>
      </c>
      <c r="BX154" s="16">
        <v>1</v>
      </c>
      <c r="BY154" s="16">
        <v>3</v>
      </c>
      <c r="BZ154" s="16">
        <v>1</v>
      </c>
      <c r="CA154" s="16">
        <v>3</v>
      </c>
      <c r="CB154" s="16">
        <v>2</v>
      </c>
      <c r="CC154" s="16">
        <v>3</v>
      </c>
      <c r="CD154" s="16">
        <v>1</v>
      </c>
      <c r="CE154" s="16">
        <v>2</v>
      </c>
      <c r="CF154" s="16">
        <v>1</v>
      </c>
      <c r="CG154" s="16">
        <v>2</v>
      </c>
      <c r="CH154" s="16">
        <v>23</v>
      </c>
      <c r="CI154" s="16">
        <v>4</v>
      </c>
      <c r="CJ154" s="16">
        <v>3</v>
      </c>
      <c r="CK154" s="16">
        <v>3</v>
      </c>
      <c r="CL154" s="16">
        <v>1</v>
      </c>
      <c r="CM154" s="16">
        <v>4</v>
      </c>
      <c r="CN154" s="16">
        <v>2</v>
      </c>
      <c r="CO154" s="16">
        <v>2</v>
      </c>
      <c r="CP154" s="16">
        <v>1</v>
      </c>
      <c r="CQ154" s="16">
        <v>5</v>
      </c>
      <c r="CR154" s="16">
        <v>2</v>
      </c>
      <c r="CS154" s="16">
        <v>2</v>
      </c>
      <c r="CT154" s="16">
        <v>1</v>
      </c>
      <c r="CU154" s="16">
        <v>8</v>
      </c>
      <c r="CV154" s="16">
        <v>1</v>
      </c>
      <c r="CW154" s="16">
        <v>2</v>
      </c>
      <c r="CX154" s="16">
        <v>3</v>
      </c>
      <c r="CY154" s="16">
        <v>1</v>
      </c>
      <c r="CZ154" s="16">
        <v>2</v>
      </c>
      <c r="DA154" s="16">
        <v>2</v>
      </c>
      <c r="DB154" s="16">
        <v>1</v>
      </c>
      <c r="DC154" s="16">
        <v>2</v>
      </c>
      <c r="DD154" s="16">
        <v>1</v>
      </c>
      <c r="DE154" s="16">
        <v>2</v>
      </c>
      <c r="DF154" s="16">
        <v>1</v>
      </c>
      <c r="DG154" s="16">
        <v>1</v>
      </c>
      <c r="DH154" s="16">
        <v>1</v>
      </c>
      <c r="DI154" s="16">
        <v>1</v>
      </c>
      <c r="DJ154" s="16">
        <v>1</v>
      </c>
      <c r="DK154" s="16">
        <v>1</v>
      </c>
      <c r="DL154" s="16">
        <v>1</v>
      </c>
      <c r="DM154" s="16">
        <v>1</v>
      </c>
      <c r="DN154" s="16">
        <v>58</v>
      </c>
      <c r="DO154" s="16">
        <v>13</v>
      </c>
      <c r="DP154" s="16">
        <v>25</v>
      </c>
      <c r="DQ154" s="16">
        <v>21</v>
      </c>
      <c r="DR154" s="16">
        <v>6</v>
      </c>
      <c r="DS154" s="16">
        <v>2</v>
      </c>
      <c r="DT154" s="16">
        <v>2</v>
      </c>
      <c r="DU154" s="16">
        <v>1</v>
      </c>
      <c r="DV154" s="16">
        <v>2</v>
      </c>
      <c r="DW154" s="16">
        <v>2</v>
      </c>
      <c r="DX154" s="16">
        <v>1</v>
      </c>
      <c r="DY154" s="16">
        <v>6</v>
      </c>
      <c r="DZ154" s="16">
        <v>35</v>
      </c>
      <c r="EA154" s="16">
        <v>1</v>
      </c>
      <c r="EB154" s="16">
        <v>5</v>
      </c>
      <c r="EC154" s="16">
        <v>1</v>
      </c>
      <c r="ED154" s="16">
        <v>1</v>
      </c>
      <c r="EE154" s="16">
        <v>2</v>
      </c>
      <c r="EF154" s="16">
        <v>10</v>
      </c>
      <c r="EG154" s="16">
        <v>1</v>
      </c>
      <c r="EH154" s="16">
        <v>12</v>
      </c>
      <c r="EI154" s="16">
        <v>7</v>
      </c>
      <c r="EJ154" s="16">
        <v>1</v>
      </c>
      <c r="EK154" s="16">
        <v>7</v>
      </c>
      <c r="EL154" s="16">
        <v>1</v>
      </c>
      <c r="EM154" s="16">
        <v>2</v>
      </c>
      <c r="EN154" s="16">
        <v>4</v>
      </c>
      <c r="EO154" s="16">
        <v>2</v>
      </c>
      <c r="EP154" s="16">
        <v>2</v>
      </c>
      <c r="EQ154" s="16">
        <v>1</v>
      </c>
      <c r="ER154" s="16">
        <v>7</v>
      </c>
      <c r="ES154" s="16">
        <v>8</v>
      </c>
      <c r="ET154" s="16">
        <v>3</v>
      </c>
      <c r="EU154" s="16">
        <v>1</v>
      </c>
      <c r="EV154" s="16">
        <v>2</v>
      </c>
      <c r="EW154" s="16">
        <v>1</v>
      </c>
      <c r="EX154" s="16">
        <v>4</v>
      </c>
      <c r="EY154" s="16">
        <v>4</v>
      </c>
      <c r="EZ154" s="16">
        <v>1</v>
      </c>
      <c r="FA154" s="16">
        <v>1</v>
      </c>
      <c r="FB154" s="16">
        <v>1</v>
      </c>
      <c r="FC154" s="16">
        <v>1</v>
      </c>
      <c r="FD154" s="16">
        <v>4</v>
      </c>
      <c r="FE154" s="16">
        <v>1</v>
      </c>
      <c r="FF154" s="16">
        <v>1</v>
      </c>
      <c r="FG154" s="16">
        <v>1</v>
      </c>
      <c r="FH154" s="16">
        <v>2</v>
      </c>
      <c r="FI154" s="16">
        <v>2</v>
      </c>
      <c r="FJ154" s="16">
        <v>4</v>
      </c>
      <c r="FK154" s="16">
        <v>1</v>
      </c>
      <c r="FL154" s="16">
        <v>1</v>
      </c>
      <c r="FM154" s="16">
        <v>2</v>
      </c>
      <c r="FN154" s="16">
        <v>4</v>
      </c>
      <c r="FO154" s="16">
        <v>1</v>
      </c>
      <c r="FP154" s="16">
        <v>1</v>
      </c>
      <c r="FQ154" s="16">
        <v>1</v>
      </c>
      <c r="FR154" s="16">
        <v>19</v>
      </c>
      <c r="FS154" s="16">
        <v>3</v>
      </c>
      <c r="FT154" s="16">
        <v>5</v>
      </c>
      <c r="FU154" s="16">
        <v>2</v>
      </c>
      <c r="FV154" s="16">
        <v>2</v>
      </c>
      <c r="FW154" s="16">
        <v>2</v>
      </c>
      <c r="FX154" s="16">
        <v>2</v>
      </c>
      <c r="FY154" s="16">
        <v>1</v>
      </c>
      <c r="FZ154" s="16">
        <v>3</v>
      </c>
      <c r="GA154" s="16">
        <v>1</v>
      </c>
      <c r="GB154" s="16">
        <v>4</v>
      </c>
      <c r="GC154" s="16">
        <v>1</v>
      </c>
      <c r="GD154" s="16">
        <v>4</v>
      </c>
      <c r="GE154" s="16">
        <v>1</v>
      </c>
      <c r="GF154" s="16">
        <v>2</v>
      </c>
      <c r="GG154" s="16">
        <v>1</v>
      </c>
      <c r="GH154" s="16">
        <v>7</v>
      </c>
      <c r="GI154" s="16">
        <v>1</v>
      </c>
      <c r="GJ154" s="16">
        <v>2</v>
      </c>
      <c r="GK154" s="16">
        <v>1</v>
      </c>
      <c r="GL154" s="16">
        <v>4</v>
      </c>
      <c r="GM154" s="16">
        <v>1</v>
      </c>
      <c r="GN154" s="16">
        <v>1</v>
      </c>
      <c r="GO154" s="16">
        <v>1</v>
      </c>
      <c r="GP154" s="16">
        <v>1</v>
      </c>
      <c r="GQ154" s="16">
        <v>1</v>
      </c>
      <c r="GR154" s="16">
        <v>1</v>
      </c>
      <c r="GS154" s="16">
        <v>5</v>
      </c>
      <c r="GT154" s="16">
        <v>3</v>
      </c>
      <c r="GU154" s="16">
        <v>1</v>
      </c>
      <c r="GV154" s="16">
        <v>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C095-BF55-462C-BD0F-C2BD04F37526}">
  <dimension ref="A1:CD105"/>
  <sheetViews>
    <sheetView workbookViewId="0">
      <selection activeCell="B43" sqref="B43"/>
    </sheetView>
  </sheetViews>
  <sheetFormatPr defaultRowHeight="14.5" x14ac:dyDescent="0.35"/>
  <cols>
    <col min="1" max="1" width="14.1796875" bestFit="1" customWidth="1"/>
    <col min="2" max="2" width="39.90625" bestFit="1" customWidth="1"/>
    <col min="3" max="3" width="13.81640625" bestFit="1" customWidth="1"/>
    <col min="4" max="4" width="8.81640625" bestFit="1" customWidth="1"/>
    <col min="8" max="8" width="18.6328125" bestFit="1" customWidth="1"/>
    <col min="11" max="11" width="13.1796875" bestFit="1" customWidth="1"/>
    <col min="14" max="14" width="22.90625" bestFit="1" customWidth="1"/>
    <col min="15" max="15" width="19.36328125" bestFit="1" customWidth="1"/>
    <col min="16" max="16" width="18.54296875" bestFit="1" customWidth="1"/>
    <col min="17" max="17" width="12.453125" bestFit="1" customWidth="1"/>
    <col min="18" max="18" width="23.1796875" bestFit="1" customWidth="1"/>
    <col min="19" max="19" width="18.6328125" bestFit="1" customWidth="1"/>
    <col min="20" max="20" width="16.08984375" bestFit="1" customWidth="1"/>
    <col min="21" max="21" width="20.08984375" bestFit="1" customWidth="1"/>
    <col min="22" max="22" width="20.54296875" bestFit="1" customWidth="1"/>
    <col min="23" max="23" width="12.6328125" bestFit="1" customWidth="1"/>
    <col min="24" max="24" width="6.1796875" bestFit="1" customWidth="1"/>
    <col min="25" max="25" width="16.08984375" bestFit="1" customWidth="1"/>
    <col min="26" max="26" width="15.1796875" bestFit="1" customWidth="1"/>
    <col min="27" max="27" width="13.90625" bestFit="1" customWidth="1"/>
    <col min="28" max="28" width="31" bestFit="1" customWidth="1"/>
    <col min="29" max="29" width="20.36328125" bestFit="1" customWidth="1"/>
    <col min="30" max="30" width="37.81640625" bestFit="1" customWidth="1"/>
    <col min="31" max="31" width="16.08984375" bestFit="1" customWidth="1"/>
    <col min="32" max="32" width="14.453125" bestFit="1" customWidth="1"/>
    <col min="33" max="33" width="20.453125" bestFit="1" customWidth="1"/>
    <col min="34" max="34" width="18.1796875" bestFit="1" customWidth="1"/>
    <col min="35" max="35" width="9.08984375" bestFit="1" customWidth="1"/>
    <col min="36" max="36" width="12" bestFit="1" customWidth="1"/>
    <col min="37" max="37" width="19" bestFit="1" customWidth="1"/>
    <col min="38" max="38" width="9.81640625" bestFit="1" customWidth="1"/>
    <col min="39" max="39" width="16" bestFit="1" customWidth="1"/>
    <col min="40" max="40" width="18.6328125" bestFit="1" customWidth="1"/>
    <col min="41" max="41" width="19.1796875" bestFit="1" customWidth="1"/>
    <col min="42" max="42" width="11" bestFit="1" customWidth="1"/>
    <col min="43" max="43" width="20.08984375" bestFit="1" customWidth="1"/>
    <col min="44" max="44" width="20.453125" bestFit="1" customWidth="1"/>
    <col min="45" max="45" width="8.453125" bestFit="1" customWidth="1"/>
    <col min="46" max="47" width="13.1796875" bestFit="1" customWidth="1"/>
    <col min="48" max="48" width="24.54296875" bestFit="1" customWidth="1"/>
    <col min="49" max="49" width="16.81640625" bestFit="1" customWidth="1"/>
    <col min="50" max="50" width="17.1796875" bestFit="1" customWidth="1"/>
    <col min="51" max="51" width="21.81640625" bestFit="1" customWidth="1"/>
    <col min="52" max="52" width="22.90625" bestFit="1" customWidth="1"/>
    <col min="53" max="53" width="14.54296875" bestFit="1" customWidth="1"/>
    <col min="54" max="54" width="17.36328125" bestFit="1" customWidth="1"/>
    <col min="55" max="55" width="41.1796875" bestFit="1" customWidth="1"/>
    <col min="56" max="56" width="18.453125" bestFit="1" customWidth="1"/>
    <col min="57" max="57" width="15.54296875" bestFit="1" customWidth="1"/>
    <col min="58" max="58" width="13.81640625" bestFit="1" customWidth="1"/>
    <col min="59" max="59" width="27" bestFit="1" customWidth="1"/>
    <col min="60" max="60" width="15.90625" bestFit="1" customWidth="1"/>
    <col min="61" max="61" width="16.453125" bestFit="1" customWidth="1"/>
    <col min="62" max="62" width="29.1796875" bestFit="1" customWidth="1"/>
    <col min="63" max="63" width="11.90625" bestFit="1" customWidth="1"/>
    <col min="64" max="64" width="14.6328125" bestFit="1" customWidth="1"/>
    <col min="65" max="65" width="17.81640625" bestFit="1" customWidth="1"/>
    <col min="66" max="66" width="21.6328125" bestFit="1" customWidth="1"/>
    <col min="67" max="67" width="22.54296875" bestFit="1" customWidth="1"/>
    <col min="68" max="68" width="24.90625" bestFit="1" customWidth="1"/>
    <col min="69" max="69" width="11.81640625" bestFit="1" customWidth="1"/>
    <col min="70" max="70" width="24.54296875" bestFit="1" customWidth="1"/>
    <col min="71" max="71" width="13.81640625" bestFit="1" customWidth="1"/>
    <col min="72" max="72" width="16.54296875" bestFit="1" customWidth="1"/>
    <col min="73" max="73" width="10.36328125" bestFit="1" customWidth="1"/>
    <col min="74" max="74" width="14" bestFit="1" customWidth="1"/>
    <col min="75" max="75" width="26.81640625" bestFit="1" customWidth="1"/>
    <col min="76" max="76" width="13.1796875" bestFit="1" customWidth="1"/>
    <col min="77" max="77" width="27.6328125" bestFit="1" customWidth="1"/>
    <col min="78" max="78" width="17.90625" bestFit="1" customWidth="1"/>
    <col min="79" max="79" width="12.54296875" bestFit="1" customWidth="1"/>
    <col min="80" max="80" width="20" bestFit="1" customWidth="1"/>
    <col min="81" max="81" width="10.81640625" bestFit="1" customWidth="1"/>
  </cols>
  <sheetData>
    <row r="1" spans="1:82" x14ac:dyDescent="0.35">
      <c r="A1" t="s">
        <v>232</v>
      </c>
      <c r="B1" t="s">
        <v>231</v>
      </c>
      <c r="C1" t="s">
        <v>223</v>
      </c>
      <c r="D1" t="s">
        <v>229</v>
      </c>
      <c r="E1" t="s">
        <v>939</v>
      </c>
      <c r="G1" t="s">
        <v>939</v>
      </c>
      <c r="H1" s="18" t="s">
        <v>940</v>
      </c>
      <c r="I1" s="18" t="s">
        <v>944</v>
      </c>
      <c r="K1" t="s">
        <v>917</v>
      </c>
      <c r="L1" t="s">
        <v>939</v>
      </c>
      <c r="N1" s="14" t="s">
        <v>943</v>
      </c>
      <c r="O1" s="14" t="s">
        <v>938</v>
      </c>
    </row>
    <row r="2" spans="1:82" x14ac:dyDescent="0.35">
      <c r="A2">
        <v>1</v>
      </c>
      <c r="B2" t="s">
        <v>449</v>
      </c>
      <c r="C2" t="s">
        <v>239</v>
      </c>
      <c r="D2" t="s">
        <v>11</v>
      </c>
      <c r="E2" t="s">
        <v>940</v>
      </c>
      <c r="G2" t="s">
        <v>941</v>
      </c>
      <c r="H2" s="17">
        <f>SUM(A2:A60)</f>
        <v>401</v>
      </c>
      <c r="I2" s="17">
        <f>SUM(A61:A105)</f>
        <v>126</v>
      </c>
      <c r="K2">
        <v>33</v>
      </c>
      <c r="L2" t="s">
        <v>940</v>
      </c>
      <c r="N2" s="14" t="s">
        <v>914</v>
      </c>
      <c r="O2" t="s">
        <v>449</v>
      </c>
      <c r="P2" t="s">
        <v>447</v>
      </c>
      <c r="Q2" t="s">
        <v>190</v>
      </c>
      <c r="R2" t="s">
        <v>188</v>
      </c>
      <c r="S2" t="s">
        <v>690</v>
      </c>
      <c r="T2" t="s">
        <v>693</v>
      </c>
      <c r="U2" t="s">
        <v>183</v>
      </c>
      <c r="V2" t="s">
        <v>180</v>
      </c>
      <c r="W2" t="s">
        <v>415</v>
      </c>
      <c r="X2" t="s">
        <v>138</v>
      </c>
      <c r="Y2" t="s">
        <v>929</v>
      </c>
      <c r="Z2" t="s">
        <v>596</v>
      </c>
      <c r="AA2" t="s">
        <v>631</v>
      </c>
      <c r="AB2" t="s">
        <v>136</v>
      </c>
      <c r="AC2" t="s">
        <v>651</v>
      </c>
      <c r="AD2" t="s">
        <v>325</v>
      </c>
      <c r="AE2" t="s">
        <v>134</v>
      </c>
      <c r="AF2" t="s">
        <v>652</v>
      </c>
      <c r="AG2" t="s">
        <v>131</v>
      </c>
      <c r="AH2" t="s">
        <v>694</v>
      </c>
      <c r="AI2" t="s">
        <v>646</v>
      </c>
      <c r="AJ2" t="s">
        <v>587</v>
      </c>
      <c r="AK2" t="s">
        <v>627</v>
      </c>
      <c r="AL2" t="s">
        <v>120</v>
      </c>
      <c r="AM2" t="s">
        <v>610</v>
      </c>
      <c r="AN2" t="s">
        <v>671</v>
      </c>
      <c r="AO2" t="s">
        <v>630</v>
      </c>
      <c r="AP2" t="s">
        <v>117</v>
      </c>
      <c r="AQ2" t="s">
        <v>611</v>
      </c>
      <c r="AR2" t="s">
        <v>278</v>
      </c>
      <c r="AS2" t="s">
        <v>11</v>
      </c>
      <c r="AT2" t="s">
        <v>930</v>
      </c>
      <c r="AU2" t="s">
        <v>931</v>
      </c>
      <c r="AV2" t="s">
        <v>487</v>
      </c>
      <c r="AW2" t="s">
        <v>91</v>
      </c>
      <c r="AX2" t="s">
        <v>89</v>
      </c>
      <c r="AY2" t="s">
        <v>87</v>
      </c>
      <c r="AZ2" t="s">
        <v>337</v>
      </c>
      <c r="BA2" t="s">
        <v>481</v>
      </c>
      <c r="BB2" t="s">
        <v>616</v>
      </c>
      <c r="BC2" t="s">
        <v>85</v>
      </c>
      <c r="BD2" t="s">
        <v>532</v>
      </c>
      <c r="BE2" t="s">
        <v>692</v>
      </c>
      <c r="BF2" t="s">
        <v>670</v>
      </c>
      <c r="BG2" t="s">
        <v>38</v>
      </c>
      <c r="BH2" t="s">
        <v>519</v>
      </c>
      <c r="BI2" t="s">
        <v>589</v>
      </c>
      <c r="BJ2" t="s">
        <v>284</v>
      </c>
      <c r="BK2" t="s">
        <v>36</v>
      </c>
      <c r="BL2" t="s">
        <v>645</v>
      </c>
      <c r="BM2" t="s">
        <v>615</v>
      </c>
      <c r="BN2" t="s">
        <v>626</v>
      </c>
      <c r="BO2" t="s">
        <v>249</v>
      </c>
      <c r="BP2" t="s">
        <v>30</v>
      </c>
      <c r="BQ2" t="s">
        <v>620</v>
      </c>
      <c r="BR2" t="s">
        <v>27</v>
      </c>
      <c r="BS2" t="s">
        <v>282</v>
      </c>
      <c r="BT2" t="s">
        <v>691</v>
      </c>
      <c r="BU2" t="s">
        <v>619</v>
      </c>
      <c r="BV2" t="s">
        <v>617</v>
      </c>
      <c r="BW2" t="s">
        <v>24</v>
      </c>
      <c r="BX2" t="s">
        <v>280</v>
      </c>
      <c r="BY2" t="s">
        <v>21</v>
      </c>
      <c r="BZ2" t="s">
        <v>614</v>
      </c>
      <c r="CA2" t="s">
        <v>13</v>
      </c>
      <c r="CB2" t="s">
        <v>363</v>
      </c>
      <c r="CC2" t="s">
        <v>916</v>
      </c>
    </row>
    <row r="3" spans="1:82" x14ac:dyDescent="0.35">
      <c r="A3">
        <v>1</v>
      </c>
      <c r="B3" t="s">
        <v>447</v>
      </c>
      <c r="C3" t="s">
        <v>239</v>
      </c>
      <c r="D3" t="s">
        <v>11</v>
      </c>
      <c r="E3" t="s">
        <v>940</v>
      </c>
      <c r="K3">
        <v>22</v>
      </c>
      <c r="L3">
        <v>2019</v>
      </c>
      <c r="N3" s="15">
        <v>2019</v>
      </c>
      <c r="O3" s="16"/>
      <c r="P3" s="16"/>
      <c r="Q3" s="16"/>
      <c r="R3" s="16"/>
      <c r="S3" s="16">
        <v>1</v>
      </c>
      <c r="T3" s="16">
        <v>1</v>
      </c>
      <c r="U3" s="16"/>
      <c r="V3" s="16"/>
      <c r="W3" s="16"/>
      <c r="X3" s="16"/>
      <c r="Y3" s="16">
        <v>1</v>
      </c>
      <c r="Z3" s="16">
        <v>3</v>
      </c>
      <c r="AA3" s="16">
        <v>2</v>
      </c>
      <c r="AB3" s="16"/>
      <c r="AC3" s="16">
        <v>2</v>
      </c>
      <c r="AD3" s="16"/>
      <c r="AE3" s="16"/>
      <c r="AF3" s="16">
        <v>1</v>
      </c>
      <c r="AG3" s="16"/>
      <c r="AH3" s="16">
        <v>1</v>
      </c>
      <c r="AI3" s="16">
        <v>1</v>
      </c>
      <c r="AJ3" s="16">
        <v>2</v>
      </c>
      <c r="AK3" s="16">
        <v>1</v>
      </c>
      <c r="AL3" s="16"/>
      <c r="AM3" s="16">
        <v>2</v>
      </c>
      <c r="AN3" s="16">
        <v>1</v>
      </c>
      <c r="AO3" s="16">
        <v>1</v>
      </c>
      <c r="AP3" s="16"/>
      <c r="AQ3" s="16">
        <v>2</v>
      </c>
      <c r="AR3" s="16"/>
      <c r="AS3" s="16"/>
      <c r="AT3" s="16"/>
      <c r="AU3" s="16"/>
      <c r="AV3" s="16"/>
      <c r="AW3" s="16"/>
      <c r="AX3" s="16"/>
      <c r="AY3" s="16">
        <v>1</v>
      </c>
      <c r="AZ3" s="16"/>
      <c r="BA3" s="16"/>
      <c r="BB3" s="16">
        <v>2</v>
      </c>
      <c r="BC3" s="16"/>
      <c r="BD3" s="16"/>
      <c r="BE3" s="16">
        <v>1</v>
      </c>
      <c r="BF3" s="16">
        <v>1</v>
      </c>
      <c r="BG3" s="16"/>
      <c r="BH3" s="16"/>
      <c r="BI3" s="16">
        <v>2</v>
      </c>
      <c r="BJ3" s="16"/>
      <c r="BK3" s="16">
        <v>3</v>
      </c>
      <c r="BL3" s="16">
        <v>1</v>
      </c>
      <c r="BM3" s="16">
        <v>1</v>
      </c>
      <c r="BN3" s="16">
        <v>2</v>
      </c>
      <c r="BO3" s="16"/>
      <c r="BP3" s="16"/>
      <c r="BQ3" s="16">
        <v>1</v>
      </c>
      <c r="BR3" s="16"/>
      <c r="BS3" s="16">
        <v>1</v>
      </c>
      <c r="BT3" s="16">
        <v>2</v>
      </c>
      <c r="BU3" s="16">
        <v>1</v>
      </c>
      <c r="BV3" s="16">
        <v>2</v>
      </c>
      <c r="BW3" s="16"/>
      <c r="BX3" s="16"/>
      <c r="BY3" s="16"/>
      <c r="BZ3" s="16">
        <v>2</v>
      </c>
      <c r="CA3" s="16"/>
      <c r="CB3" s="16"/>
      <c r="CC3" s="16">
        <v>45</v>
      </c>
      <c r="CD3">
        <v>22</v>
      </c>
    </row>
    <row r="4" spans="1:82" x14ac:dyDescent="0.35">
      <c r="A4">
        <v>1</v>
      </c>
      <c r="B4" s="13" t="s">
        <v>190</v>
      </c>
      <c r="C4" t="s">
        <v>4</v>
      </c>
      <c r="D4" t="s">
        <v>11</v>
      </c>
      <c r="E4" t="s">
        <v>940</v>
      </c>
      <c r="K4">
        <v>8</v>
      </c>
      <c r="L4" t="s">
        <v>942</v>
      </c>
      <c r="N4" s="15" t="s">
        <v>940</v>
      </c>
      <c r="O4" s="16">
        <v>1</v>
      </c>
      <c r="P4" s="16">
        <v>1</v>
      </c>
      <c r="Q4" s="16">
        <v>1</v>
      </c>
      <c r="R4" s="16">
        <v>1</v>
      </c>
      <c r="S4" s="16"/>
      <c r="T4" s="16"/>
      <c r="U4" s="16">
        <v>1</v>
      </c>
      <c r="V4" s="16">
        <v>1</v>
      </c>
      <c r="W4" s="16">
        <v>2</v>
      </c>
      <c r="X4" s="16">
        <v>2</v>
      </c>
      <c r="Y4" s="16"/>
      <c r="Z4" s="16"/>
      <c r="AA4" s="16"/>
      <c r="AB4" s="16">
        <v>1</v>
      </c>
      <c r="AC4" s="16"/>
      <c r="AD4" s="16">
        <v>1</v>
      </c>
      <c r="AE4" s="16">
        <v>1</v>
      </c>
      <c r="AF4" s="16"/>
      <c r="AG4" s="16">
        <v>3</v>
      </c>
      <c r="AH4" s="16"/>
      <c r="AI4" s="16"/>
      <c r="AJ4" s="16"/>
      <c r="AK4" s="16"/>
      <c r="AL4" s="16">
        <v>3</v>
      </c>
      <c r="AM4" s="16"/>
      <c r="AN4" s="16"/>
      <c r="AO4" s="16"/>
      <c r="AP4" s="16">
        <v>1</v>
      </c>
      <c r="AQ4" s="16"/>
      <c r="AR4" s="16">
        <v>2</v>
      </c>
      <c r="AS4" s="16">
        <v>3</v>
      </c>
      <c r="AT4" s="16">
        <v>2</v>
      </c>
      <c r="AU4" s="16">
        <v>1</v>
      </c>
      <c r="AV4" s="16">
        <v>1</v>
      </c>
      <c r="AW4" s="16">
        <v>1</v>
      </c>
      <c r="AX4" s="16">
        <v>1</v>
      </c>
      <c r="AY4" s="16">
        <v>1</v>
      </c>
      <c r="AZ4" s="16">
        <v>1</v>
      </c>
      <c r="BA4" s="16">
        <v>1</v>
      </c>
      <c r="BB4" s="16"/>
      <c r="BC4" s="16">
        <v>2</v>
      </c>
      <c r="BD4" s="16">
        <v>1</v>
      </c>
      <c r="BE4" s="16"/>
      <c r="BF4" s="16"/>
      <c r="BG4" s="16">
        <v>1</v>
      </c>
      <c r="BH4" s="16">
        <v>2</v>
      </c>
      <c r="BI4" s="16"/>
      <c r="BJ4" s="16">
        <v>2</v>
      </c>
      <c r="BK4" s="16">
        <v>1</v>
      </c>
      <c r="BL4" s="16"/>
      <c r="BM4" s="16"/>
      <c r="BN4" s="16"/>
      <c r="BO4" s="16">
        <v>2</v>
      </c>
      <c r="BP4" s="16">
        <v>3</v>
      </c>
      <c r="BQ4" s="16"/>
      <c r="BR4" s="16">
        <v>1</v>
      </c>
      <c r="BS4" s="16">
        <v>2</v>
      </c>
      <c r="BT4" s="16"/>
      <c r="BU4" s="16"/>
      <c r="BV4" s="16"/>
      <c r="BW4" s="16">
        <v>3</v>
      </c>
      <c r="BX4" s="16">
        <v>2</v>
      </c>
      <c r="BY4" s="16">
        <v>1</v>
      </c>
      <c r="BZ4" s="16"/>
      <c r="CA4" s="16">
        <v>1</v>
      </c>
      <c r="CB4" s="16">
        <v>1</v>
      </c>
      <c r="CC4" s="16">
        <v>59</v>
      </c>
      <c r="CD4" s="16">
        <v>33</v>
      </c>
    </row>
    <row r="5" spans="1:82" x14ac:dyDescent="0.35">
      <c r="A5">
        <v>6</v>
      </c>
      <c r="B5" s="13" t="s">
        <v>188</v>
      </c>
      <c r="C5" t="s">
        <v>4</v>
      </c>
      <c r="D5" t="s">
        <v>11</v>
      </c>
      <c r="E5" t="s">
        <v>940</v>
      </c>
      <c r="N5" s="15" t="s">
        <v>916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6">
        <v>2</v>
      </c>
      <c r="X5" s="16">
        <v>2</v>
      </c>
      <c r="Y5" s="16">
        <v>1</v>
      </c>
      <c r="Z5" s="16">
        <v>3</v>
      </c>
      <c r="AA5" s="16">
        <v>2</v>
      </c>
      <c r="AB5" s="16">
        <v>1</v>
      </c>
      <c r="AC5" s="16">
        <v>2</v>
      </c>
      <c r="AD5" s="16">
        <v>1</v>
      </c>
      <c r="AE5" s="16">
        <v>1</v>
      </c>
      <c r="AF5" s="16">
        <v>1</v>
      </c>
      <c r="AG5" s="16">
        <v>3</v>
      </c>
      <c r="AH5" s="16">
        <v>1</v>
      </c>
      <c r="AI5" s="16">
        <v>1</v>
      </c>
      <c r="AJ5" s="16">
        <v>2</v>
      </c>
      <c r="AK5" s="16">
        <v>1</v>
      </c>
      <c r="AL5" s="16">
        <v>3</v>
      </c>
      <c r="AM5" s="16">
        <v>2</v>
      </c>
      <c r="AN5" s="16">
        <v>1</v>
      </c>
      <c r="AO5" s="16">
        <v>1</v>
      </c>
      <c r="AP5" s="16">
        <v>1</v>
      </c>
      <c r="AQ5" s="16">
        <v>2</v>
      </c>
      <c r="AR5" s="16">
        <v>2</v>
      </c>
      <c r="AS5" s="16">
        <v>3</v>
      </c>
      <c r="AT5" s="16">
        <v>2</v>
      </c>
      <c r="AU5" s="16">
        <v>1</v>
      </c>
      <c r="AV5" s="16">
        <v>1</v>
      </c>
      <c r="AW5" s="16">
        <v>1</v>
      </c>
      <c r="AX5" s="16">
        <v>1</v>
      </c>
      <c r="AY5" s="16">
        <v>2</v>
      </c>
      <c r="AZ5" s="16">
        <v>1</v>
      </c>
      <c r="BA5" s="16">
        <v>1</v>
      </c>
      <c r="BB5" s="16">
        <v>2</v>
      </c>
      <c r="BC5" s="16">
        <v>2</v>
      </c>
      <c r="BD5" s="16">
        <v>1</v>
      </c>
      <c r="BE5" s="16">
        <v>1</v>
      </c>
      <c r="BF5" s="16">
        <v>1</v>
      </c>
      <c r="BG5" s="16">
        <v>1</v>
      </c>
      <c r="BH5" s="16">
        <v>2</v>
      </c>
      <c r="BI5" s="16">
        <v>2</v>
      </c>
      <c r="BJ5" s="16">
        <v>2</v>
      </c>
      <c r="BK5" s="16">
        <v>4</v>
      </c>
      <c r="BL5" s="16">
        <v>1</v>
      </c>
      <c r="BM5" s="16">
        <v>1</v>
      </c>
      <c r="BN5" s="16">
        <v>2</v>
      </c>
      <c r="BO5" s="16">
        <v>2</v>
      </c>
      <c r="BP5" s="16">
        <v>3</v>
      </c>
      <c r="BQ5" s="16">
        <v>1</v>
      </c>
      <c r="BR5" s="16">
        <v>1</v>
      </c>
      <c r="BS5" s="16">
        <v>3</v>
      </c>
      <c r="BT5" s="16">
        <v>2</v>
      </c>
      <c r="BU5" s="16">
        <v>1</v>
      </c>
      <c r="BV5" s="16">
        <v>2</v>
      </c>
      <c r="BW5" s="16">
        <v>3</v>
      </c>
      <c r="BX5" s="16">
        <v>2</v>
      </c>
      <c r="BY5" s="16">
        <v>1</v>
      </c>
      <c r="BZ5" s="16">
        <v>2</v>
      </c>
      <c r="CA5" s="16">
        <v>1</v>
      </c>
      <c r="CB5" s="16">
        <v>1</v>
      </c>
      <c r="CC5" s="16">
        <v>104</v>
      </c>
    </row>
    <row r="6" spans="1:82" x14ac:dyDescent="0.35">
      <c r="A6">
        <v>1</v>
      </c>
      <c r="B6" t="s">
        <v>183</v>
      </c>
      <c r="C6" t="s">
        <v>4</v>
      </c>
      <c r="D6" t="s">
        <v>11</v>
      </c>
      <c r="E6" t="s">
        <v>940</v>
      </c>
      <c r="N6" s="15" t="s">
        <v>942</v>
      </c>
      <c r="AC6">
        <v>1</v>
      </c>
      <c r="AY6" s="16">
        <v>1</v>
      </c>
      <c r="BI6">
        <v>1</v>
      </c>
      <c r="BK6" s="16">
        <v>1</v>
      </c>
      <c r="BN6">
        <v>1</v>
      </c>
      <c r="BQ6">
        <v>1</v>
      </c>
      <c r="BS6" s="16">
        <v>1</v>
      </c>
      <c r="BV6">
        <v>1</v>
      </c>
      <c r="CC6">
        <f>SUM(O6:CB6)</f>
        <v>8</v>
      </c>
      <c r="CD6" t="s">
        <v>942</v>
      </c>
    </row>
    <row r="7" spans="1:82" x14ac:dyDescent="0.35">
      <c r="A7">
        <v>1</v>
      </c>
      <c r="B7" t="s">
        <v>180</v>
      </c>
      <c r="C7" t="s">
        <v>4</v>
      </c>
      <c r="D7" t="s">
        <v>11</v>
      </c>
      <c r="E7" t="s">
        <v>940</v>
      </c>
    </row>
    <row r="8" spans="1:82" x14ac:dyDescent="0.35">
      <c r="A8">
        <v>1</v>
      </c>
      <c r="B8" s="13" t="s">
        <v>415</v>
      </c>
      <c r="C8" t="s">
        <v>453</v>
      </c>
      <c r="D8" t="s">
        <v>11</v>
      </c>
      <c r="E8" t="s">
        <v>940</v>
      </c>
    </row>
    <row r="9" spans="1:82" x14ac:dyDescent="0.35">
      <c r="A9">
        <v>1</v>
      </c>
      <c r="B9" s="13" t="s">
        <v>415</v>
      </c>
      <c r="C9" t="s">
        <v>239</v>
      </c>
      <c r="D9" t="s">
        <v>11</v>
      </c>
      <c r="E9" t="s">
        <v>940</v>
      </c>
    </row>
    <row r="10" spans="1:82" x14ac:dyDescent="0.35">
      <c r="A10">
        <v>7</v>
      </c>
      <c r="B10" s="13" t="s">
        <v>138</v>
      </c>
      <c r="C10" t="s">
        <v>239</v>
      </c>
      <c r="D10" t="s">
        <v>11</v>
      </c>
      <c r="E10" t="s">
        <v>940</v>
      </c>
    </row>
    <row r="11" spans="1:82" x14ac:dyDescent="0.35">
      <c r="A11">
        <v>9</v>
      </c>
      <c r="B11" s="13" t="s">
        <v>138</v>
      </c>
      <c r="C11" t="s">
        <v>4</v>
      </c>
      <c r="D11" t="s">
        <v>11</v>
      </c>
      <c r="E11" t="s">
        <v>940</v>
      </c>
    </row>
    <row r="12" spans="1:82" x14ac:dyDescent="0.35">
      <c r="A12">
        <v>1</v>
      </c>
      <c r="B12" t="s">
        <v>136</v>
      </c>
      <c r="C12" t="s">
        <v>4</v>
      </c>
      <c r="D12" t="s">
        <v>11</v>
      </c>
      <c r="E12" t="s">
        <v>940</v>
      </c>
    </row>
    <row r="13" spans="1:82" x14ac:dyDescent="0.35">
      <c r="A13">
        <v>3</v>
      </c>
      <c r="B13" t="s">
        <v>325</v>
      </c>
      <c r="C13" t="s">
        <v>239</v>
      </c>
      <c r="D13" t="s">
        <v>11</v>
      </c>
      <c r="E13" t="s">
        <v>940</v>
      </c>
    </row>
    <row r="14" spans="1:82" x14ac:dyDescent="0.35">
      <c r="A14">
        <v>1</v>
      </c>
      <c r="B14" t="s">
        <v>134</v>
      </c>
      <c r="C14" t="s">
        <v>4</v>
      </c>
      <c r="D14" t="s">
        <v>11</v>
      </c>
      <c r="E14" t="s">
        <v>940</v>
      </c>
    </row>
    <row r="15" spans="1:82" x14ac:dyDescent="0.35">
      <c r="A15">
        <v>2</v>
      </c>
      <c r="B15" t="s">
        <v>131</v>
      </c>
      <c r="C15" t="s">
        <v>453</v>
      </c>
      <c r="D15" t="s">
        <v>11</v>
      </c>
      <c r="E15" t="s">
        <v>940</v>
      </c>
    </row>
    <row r="16" spans="1:82" x14ac:dyDescent="0.35">
      <c r="A16">
        <v>13</v>
      </c>
      <c r="B16" t="s">
        <v>131</v>
      </c>
      <c r="C16" t="s">
        <v>239</v>
      </c>
      <c r="D16" t="s">
        <v>11</v>
      </c>
      <c r="E16" t="s">
        <v>940</v>
      </c>
    </row>
    <row r="17" spans="1:5" x14ac:dyDescent="0.35">
      <c r="A17">
        <v>12</v>
      </c>
      <c r="B17" t="s">
        <v>131</v>
      </c>
      <c r="C17" t="s">
        <v>4</v>
      </c>
      <c r="D17" t="s">
        <v>11</v>
      </c>
      <c r="E17" t="s">
        <v>940</v>
      </c>
    </row>
    <row r="18" spans="1:5" x14ac:dyDescent="0.35">
      <c r="A18">
        <v>2</v>
      </c>
      <c r="B18" s="13" t="s">
        <v>120</v>
      </c>
      <c r="C18" t="s">
        <v>453</v>
      </c>
      <c r="D18" t="s">
        <v>11</v>
      </c>
      <c r="E18" t="s">
        <v>940</v>
      </c>
    </row>
    <row r="19" spans="1:5" x14ac:dyDescent="0.35">
      <c r="A19">
        <v>7</v>
      </c>
      <c r="B19" s="13" t="s">
        <v>120</v>
      </c>
      <c r="C19" t="s">
        <v>239</v>
      </c>
      <c r="D19" t="s">
        <v>11</v>
      </c>
      <c r="E19" t="s">
        <v>940</v>
      </c>
    </row>
    <row r="20" spans="1:5" x14ac:dyDescent="0.35">
      <c r="A20">
        <v>1</v>
      </c>
      <c r="B20" s="13" t="s">
        <v>120</v>
      </c>
      <c r="C20" t="s">
        <v>4</v>
      </c>
      <c r="D20" t="s">
        <v>11</v>
      </c>
      <c r="E20" t="s">
        <v>940</v>
      </c>
    </row>
    <row r="21" spans="1:5" x14ac:dyDescent="0.35">
      <c r="A21">
        <v>9</v>
      </c>
      <c r="B21" s="13" t="s">
        <v>117</v>
      </c>
      <c r="C21" t="s">
        <v>4</v>
      </c>
      <c r="D21" t="s">
        <v>11</v>
      </c>
      <c r="E21" t="s">
        <v>940</v>
      </c>
    </row>
    <row r="22" spans="1:5" x14ac:dyDescent="0.35">
      <c r="A22">
        <v>17</v>
      </c>
      <c r="B22" t="s">
        <v>278</v>
      </c>
      <c r="C22" t="s">
        <v>453</v>
      </c>
      <c r="D22" t="s">
        <v>11</v>
      </c>
      <c r="E22" t="s">
        <v>940</v>
      </c>
    </row>
    <row r="23" spans="1:5" x14ac:dyDescent="0.35">
      <c r="A23">
        <v>6</v>
      </c>
      <c r="B23" t="s">
        <v>278</v>
      </c>
      <c r="C23" t="s">
        <v>239</v>
      </c>
      <c r="D23" t="s">
        <v>11</v>
      </c>
      <c r="E23" t="s">
        <v>940</v>
      </c>
    </row>
    <row r="24" spans="1:5" x14ac:dyDescent="0.35">
      <c r="A24">
        <v>1</v>
      </c>
      <c r="B24" s="13" t="s">
        <v>11</v>
      </c>
      <c r="C24" t="s">
        <v>453</v>
      </c>
      <c r="D24" t="s">
        <v>11</v>
      </c>
      <c r="E24" t="s">
        <v>940</v>
      </c>
    </row>
    <row r="25" spans="1:5" x14ac:dyDescent="0.35">
      <c r="A25">
        <v>2</v>
      </c>
      <c r="B25" s="13" t="s">
        <v>11</v>
      </c>
      <c r="C25" t="s">
        <v>239</v>
      </c>
      <c r="D25" t="s">
        <v>11</v>
      </c>
      <c r="E25" t="s">
        <v>940</v>
      </c>
    </row>
    <row r="26" spans="1:5" x14ac:dyDescent="0.35">
      <c r="A26">
        <v>2</v>
      </c>
      <c r="B26" s="13" t="s">
        <v>11</v>
      </c>
      <c r="C26" t="s">
        <v>4</v>
      </c>
      <c r="D26" t="s">
        <v>11</v>
      </c>
      <c r="E26" t="s">
        <v>940</v>
      </c>
    </row>
    <row r="27" spans="1:5" x14ac:dyDescent="0.35">
      <c r="A27">
        <v>3</v>
      </c>
      <c r="B27" s="13" t="s">
        <v>930</v>
      </c>
      <c r="C27" t="s">
        <v>453</v>
      </c>
      <c r="D27" t="s">
        <v>11</v>
      </c>
      <c r="E27" t="s">
        <v>940</v>
      </c>
    </row>
    <row r="28" spans="1:5" x14ac:dyDescent="0.35">
      <c r="A28">
        <v>5</v>
      </c>
      <c r="B28" s="13" t="s">
        <v>930</v>
      </c>
      <c r="C28" t="s">
        <v>239</v>
      </c>
      <c r="D28" t="s">
        <v>11</v>
      </c>
      <c r="E28" t="s">
        <v>940</v>
      </c>
    </row>
    <row r="29" spans="1:5" x14ac:dyDescent="0.35">
      <c r="A29">
        <v>14</v>
      </c>
      <c r="B29" s="13" t="s">
        <v>931</v>
      </c>
      <c r="C29" t="s">
        <v>239</v>
      </c>
      <c r="D29" t="s">
        <v>11</v>
      </c>
      <c r="E29" t="s">
        <v>940</v>
      </c>
    </row>
    <row r="30" spans="1:5" x14ac:dyDescent="0.35">
      <c r="A30">
        <v>4</v>
      </c>
      <c r="B30" t="s">
        <v>487</v>
      </c>
      <c r="C30" t="s">
        <v>453</v>
      </c>
      <c r="D30" t="s">
        <v>11</v>
      </c>
      <c r="E30" t="s">
        <v>940</v>
      </c>
    </row>
    <row r="31" spans="1:5" x14ac:dyDescent="0.35">
      <c r="A31">
        <v>3</v>
      </c>
      <c r="B31" t="s">
        <v>91</v>
      </c>
      <c r="C31" t="s">
        <v>4</v>
      </c>
      <c r="D31" t="s">
        <v>11</v>
      </c>
      <c r="E31" t="s">
        <v>940</v>
      </c>
    </row>
    <row r="32" spans="1:5" x14ac:dyDescent="0.35">
      <c r="A32">
        <v>6</v>
      </c>
      <c r="B32" t="s">
        <v>89</v>
      </c>
      <c r="C32" t="s">
        <v>4</v>
      </c>
      <c r="D32" t="s">
        <v>11</v>
      </c>
      <c r="E32" t="s">
        <v>940</v>
      </c>
    </row>
    <row r="33" spans="1:5" x14ac:dyDescent="0.35">
      <c r="A33">
        <v>1</v>
      </c>
      <c r="B33" t="s">
        <v>87</v>
      </c>
      <c r="C33" t="s">
        <v>4</v>
      </c>
      <c r="D33" t="s">
        <v>11</v>
      </c>
      <c r="E33" t="s">
        <v>940</v>
      </c>
    </row>
    <row r="34" spans="1:5" x14ac:dyDescent="0.35">
      <c r="A34">
        <v>2</v>
      </c>
      <c r="B34" t="s">
        <v>337</v>
      </c>
      <c r="C34" t="s">
        <v>239</v>
      </c>
      <c r="D34" t="s">
        <v>11</v>
      </c>
      <c r="E34" t="s">
        <v>940</v>
      </c>
    </row>
    <row r="35" spans="1:5" x14ac:dyDescent="0.35">
      <c r="A35">
        <v>5</v>
      </c>
      <c r="B35" t="s">
        <v>481</v>
      </c>
      <c r="C35" t="s">
        <v>453</v>
      </c>
      <c r="D35" t="s">
        <v>11</v>
      </c>
      <c r="E35" t="s">
        <v>940</v>
      </c>
    </row>
    <row r="36" spans="1:5" x14ac:dyDescent="0.35">
      <c r="A36">
        <v>5</v>
      </c>
      <c r="B36" t="s">
        <v>85</v>
      </c>
      <c r="C36" t="s">
        <v>239</v>
      </c>
      <c r="D36" t="s">
        <v>11</v>
      </c>
      <c r="E36" t="s">
        <v>940</v>
      </c>
    </row>
    <row r="37" spans="1:5" x14ac:dyDescent="0.35">
      <c r="A37">
        <v>1</v>
      </c>
      <c r="B37" t="s">
        <v>85</v>
      </c>
      <c r="C37" t="s">
        <v>4</v>
      </c>
      <c r="D37" t="s">
        <v>11</v>
      </c>
      <c r="E37" t="s">
        <v>940</v>
      </c>
    </row>
    <row r="38" spans="1:5" x14ac:dyDescent="0.35">
      <c r="A38">
        <v>1</v>
      </c>
      <c r="B38" t="s">
        <v>532</v>
      </c>
      <c r="C38" t="s">
        <v>453</v>
      </c>
      <c r="D38" t="s">
        <v>11</v>
      </c>
      <c r="E38" t="s">
        <v>940</v>
      </c>
    </row>
    <row r="39" spans="1:5" x14ac:dyDescent="0.35">
      <c r="A39">
        <v>1</v>
      </c>
      <c r="B39" t="s">
        <v>38</v>
      </c>
      <c r="C39" t="s">
        <v>4</v>
      </c>
      <c r="D39" t="s">
        <v>11</v>
      </c>
      <c r="E39" t="s">
        <v>940</v>
      </c>
    </row>
    <row r="40" spans="1:5" x14ac:dyDescent="0.35">
      <c r="A40">
        <v>1</v>
      </c>
      <c r="B40" t="s">
        <v>519</v>
      </c>
      <c r="C40" t="s">
        <v>453</v>
      </c>
      <c r="D40" t="s">
        <v>11</v>
      </c>
      <c r="E40" t="s">
        <v>940</v>
      </c>
    </row>
    <row r="41" spans="1:5" x14ac:dyDescent="0.35">
      <c r="A41">
        <v>1</v>
      </c>
      <c r="B41" t="s">
        <v>519</v>
      </c>
      <c r="C41" t="s">
        <v>453</v>
      </c>
      <c r="D41" t="s">
        <v>11</v>
      </c>
      <c r="E41" t="s">
        <v>940</v>
      </c>
    </row>
    <row r="42" spans="1:5" x14ac:dyDescent="0.35">
      <c r="A42">
        <v>1</v>
      </c>
      <c r="B42" t="s">
        <v>284</v>
      </c>
      <c r="C42" t="s">
        <v>453</v>
      </c>
      <c r="D42" t="s">
        <v>11</v>
      </c>
      <c r="E42" t="s">
        <v>940</v>
      </c>
    </row>
    <row r="43" spans="1:5" x14ac:dyDescent="0.35">
      <c r="A43">
        <v>5</v>
      </c>
      <c r="B43" t="s">
        <v>284</v>
      </c>
      <c r="C43" t="s">
        <v>239</v>
      </c>
      <c r="D43" t="s">
        <v>11</v>
      </c>
      <c r="E43" t="s">
        <v>940</v>
      </c>
    </row>
    <row r="44" spans="1:5" x14ac:dyDescent="0.35">
      <c r="A44">
        <v>4</v>
      </c>
      <c r="B44" t="s">
        <v>36</v>
      </c>
      <c r="C44" t="s">
        <v>4</v>
      </c>
      <c r="D44" t="s">
        <v>11</v>
      </c>
      <c r="E44" t="s">
        <v>940</v>
      </c>
    </row>
    <row r="45" spans="1:5" x14ac:dyDescent="0.35">
      <c r="A45">
        <v>4</v>
      </c>
      <c r="B45" t="s">
        <v>249</v>
      </c>
      <c r="C45" t="s">
        <v>453</v>
      </c>
      <c r="D45" t="s">
        <v>11</v>
      </c>
      <c r="E45" t="s">
        <v>940</v>
      </c>
    </row>
    <row r="46" spans="1:5" x14ac:dyDescent="0.35">
      <c r="A46">
        <v>20</v>
      </c>
      <c r="B46" t="s">
        <v>249</v>
      </c>
      <c r="C46" t="s">
        <v>239</v>
      </c>
      <c r="D46" t="s">
        <v>11</v>
      </c>
      <c r="E46" t="s">
        <v>940</v>
      </c>
    </row>
    <row r="47" spans="1:5" x14ac:dyDescent="0.35">
      <c r="A47">
        <v>4</v>
      </c>
      <c r="B47" t="s">
        <v>30</v>
      </c>
      <c r="C47" t="s">
        <v>4</v>
      </c>
      <c r="D47" t="s">
        <v>11</v>
      </c>
      <c r="E47" t="s">
        <v>940</v>
      </c>
    </row>
    <row r="48" spans="1:5" x14ac:dyDescent="0.35">
      <c r="A48">
        <v>51</v>
      </c>
      <c r="B48" t="s">
        <v>30</v>
      </c>
      <c r="C48" t="s">
        <v>4</v>
      </c>
      <c r="D48" t="s">
        <v>11</v>
      </c>
      <c r="E48" t="s">
        <v>940</v>
      </c>
    </row>
    <row r="49" spans="1:5" x14ac:dyDescent="0.35">
      <c r="A49">
        <v>1</v>
      </c>
      <c r="B49" t="s">
        <v>30</v>
      </c>
      <c r="C49" t="s">
        <v>4</v>
      </c>
      <c r="D49" t="s">
        <v>11</v>
      </c>
      <c r="E49" t="s">
        <v>940</v>
      </c>
    </row>
    <row r="50" spans="1:5" x14ac:dyDescent="0.35">
      <c r="A50">
        <v>4</v>
      </c>
      <c r="B50" t="s">
        <v>27</v>
      </c>
      <c r="C50" t="s">
        <v>4</v>
      </c>
      <c r="D50" t="s">
        <v>11</v>
      </c>
      <c r="E50" t="s">
        <v>940</v>
      </c>
    </row>
    <row r="51" spans="1:5" x14ac:dyDescent="0.35">
      <c r="A51">
        <v>6</v>
      </c>
      <c r="B51" t="s">
        <v>282</v>
      </c>
      <c r="C51" t="s">
        <v>453</v>
      </c>
      <c r="D51" t="s">
        <v>11</v>
      </c>
      <c r="E51" t="s">
        <v>940</v>
      </c>
    </row>
    <row r="52" spans="1:5" x14ac:dyDescent="0.35">
      <c r="A52">
        <v>5</v>
      </c>
      <c r="B52" t="s">
        <v>282</v>
      </c>
      <c r="C52" t="s">
        <v>239</v>
      </c>
      <c r="D52" t="s">
        <v>11</v>
      </c>
      <c r="E52" t="s">
        <v>940</v>
      </c>
    </row>
    <row r="53" spans="1:5" x14ac:dyDescent="0.35">
      <c r="A53">
        <v>20</v>
      </c>
      <c r="B53" t="s">
        <v>24</v>
      </c>
      <c r="C53" t="s">
        <v>453</v>
      </c>
      <c r="D53" t="s">
        <v>11</v>
      </c>
      <c r="E53" t="s">
        <v>940</v>
      </c>
    </row>
    <row r="54" spans="1:5" x14ac:dyDescent="0.35">
      <c r="A54">
        <v>54</v>
      </c>
      <c r="B54" t="s">
        <v>24</v>
      </c>
      <c r="C54" t="s">
        <v>239</v>
      </c>
      <c r="D54" t="s">
        <v>11</v>
      </c>
      <c r="E54" t="s">
        <v>940</v>
      </c>
    </row>
    <row r="55" spans="1:5" x14ac:dyDescent="0.35">
      <c r="A55">
        <v>26</v>
      </c>
      <c r="B55" t="s">
        <v>24</v>
      </c>
      <c r="C55" t="s">
        <v>4</v>
      </c>
      <c r="D55" t="s">
        <v>11</v>
      </c>
      <c r="E55" t="s">
        <v>940</v>
      </c>
    </row>
    <row r="56" spans="1:5" x14ac:dyDescent="0.35">
      <c r="A56">
        <v>14</v>
      </c>
      <c r="B56" t="s">
        <v>280</v>
      </c>
      <c r="C56" t="s">
        <v>453</v>
      </c>
      <c r="D56" t="s">
        <v>11</v>
      </c>
      <c r="E56" t="s">
        <v>940</v>
      </c>
    </row>
    <row r="57" spans="1:5" x14ac:dyDescent="0.35">
      <c r="A57">
        <v>5</v>
      </c>
      <c r="B57" t="s">
        <v>280</v>
      </c>
      <c r="C57" t="s">
        <v>239</v>
      </c>
      <c r="D57" t="s">
        <v>11</v>
      </c>
      <c r="E57" t="s">
        <v>940</v>
      </c>
    </row>
    <row r="58" spans="1:5" x14ac:dyDescent="0.35">
      <c r="A58">
        <v>11</v>
      </c>
      <c r="B58" t="s">
        <v>21</v>
      </c>
      <c r="C58" t="s">
        <v>4</v>
      </c>
      <c r="D58" t="s">
        <v>11</v>
      </c>
      <c r="E58" t="s">
        <v>940</v>
      </c>
    </row>
    <row r="59" spans="1:5" x14ac:dyDescent="0.35">
      <c r="A59">
        <v>4</v>
      </c>
      <c r="B59" t="s">
        <v>13</v>
      </c>
      <c r="C59" t="s">
        <v>4</v>
      </c>
      <c r="D59" t="s">
        <v>11</v>
      </c>
      <c r="E59" t="s">
        <v>940</v>
      </c>
    </row>
    <row r="60" spans="1:5" x14ac:dyDescent="0.35">
      <c r="A60">
        <v>1</v>
      </c>
      <c r="B60" t="s">
        <v>363</v>
      </c>
      <c r="C60" t="s">
        <v>239</v>
      </c>
      <c r="D60" t="s">
        <v>11</v>
      </c>
      <c r="E60" t="s">
        <v>940</v>
      </c>
    </row>
    <row r="61" spans="1:5" x14ac:dyDescent="0.35">
      <c r="A61" s="6">
        <v>1</v>
      </c>
      <c r="B61" s="5" t="s">
        <v>690</v>
      </c>
      <c r="C61" s="9" t="s">
        <v>706</v>
      </c>
      <c r="D61" s="9" t="s">
        <v>11</v>
      </c>
      <c r="E61">
        <v>2019</v>
      </c>
    </row>
    <row r="62" spans="1:5" x14ac:dyDescent="0.35">
      <c r="A62" s="6">
        <v>1</v>
      </c>
      <c r="B62" s="5" t="s">
        <v>693</v>
      </c>
      <c r="C62" s="9" t="s">
        <v>709</v>
      </c>
      <c r="D62" s="9" t="s">
        <v>11</v>
      </c>
      <c r="E62">
        <v>2019</v>
      </c>
    </row>
    <row r="63" spans="1:5" x14ac:dyDescent="0.35">
      <c r="A63" s="6">
        <v>1</v>
      </c>
      <c r="B63" s="5" t="s">
        <v>929</v>
      </c>
      <c r="C63" s="9" t="s">
        <v>756</v>
      </c>
      <c r="D63" s="9" t="s">
        <v>11</v>
      </c>
      <c r="E63">
        <v>2019</v>
      </c>
    </row>
    <row r="64" spans="1:5" x14ac:dyDescent="0.35">
      <c r="A64" s="6">
        <v>2</v>
      </c>
      <c r="B64" s="5" t="s">
        <v>596</v>
      </c>
      <c r="C64" s="9" t="s">
        <v>757</v>
      </c>
      <c r="D64" s="9" t="s">
        <v>11</v>
      </c>
      <c r="E64">
        <v>2019</v>
      </c>
    </row>
    <row r="65" spans="1:5" x14ac:dyDescent="0.35">
      <c r="A65" s="6">
        <v>3</v>
      </c>
      <c r="B65" s="5" t="s">
        <v>596</v>
      </c>
      <c r="C65" s="9" t="s">
        <v>758</v>
      </c>
      <c r="D65" s="9" t="s">
        <v>11</v>
      </c>
      <c r="E65">
        <v>2019</v>
      </c>
    </row>
    <row r="66" spans="1:5" x14ac:dyDescent="0.35">
      <c r="A66" s="6">
        <v>1</v>
      </c>
      <c r="B66" s="5" t="s">
        <v>596</v>
      </c>
      <c r="C66" s="9" t="s">
        <v>759</v>
      </c>
      <c r="D66" s="9" t="s">
        <v>11</v>
      </c>
      <c r="E66">
        <v>2019</v>
      </c>
    </row>
    <row r="67" spans="1:5" x14ac:dyDescent="0.35">
      <c r="A67" s="6">
        <v>2</v>
      </c>
      <c r="B67" s="5" t="s">
        <v>631</v>
      </c>
      <c r="C67" s="9" t="s">
        <v>760</v>
      </c>
      <c r="D67" s="9" t="s">
        <v>11</v>
      </c>
      <c r="E67">
        <v>2019</v>
      </c>
    </row>
    <row r="68" spans="1:5" x14ac:dyDescent="0.35">
      <c r="A68" s="6">
        <v>7</v>
      </c>
      <c r="B68" s="5" t="s">
        <v>631</v>
      </c>
      <c r="C68" s="9" t="s">
        <v>761</v>
      </c>
      <c r="D68" s="9" t="s">
        <v>11</v>
      </c>
      <c r="E68">
        <v>2019</v>
      </c>
    </row>
    <row r="69" spans="1:5" x14ac:dyDescent="0.35">
      <c r="A69" s="6">
        <v>1</v>
      </c>
      <c r="B69" s="5" t="s">
        <v>651</v>
      </c>
      <c r="C69" s="9" t="s">
        <v>762</v>
      </c>
      <c r="D69" s="9" t="s">
        <v>11</v>
      </c>
      <c r="E69">
        <v>2019</v>
      </c>
    </row>
    <row r="70" spans="1:5" x14ac:dyDescent="0.35">
      <c r="A70" s="6">
        <v>1</v>
      </c>
      <c r="B70" s="5" t="s">
        <v>651</v>
      </c>
      <c r="C70" s="9" t="s">
        <v>763</v>
      </c>
      <c r="D70" s="9" t="s">
        <v>11</v>
      </c>
      <c r="E70">
        <v>2019</v>
      </c>
    </row>
    <row r="71" spans="1:5" x14ac:dyDescent="0.35">
      <c r="A71" s="6">
        <v>1</v>
      </c>
      <c r="B71" s="5" t="s">
        <v>652</v>
      </c>
      <c r="C71" s="9" t="s">
        <v>764</v>
      </c>
      <c r="D71" s="9" t="s">
        <v>11</v>
      </c>
      <c r="E71">
        <v>2019</v>
      </c>
    </row>
    <row r="72" spans="1:5" x14ac:dyDescent="0.35">
      <c r="A72" s="6">
        <v>1</v>
      </c>
      <c r="B72" s="5" t="s">
        <v>694</v>
      </c>
      <c r="C72" s="9" t="s">
        <v>765</v>
      </c>
      <c r="D72" s="9" t="s">
        <v>11</v>
      </c>
      <c r="E72">
        <v>2019</v>
      </c>
    </row>
    <row r="73" spans="1:5" x14ac:dyDescent="0.35">
      <c r="A73" s="6">
        <v>2</v>
      </c>
      <c r="B73" s="5" t="s">
        <v>646</v>
      </c>
      <c r="C73" s="9" t="s">
        <v>766</v>
      </c>
      <c r="D73" s="9" t="s">
        <v>11</v>
      </c>
      <c r="E73">
        <v>2019</v>
      </c>
    </row>
    <row r="74" spans="1:5" x14ac:dyDescent="0.35">
      <c r="A74" s="6">
        <v>10</v>
      </c>
      <c r="B74" s="5" t="s">
        <v>587</v>
      </c>
      <c r="C74" s="9" t="s">
        <v>767</v>
      </c>
      <c r="D74" s="9" t="s">
        <v>11</v>
      </c>
      <c r="E74">
        <v>2019</v>
      </c>
    </row>
    <row r="75" spans="1:5" x14ac:dyDescent="0.35">
      <c r="A75" s="6">
        <v>2</v>
      </c>
      <c r="B75" s="5" t="s">
        <v>587</v>
      </c>
      <c r="C75" s="9" t="s">
        <v>768</v>
      </c>
      <c r="D75" s="9" t="s">
        <v>11</v>
      </c>
      <c r="E75">
        <v>2019</v>
      </c>
    </row>
    <row r="76" spans="1:5" x14ac:dyDescent="0.35">
      <c r="A76" s="6">
        <v>3</v>
      </c>
      <c r="B76" s="5" t="s">
        <v>627</v>
      </c>
      <c r="C76" s="9" t="s">
        <v>770</v>
      </c>
      <c r="D76" s="9" t="s">
        <v>11</v>
      </c>
      <c r="E76">
        <v>2019</v>
      </c>
    </row>
    <row r="77" spans="1:5" x14ac:dyDescent="0.35">
      <c r="A77" s="6">
        <v>1</v>
      </c>
      <c r="B77" s="5" t="s">
        <v>610</v>
      </c>
      <c r="C77" s="9" t="s">
        <v>774</v>
      </c>
      <c r="D77" s="9" t="s">
        <v>11</v>
      </c>
      <c r="E77">
        <v>2019</v>
      </c>
    </row>
    <row r="78" spans="1:5" x14ac:dyDescent="0.35">
      <c r="A78" s="6">
        <v>2</v>
      </c>
      <c r="B78" s="5" t="s">
        <v>610</v>
      </c>
      <c r="C78" s="9" t="s">
        <v>775</v>
      </c>
      <c r="D78" s="9" t="s">
        <v>11</v>
      </c>
      <c r="E78">
        <v>2019</v>
      </c>
    </row>
    <row r="79" spans="1:5" x14ac:dyDescent="0.35">
      <c r="A79" s="6">
        <v>2</v>
      </c>
      <c r="B79" s="5" t="s">
        <v>671</v>
      </c>
      <c r="C79" s="9" t="s">
        <v>776</v>
      </c>
      <c r="D79" s="9" t="s">
        <v>11</v>
      </c>
      <c r="E79">
        <v>2019</v>
      </c>
    </row>
    <row r="80" spans="1:5" x14ac:dyDescent="0.35">
      <c r="A80" s="6">
        <v>2</v>
      </c>
      <c r="B80" s="5" t="s">
        <v>630</v>
      </c>
      <c r="C80" s="9" t="s">
        <v>777</v>
      </c>
      <c r="D80" s="9" t="s">
        <v>11</v>
      </c>
      <c r="E80">
        <v>2019</v>
      </c>
    </row>
    <row r="81" spans="1:5" x14ac:dyDescent="0.35">
      <c r="A81" s="6">
        <v>1</v>
      </c>
      <c r="B81" s="5" t="s">
        <v>611</v>
      </c>
      <c r="C81" s="9" t="s">
        <v>778</v>
      </c>
      <c r="D81" s="9" t="s">
        <v>11</v>
      </c>
      <c r="E81">
        <v>2019</v>
      </c>
    </row>
    <row r="82" spans="1:5" x14ac:dyDescent="0.35">
      <c r="A82" s="6">
        <v>2</v>
      </c>
      <c r="B82" s="5" t="s">
        <v>611</v>
      </c>
      <c r="C82" s="9" t="s">
        <v>779</v>
      </c>
      <c r="D82" s="9" t="s">
        <v>11</v>
      </c>
      <c r="E82">
        <v>2019</v>
      </c>
    </row>
    <row r="83" spans="1:5" x14ac:dyDescent="0.35">
      <c r="A83" s="6">
        <v>2</v>
      </c>
      <c r="B83" s="5" t="s">
        <v>87</v>
      </c>
      <c r="C83" s="9" t="s">
        <v>822</v>
      </c>
      <c r="D83" s="9" t="s">
        <v>11</v>
      </c>
      <c r="E83">
        <v>2019</v>
      </c>
    </row>
    <row r="84" spans="1:5" x14ac:dyDescent="0.35">
      <c r="A84" s="6">
        <v>1</v>
      </c>
      <c r="B84" s="5" t="s">
        <v>616</v>
      </c>
      <c r="C84" s="9" t="s">
        <v>838</v>
      </c>
      <c r="D84" s="9" t="s">
        <v>11</v>
      </c>
      <c r="E84">
        <v>2019</v>
      </c>
    </row>
    <row r="85" spans="1:5" x14ac:dyDescent="0.35">
      <c r="A85" s="6">
        <v>1</v>
      </c>
      <c r="B85" s="5" t="s">
        <v>616</v>
      </c>
      <c r="C85" s="9" t="s">
        <v>839</v>
      </c>
      <c r="D85" s="9" t="s">
        <v>11</v>
      </c>
      <c r="E85">
        <v>2019</v>
      </c>
    </row>
    <row r="86" spans="1:5" x14ac:dyDescent="0.35">
      <c r="A86" s="6">
        <v>1</v>
      </c>
      <c r="B86" s="5" t="s">
        <v>692</v>
      </c>
      <c r="C86" s="9" t="s">
        <v>882</v>
      </c>
      <c r="D86" s="9" t="s">
        <v>11</v>
      </c>
      <c r="E86">
        <v>2019</v>
      </c>
    </row>
    <row r="87" spans="1:5" x14ac:dyDescent="0.35">
      <c r="A87" s="6">
        <v>2</v>
      </c>
      <c r="B87" s="5" t="s">
        <v>670</v>
      </c>
      <c r="C87" s="9" t="s">
        <v>888</v>
      </c>
      <c r="D87" s="9" t="s">
        <v>11</v>
      </c>
      <c r="E87">
        <v>2019</v>
      </c>
    </row>
    <row r="88" spans="1:5" x14ac:dyDescent="0.35">
      <c r="A88" s="6">
        <v>4</v>
      </c>
      <c r="B88" s="5" t="s">
        <v>589</v>
      </c>
      <c r="C88" s="9" t="s">
        <v>889</v>
      </c>
      <c r="D88" s="9" t="s">
        <v>11</v>
      </c>
      <c r="E88">
        <v>2019</v>
      </c>
    </row>
    <row r="89" spans="1:5" x14ac:dyDescent="0.35">
      <c r="A89" s="6">
        <v>5</v>
      </c>
      <c r="B89" s="5" t="s">
        <v>589</v>
      </c>
      <c r="C89" s="9" t="s">
        <v>890</v>
      </c>
      <c r="D89" s="9" t="s">
        <v>11</v>
      </c>
      <c r="E89">
        <v>2019</v>
      </c>
    </row>
    <row r="90" spans="1:5" x14ac:dyDescent="0.35">
      <c r="A90" s="6">
        <v>2</v>
      </c>
      <c r="B90" s="5" t="s">
        <v>36</v>
      </c>
      <c r="C90" s="9" t="s">
        <v>891</v>
      </c>
      <c r="D90" s="9" t="s">
        <v>11</v>
      </c>
      <c r="E90">
        <v>2019</v>
      </c>
    </row>
    <row r="91" spans="1:5" x14ac:dyDescent="0.35">
      <c r="A91" s="6">
        <v>4</v>
      </c>
      <c r="B91" s="5" t="s">
        <v>36</v>
      </c>
      <c r="C91" s="9" t="s">
        <v>892</v>
      </c>
      <c r="D91" s="9" t="s">
        <v>11</v>
      </c>
      <c r="E91">
        <v>2019</v>
      </c>
    </row>
    <row r="92" spans="1:5" x14ac:dyDescent="0.35">
      <c r="A92" s="6">
        <v>1</v>
      </c>
      <c r="B92" s="5" t="s">
        <v>36</v>
      </c>
      <c r="C92" s="9" t="s">
        <v>893</v>
      </c>
      <c r="D92" s="9" t="s">
        <v>11</v>
      </c>
      <c r="E92">
        <v>2019</v>
      </c>
    </row>
    <row r="93" spans="1:5" x14ac:dyDescent="0.35">
      <c r="A93" s="6">
        <v>1</v>
      </c>
      <c r="B93" s="5" t="s">
        <v>645</v>
      </c>
      <c r="C93" s="9" t="s">
        <v>894</v>
      </c>
      <c r="D93" s="9" t="s">
        <v>11</v>
      </c>
      <c r="E93">
        <v>2019</v>
      </c>
    </row>
    <row r="94" spans="1:5" x14ac:dyDescent="0.35">
      <c r="A94" s="6">
        <v>1</v>
      </c>
      <c r="B94" s="5" t="s">
        <v>615</v>
      </c>
      <c r="C94" s="9" t="s">
        <v>895</v>
      </c>
      <c r="D94" s="9" t="s">
        <v>11</v>
      </c>
      <c r="E94">
        <v>2019</v>
      </c>
    </row>
    <row r="95" spans="1:5" x14ac:dyDescent="0.35">
      <c r="A95" s="6">
        <v>3</v>
      </c>
      <c r="B95" s="5" t="s">
        <v>626</v>
      </c>
      <c r="C95" s="9" t="s">
        <v>896</v>
      </c>
      <c r="D95" s="9" t="s">
        <v>11</v>
      </c>
      <c r="E95">
        <v>2019</v>
      </c>
    </row>
    <row r="96" spans="1:5" x14ac:dyDescent="0.35">
      <c r="A96" s="6">
        <v>4</v>
      </c>
      <c r="B96" s="5" t="s">
        <v>626</v>
      </c>
      <c r="C96" s="9" t="s">
        <v>897</v>
      </c>
      <c r="D96" s="9" t="s">
        <v>11</v>
      </c>
      <c r="E96">
        <v>2019</v>
      </c>
    </row>
    <row r="97" spans="1:5" x14ac:dyDescent="0.35">
      <c r="A97" s="6">
        <v>4</v>
      </c>
      <c r="B97" s="5" t="s">
        <v>620</v>
      </c>
      <c r="C97" s="9" t="s">
        <v>898</v>
      </c>
      <c r="D97" s="9" t="s">
        <v>11</v>
      </c>
      <c r="E97">
        <v>2019</v>
      </c>
    </row>
    <row r="98" spans="1:5" x14ac:dyDescent="0.35">
      <c r="A98" s="6">
        <v>1</v>
      </c>
      <c r="B98" s="5" t="s">
        <v>282</v>
      </c>
      <c r="C98" s="9" t="s">
        <v>899</v>
      </c>
      <c r="D98" s="9" t="s">
        <v>11</v>
      </c>
      <c r="E98">
        <v>2019</v>
      </c>
    </row>
    <row r="99" spans="1:5" x14ac:dyDescent="0.35">
      <c r="A99" s="6">
        <v>1</v>
      </c>
      <c r="B99" s="5" t="s">
        <v>691</v>
      </c>
      <c r="C99" s="9" t="s">
        <v>900</v>
      </c>
      <c r="D99" s="9" t="s">
        <v>11</v>
      </c>
      <c r="E99">
        <v>2019</v>
      </c>
    </row>
    <row r="100" spans="1:5" x14ac:dyDescent="0.35">
      <c r="A100" s="6">
        <v>2</v>
      </c>
      <c r="B100" s="5" t="s">
        <v>691</v>
      </c>
      <c r="C100" s="9" t="s">
        <v>901</v>
      </c>
      <c r="D100" s="9" t="s">
        <v>11</v>
      </c>
      <c r="E100">
        <v>2019</v>
      </c>
    </row>
    <row r="101" spans="1:5" x14ac:dyDescent="0.35">
      <c r="A101" s="6">
        <v>8</v>
      </c>
      <c r="B101" s="5" t="s">
        <v>619</v>
      </c>
      <c r="C101" s="9" t="s">
        <v>903</v>
      </c>
      <c r="D101" s="9" t="s">
        <v>11</v>
      </c>
      <c r="E101">
        <v>2019</v>
      </c>
    </row>
    <row r="102" spans="1:5" x14ac:dyDescent="0.35">
      <c r="A102" s="6">
        <v>23</v>
      </c>
      <c r="B102" s="5" t="s">
        <v>617</v>
      </c>
      <c r="C102" s="9" t="s">
        <v>904</v>
      </c>
      <c r="D102" s="9" t="s">
        <v>11</v>
      </c>
      <c r="E102">
        <v>2019</v>
      </c>
    </row>
    <row r="103" spans="1:5" x14ac:dyDescent="0.35">
      <c r="A103" s="6">
        <v>4</v>
      </c>
      <c r="B103" s="5" t="s">
        <v>617</v>
      </c>
      <c r="C103" s="9" t="s">
        <v>905</v>
      </c>
      <c r="D103" s="9" t="s">
        <v>11</v>
      </c>
      <c r="E103">
        <v>2019</v>
      </c>
    </row>
    <row r="104" spans="1:5" x14ac:dyDescent="0.35">
      <c r="A104" s="6">
        <v>1</v>
      </c>
      <c r="B104" s="5" t="s">
        <v>614</v>
      </c>
      <c r="C104" s="9" t="s">
        <v>906</v>
      </c>
      <c r="D104" s="9" t="s">
        <v>11</v>
      </c>
      <c r="E104">
        <v>2019</v>
      </c>
    </row>
    <row r="105" spans="1:5" x14ac:dyDescent="0.35">
      <c r="A105" s="6">
        <v>1</v>
      </c>
      <c r="B105" s="5" t="s">
        <v>614</v>
      </c>
      <c r="C105" s="9" t="s">
        <v>907</v>
      </c>
      <c r="D105" s="9" t="s">
        <v>11</v>
      </c>
      <c r="E105">
        <v>2019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7133-5361-4A10-BD7A-DEF39D0C244A}">
  <dimension ref="A3:J158"/>
  <sheetViews>
    <sheetView workbookViewId="0">
      <selection activeCell="A3" sqref="A3"/>
    </sheetView>
  </sheetViews>
  <sheetFormatPr defaultColWidth="8.90625" defaultRowHeight="14.5" x14ac:dyDescent="0.35"/>
  <cols>
    <col min="1" max="1" width="29" style="4" bestFit="1" customWidth="1"/>
    <col min="2" max="2" width="12.1796875" style="4" bestFit="1" customWidth="1"/>
    <col min="3" max="3" width="8.90625" style="4"/>
    <col min="4" max="4" width="25.36328125" style="4" customWidth="1"/>
    <col min="5" max="5" width="8.90625" style="4"/>
    <col min="6" max="6" width="16.90625" style="4" bestFit="1" customWidth="1"/>
    <col min="7" max="7" width="27.1796875" style="4" bestFit="1" customWidth="1"/>
    <col min="8" max="8" width="16.1796875" style="4" bestFit="1" customWidth="1"/>
    <col min="9" max="16384" width="8.90625" style="4"/>
  </cols>
  <sheetData>
    <row r="3" spans="1:10" x14ac:dyDescent="0.35">
      <c r="A3" s="4" t="s">
        <v>914</v>
      </c>
      <c r="B3" s="4" t="s">
        <v>915</v>
      </c>
      <c r="D3" s="4" t="s">
        <v>914</v>
      </c>
      <c r="E3" s="4" t="s">
        <v>915</v>
      </c>
    </row>
    <row r="4" spans="1:10" x14ac:dyDescent="0.35">
      <c r="A4" s="12" t="s">
        <v>633</v>
      </c>
      <c r="B4" s="4">
        <v>1</v>
      </c>
      <c r="D4" s="4" t="s">
        <v>916</v>
      </c>
      <c r="E4" s="4">
        <v>805</v>
      </c>
      <c r="F4" s="4" t="s">
        <v>580</v>
      </c>
      <c r="G4" s="4" t="s">
        <v>581</v>
      </c>
      <c r="I4" s="4" t="s">
        <v>917</v>
      </c>
      <c r="J4" s="4" t="s">
        <v>918</v>
      </c>
    </row>
    <row r="5" spans="1:10" x14ac:dyDescent="0.35">
      <c r="A5" s="12" t="s">
        <v>361</v>
      </c>
      <c r="B5" s="4">
        <v>1</v>
      </c>
      <c r="D5" s="4" t="s">
        <v>583</v>
      </c>
      <c r="E5" s="4">
        <v>96</v>
      </c>
      <c r="F5" s="4">
        <f>E5/$E$4</f>
        <v>0.11925465838509317</v>
      </c>
      <c r="G5" s="4">
        <v>0.11925465838509317</v>
      </c>
      <c r="I5" s="4">
        <v>1</v>
      </c>
      <c r="J5" s="4">
        <f>E5</f>
        <v>96</v>
      </c>
    </row>
    <row r="6" spans="1:10" x14ac:dyDescent="0.35">
      <c r="A6" s="12" t="s">
        <v>624</v>
      </c>
      <c r="B6" s="4">
        <v>6</v>
      </c>
      <c r="D6" s="4" t="s">
        <v>584</v>
      </c>
      <c r="E6" s="4">
        <v>74</v>
      </c>
      <c r="F6" s="4">
        <f t="shared" ref="F6:F69" si="0">E6/$E$4</f>
        <v>9.1925465838509315E-2</v>
      </c>
      <c r="G6" s="4">
        <f>F5+F6</f>
        <v>0.21118012422360249</v>
      </c>
      <c r="I6" s="4">
        <v>2</v>
      </c>
      <c r="J6" s="4">
        <f t="shared" ref="J6:J69" si="1">E6+J5</f>
        <v>170</v>
      </c>
    </row>
    <row r="7" spans="1:10" x14ac:dyDescent="0.35">
      <c r="A7" s="12" t="s">
        <v>663</v>
      </c>
      <c r="B7" s="4">
        <v>4</v>
      </c>
      <c r="D7" s="4" t="s">
        <v>97</v>
      </c>
      <c r="E7" s="4">
        <v>59</v>
      </c>
      <c r="F7" s="4">
        <f t="shared" si="0"/>
        <v>7.3291925465838514E-2</v>
      </c>
      <c r="G7" s="4">
        <f>G6+F7</f>
        <v>0.28447204968944101</v>
      </c>
      <c r="I7" s="4">
        <v>3</v>
      </c>
      <c r="J7" s="4">
        <f t="shared" si="1"/>
        <v>229</v>
      </c>
    </row>
    <row r="8" spans="1:10" x14ac:dyDescent="0.35">
      <c r="A8" s="12" t="s">
        <v>650</v>
      </c>
      <c r="B8" s="4">
        <v>1</v>
      </c>
      <c r="D8" s="4" t="s">
        <v>582</v>
      </c>
      <c r="E8" s="4">
        <v>52</v>
      </c>
      <c r="F8" s="4">
        <f t="shared" si="0"/>
        <v>6.4596273291925466E-2</v>
      </c>
      <c r="G8" s="4">
        <f>G7+F8</f>
        <v>0.34906832298136647</v>
      </c>
      <c r="I8" s="4">
        <v>4</v>
      </c>
      <c r="J8" s="4">
        <f t="shared" si="1"/>
        <v>281</v>
      </c>
    </row>
    <row r="9" spans="1:10" x14ac:dyDescent="0.35">
      <c r="A9" s="12" t="s">
        <v>606</v>
      </c>
      <c r="B9" s="4">
        <v>1</v>
      </c>
      <c r="D9" s="4" t="s">
        <v>586</v>
      </c>
      <c r="E9" s="4">
        <v>34</v>
      </c>
      <c r="F9" s="4">
        <f t="shared" si="0"/>
        <v>4.2236024844720499E-2</v>
      </c>
      <c r="G9" s="4">
        <f t="shared" ref="G9:G72" si="2">G8+F9</f>
        <v>0.39130434782608697</v>
      </c>
      <c r="I9" s="4">
        <v>5</v>
      </c>
      <c r="J9" s="4">
        <f t="shared" si="1"/>
        <v>315</v>
      </c>
    </row>
    <row r="10" spans="1:10" x14ac:dyDescent="0.35">
      <c r="A10" s="12" t="s">
        <v>690</v>
      </c>
      <c r="B10" s="4">
        <v>1</v>
      </c>
      <c r="D10" s="4" t="s">
        <v>617</v>
      </c>
      <c r="E10" s="4">
        <v>27</v>
      </c>
      <c r="F10" s="4">
        <f t="shared" si="0"/>
        <v>3.354037267080745E-2</v>
      </c>
      <c r="G10" s="4">
        <f t="shared" si="2"/>
        <v>0.42484472049689442</v>
      </c>
      <c r="I10" s="4">
        <v>6</v>
      </c>
      <c r="J10" s="4">
        <f t="shared" si="1"/>
        <v>342</v>
      </c>
    </row>
    <row r="11" spans="1:10" x14ac:dyDescent="0.35">
      <c r="A11" s="12" t="s">
        <v>359</v>
      </c>
      <c r="B11" s="4">
        <v>4</v>
      </c>
      <c r="D11" s="4" t="s">
        <v>653</v>
      </c>
      <c r="E11" s="4">
        <v>25</v>
      </c>
      <c r="F11" s="4">
        <f t="shared" si="0"/>
        <v>3.1055900621118012E-2</v>
      </c>
      <c r="G11" s="4">
        <f t="shared" si="2"/>
        <v>0.45590062111801244</v>
      </c>
      <c r="I11" s="4">
        <v>7</v>
      </c>
      <c r="J11" s="4">
        <f t="shared" si="1"/>
        <v>367</v>
      </c>
    </row>
    <row r="12" spans="1:10" x14ac:dyDescent="0.35">
      <c r="A12" s="12" t="s">
        <v>693</v>
      </c>
      <c r="B12" s="4">
        <v>1</v>
      </c>
      <c r="D12" s="4" t="s">
        <v>618</v>
      </c>
      <c r="E12" s="4">
        <v>16</v>
      </c>
      <c r="F12" s="4">
        <f t="shared" si="0"/>
        <v>1.9875776397515529E-2</v>
      </c>
      <c r="G12" s="4">
        <f t="shared" si="2"/>
        <v>0.47577639751552797</v>
      </c>
      <c r="I12" s="4">
        <v>8</v>
      </c>
      <c r="J12" s="4">
        <f t="shared" si="1"/>
        <v>383</v>
      </c>
    </row>
    <row r="13" spans="1:10" x14ac:dyDescent="0.35">
      <c r="A13" s="12" t="s">
        <v>687</v>
      </c>
      <c r="B13" s="4">
        <v>1</v>
      </c>
      <c r="D13" s="4" t="s">
        <v>621</v>
      </c>
      <c r="E13" s="4">
        <v>16</v>
      </c>
      <c r="F13" s="4">
        <f t="shared" si="0"/>
        <v>1.9875776397515529E-2</v>
      </c>
      <c r="G13" s="4">
        <f t="shared" si="2"/>
        <v>0.4956521739130435</v>
      </c>
      <c r="I13" s="4">
        <v>9</v>
      </c>
      <c r="J13" s="4">
        <f t="shared" si="1"/>
        <v>399</v>
      </c>
    </row>
    <row r="14" spans="1:10" x14ac:dyDescent="0.35">
      <c r="A14" s="12" t="s">
        <v>678</v>
      </c>
      <c r="B14" s="4">
        <v>1</v>
      </c>
      <c r="D14" s="4" t="s">
        <v>585</v>
      </c>
      <c r="E14" s="4">
        <v>12</v>
      </c>
      <c r="F14" s="4">
        <f t="shared" si="0"/>
        <v>1.4906832298136646E-2</v>
      </c>
      <c r="G14" s="4">
        <f t="shared" si="2"/>
        <v>0.51055900621118011</v>
      </c>
      <c r="I14" s="4">
        <v>10</v>
      </c>
      <c r="J14" s="4">
        <f t="shared" si="1"/>
        <v>411</v>
      </c>
    </row>
    <row r="15" spans="1:10" x14ac:dyDescent="0.35">
      <c r="A15" s="12" t="s">
        <v>598</v>
      </c>
      <c r="B15" s="4">
        <v>1</v>
      </c>
      <c r="D15" s="4" t="s">
        <v>384</v>
      </c>
      <c r="E15" s="4">
        <v>12</v>
      </c>
      <c r="F15" s="4">
        <f t="shared" si="0"/>
        <v>1.4906832298136646E-2</v>
      </c>
      <c r="G15" s="4">
        <f t="shared" si="2"/>
        <v>0.52546583850931672</v>
      </c>
      <c r="I15" s="4">
        <v>11</v>
      </c>
      <c r="J15" s="4">
        <f t="shared" si="1"/>
        <v>423</v>
      </c>
    </row>
    <row r="16" spans="1:10" x14ac:dyDescent="0.35">
      <c r="A16" s="12" t="s">
        <v>303</v>
      </c>
      <c r="B16" s="4">
        <v>4</v>
      </c>
      <c r="D16" s="4" t="s">
        <v>587</v>
      </c>
      <c r="E16" s="4">
        <v>10</v>
      </c>
      <c r="F16" s="4">
        <f t="shared" si="0"/>
        <v>1.2422360248447204E-2</v>
      </c>
      <c r="G16" s="4">
        <f t="shared" si="2"/>
        <v>0.53788819875776395</v>
      </c>
      <c r="I16" s="4">
        <v>12</v>
      </c>
      <c r="J16" s="4">
        <f t="shared" si="1"/>
        <v>433</v>
      </c>
    </row>
    <row r="17" spans="1:10" x14ac:dyDescent="0.35">
      <c r="A17" s="12" t="s">
        <v>674</v>
      </c>
      <c r="B17" s="4">
        <v>1</v>
      </c>
      <c r="D17" s="4" t="s">
        <v>654</v>
      </c>
      <c r="E17" s="4">
        <v>10</v>
      </c>
      <c r="F17" s="4">
        <f t="shared" si="0"/>
        <v>1.2422360248447204E-2</v>
      </c>
      <c r="G17" s="4">
        <f t="shared" si="2"/>
        <v>0.55031055900621118</v>
      </c>
      <c r="I17" s="4">
        <v>13</v>
      </c>
      <c r="J17" s="4">
        <f t="shared" si="1"/>
        <v>443</v>
      </c>
    </row>
    <row r="18" spans="1:10" x14ac:dyDescent="0.35">
      <c r="A18" s="12" t="s">
        <v>301</v>
      </c>
      <c r="B18" s="4">
        <v>1</v>
      </c>
      <c r="D18" s="4" t="s">
        <v>631</v>
      </c>
      <c r="E18" s="4">
        <v>9</v>
      </c>
      <c r="F18" s="4">
        <f t="shared" si="0"/>
        <v>1.1180124223602485E-2</v>
      </c>
      <c r="G18" s="4">
        <f t="shared" si="2"/>
        <v>0.56149068322981366</v>
      </c>
      <c r="I18" s="4">
        <v>14</v>
      </c>
      <c r="J18" s="4">
        <f t="shared" si="1"/>
        <v>452</v>
      </c>
    </row>
    <row r="19" spans="1:10" x14ac:dyDescent="0.35">
      <c r="A19" s="12" t="s">
        <v>569</v>
      </c>
      <c r="B19" s="4">
        <v>5</v>
      </c>
      <c r="D19" s="4" t="s">
        <v>589</v>
      </c>
      <c r="E19" s="4">
        <v>9</v>
      </c>
      <c r="F19" s="4">
        <f t="shared" si="0"/>
        <v>1.1180124223602485E-2</v>
      </c>
      <c r="G19" s="4">
        <f t="shared" si="2"/>
        <v>0.57267080745341614</v>
      </c>
      <c r="I19" s="4">
        <v>15</v>
      </c>
      <c r="J19" s="4">
        <f t="shared" si="1"/>
        <v>461</v>
      </c>
    </row>
    <row r="20" spans="1:10" x14ac:dyDescent="0.35">
      <c r="A20" s="12" t="s">
        <v>666</v>
      </c>
      <c r="B20" s="4">
        <v>2</v>
      </c>
      <c r="D20" s="4" t="s">
        <v>588</v>
      </c>
      <c r="E20" s="4">
        <v>8</v>
      </c>
      <c r="F20" s="4">
        <f t="shared" si="0"/>
        <v>9.9378881987577643E-3</v>
      </c>
      <c r="G20" s="4">
        <f t="shared" si="2"/>
        <v>0.58260869565217388</v>
      </c>
      <c r="I20" s="4">
        <v>16</v>
      </c>
      <c r="J20" s="4">
        <f t="shared" si="1"/>
        <v>469</v>
      </c>
    </row>
    <row r="21" spans="1:10" x14ac:dyDescent="0.35">
      <c r="A21" s="12" t="s">
        <v>640</v>
      </c>
      <c r="B21" s="4">
        <v>1</v>
      </c>
      <c r="D21" s="4" t="s">
        <v>352</v>
      </c>
      <c r="E21" s="4">
        <v>8</v>
      </c>
      <c r="F21" s="4">
        <f t="shared" si="0"/>
        <v>9.9378881987577643E-3</v>
      </c>
      <c r="G21" s="4">
        <f t="shared" si="2"/>
        <v>0.59254658385093162</v>
      </c>
      <c r="I21" s="4">
        <v>17</v>
      </c>
      <c r="J21" s="4">
        <f t="shared" si="1"/>
        <v>477</v>
      </c>
    </row>
    <row r="22" spans="1:10" x14ac:dyDescent="0.35">
      <c r="A22" s="12" t="s">
        <v>684</v>
      </c>
      <c r="B22" s="4">
        <v>1</v>
      </c>
      <c r="D22" s="4" t="s">
        <v>471</v>
      </c>
      <c r="E22" s="4">
        <v>8</v>
      </c>
      <c r="F22" s="4">
        <f t="shared" si="0"/>
        <v>9.9378881987577643E-3</v>
      </c>
      <c r="G22" s="4">
        <f t="shared" si="2"/>
        <v>0.60248447204968936</v>
      </c>
      <c r="I22" s="4">
        <v>18</v>
      </c>
      <c r="J22" s="4">
        <f t="shared" si="1"/>
        <v>485</v>
      </c>
    </row>
    <row r="23" spans="1:10" x14ac:dyDescent="0.35">
      <c r="A23" s="12" t="s">
        <v>297</v>
      </c>
      <c r="B23" s="4">
        <v>2</v>
      </c>
      <c r="D23" s="4" t="s">
        <v>75</v>
      </c>
      <c r="E23" s="4">
        <v>8</v>
      </c>
      <c r="F23" s="4">
        <f t="shared" si="0"/>
        <v>9.9378881987577643E-3</v>
      </c>
      <c r="G23" s="4">
        <f t="shared" si="2"/>
        <v>0.6124223602484471</v>
      </c>
      <c r="I23" s="4">
        <v>19</v>
      </c>
      <c r="J23" s="4">
        <f t="shared" si="1"/>
        <v>493</v>
      </c>
    </row>
    <row r="24" spans="1:10" x14ac:dyDescent="0.35">
      <c r="A24" s="12" t="s">
        <v>595</v>
      </c>
      <c r="B24" s="4">
        <v>2</v>
      </c>
      <c r="D24" s="4" t="s">
        <v>619</v>
      </c>
      <c r="E24" s="4">
        <v>8</v>
      </c>
      <c r="F24" s="4">
        <f t="shared" si="0"/>
        <v>9.9378881987577643E-3</v>
      </c>
      <c r="G24" s="4">
        <f t="shared" si="2"/>
        <v>0.62236024844720483</v>
      </c>
      <c r="I24" s="4">
        <v>20</v>
      </c>
      <c r="J24" s="4">
        <f t="shared" si="1"/>
        <v>501</v>
      </c>
    </row>
    <row r="25" spans="1:10" x14ac:dyDescent="0.35">
      <c r="A25" s="12" t="s">
        <v>612</v>
      </c>
      <c r="B25" s="4">
        <v>1</v>
      </c>
      <c r="D25" s="4" t="s">
        <v>151</v>
      </c>
      <c r="E25" s="4">
        <v>7</v>
      </c>
      <c r="F25" s="4">
        <f t="shared" si="0"/>
        <v>8.6956521739130436E-3</v>
      </c>
      <c r="G25" s="4">
        <f t="shared" si="2"/>
        <v>0.63105590062111783</v>
      </c>
      <c r="I25" s="4">
        <v>21</v>
      </c>
      <c r="J25" s="4">
        <f t="shared" si="1"/>
        <v>508</v>
      </c>
    </row>
    <row r="26" spans="1:10" x14ac:dyDescent="0.35">
      <c r="A26" s="12" t="s">
        <v>583</v>
      </c>
      <c r="B26" s="4">
        <v>96</v>
      </c>
      <c r="D26" s="4" t="s">
        <v>655</v>
      </c>
      <c r="E26" s="4">
        <v>7</v>
      </c>
      <c r="F26" s="4">
        <f t="shared" si="0"/>
        <v>8.6956521739130436E-3</v>
      </c>
      <c r="G26" s="4">
        <f t="shared" si="2"/>
        <v>0.63975155279503082</v>
      </c>
      <c r="I26" s="4">
        <v>22</v>
      </c>
      <c r="J26" s="4">
        <f t="shared" si="1"/>
        <v>515</v>
      </c>
    </row>
    <row r="27" spans="1:10" x14ac:dyDescent="0.35">
      <c r="A27" s="12" t="s">
        <v>157</v>
      </c>
      <c r="B27" s="4">
        <v>1</v>
      </c>
      <c r="D27" s="4" t="s">
        <v>656</v>
      </c>
      <c r="E27" s="4">
        <v>7</v>
      </c>
      <c r="F27" s="4">
        <f t="shared" si="0"/>
        <v>8.6956521739130436E-3</v>
      </c>
      <c r="G27" s="4">
        <f t="shared" si="2"/>
        <v>0.64844720496894381</v>
      </c>
      <c r="I27" s="4">
        <v>23</v>
      </c>
      <c r="J27" s="4">
        <f t="shared" si="1"/>
        <v>522</v>
      </c>
    </row>
    <row r="28" spans="1:10" x14ac:dyDescent="0.35">
      <c r="A28" s="12" t="s">
        <v>588</v>
      </c>
      <c r="B28" s="4">
        <v>8</v>
      </c>
      <c r="D28" s="4" t="s">
        <v>657</v>
      </c>
      <c r="E28" s="4">
        <v>7</v>
      </c>
      <c r="F28" s="4">
        <f t="shared" si="0"/>
        <v>8.6956521739130436E-3</v>
      </c>
      <c r="G28" s="4">
        <f t="shared" si="2"/>
        <v>0.65714285714285681</v>
      </c>
      <c r="I28" s="4">
        <v>24</v>
      </c>
      <c r="J28" s="4">
        <f t="shared" si="1"/>
        <v>529</v>
      </c>
    </row>
    <row r="29" spans="1:10" x14ac:dyDescent="0.35">
      <c r="A29" s="12" t="s">
        <v>352</v>
      </c>
      <c r="B29" s="4">
        <v>8</v>
      </c>
      <c r="D29" s="4" t="s">
        <v>258</v>
      </c>
      <c r="E29" s="4">
        <v>7</v>
      </c>
      <c r="F29" s="4">
        <f t="shared" si="0"/>
        <v>8.6956521739130436E-3</v>
      </c>
      <c r="G29" s="4">
        <f t="shared" si="2"/>
        <v>0.6658385093167698</v>
      </c>
      <c r="I29" s="4">
        <v>25</v>
      </c>
      <c r="J29" s="4">
        <f t="shared" si="1"/>
        <v>536</v>
      </c>
    </row>
    <row r="30" spans="1:10" x14ac:dyDescent="0.35">
      <c r="A30" s="12" t="s">
        <v>584</v>
      </c>
      <c r="B30" s="4">
        <v>74</v>
      </c>
      <c r="D30" s="4" t="s">
        <v>36</v>
      </c>
      <c r="E30" s="4">
        <v>7</v>
      </c>
      <c r="F30" s="4">
        <f t="shared" si="0"/>
        <v>8.6956521739130436E-3</v>
      </c>
      <c r="G30" s="4">
        <f t="shared" si="2"/>
        <v>0.67453416149068279</v>
      </c>
      <c r="I30" s="4">
        <v>26</v>
      </c>
      <c r="J30" s="4">
        <f t="shared" si="1"/>
        <v>543</v>
      </c>
    </row>
    <row r="31" spans="1:10" x14ac:dyDescent="0.35">
      <c r="A31" s="12" t="s">
        <v>151</v>
      </c>
      <c r="B31" s="4">
        <v>7</v>
      </c>
      <c r="D31" s="4" t="s">
        <v>626</v>
      </c>
      <c r="E31" s="4">
        <v>7</v>
      </c>
      <c r="F31" s="4">
        <f t="shared" si="0"/>
        <v>8.6956521739130436E-3</v>
      </c>
      <c r="G31" s="4">
        <f t="shared" si="2"/>
        <v>0.68322981366459579</v>
      </c>
      <c r="I31" s="4">
        <v>27</v>
      </c>
      <c r="J31" s="4">
        <f t="shared" si="1"/>
        <v>550</v>
      </c>
    </row>
    <row r="32" spans="1:10" x14ac:dyDescent="0.35">
      <c r="A32" s="12" t="s">
        <v>294</v>
      </c>
      <c r="B32" s="4">
        <v>4</v>
      </c>
      <c r="D32" s="4" t="s">
        <v>624</v>
      </c>
      <c r="E32" s="4">
        <v>6</v>
      </c>
      <c r="F32" s="4">
        <f t="shared" si="0"/>
        <v>7.4534161490683228E-3</v>
      </c>
      <c r="G32" s="4">
        <f t="shared" si="2"/>
        <v>0.69068322981366415</v>
      </c>
      <c r="I32" s="4">
        <v>28</v>
      </c>
      <c r="J32" s="4">
        <f t="shared" si="1"/>
        <v>556</v>
      </c>
    </row>
    <row r="33" spans="1:10" x14ac:dyDescent="0.35">
      <c r="A33" s="12" t="s">
        <v>618</v>
      </c>
      <c r="B33" s="4">
        <v>16</v>
      </c>
      <c r="D33" s="4" t="s">
        <v>596</v>
      </c>
      <c r="E33" s="4">
        <v>6</v>
      </c>
      <c r="F33" s="4">
        <f t="shared" si="0"/>
        <v>7.4534161490683228E-3</v>
      </c>
      <c r="G33" s="4">
        <f t="shared" si="2"/>
        <v>0.6981366459627325</v>
      </c>
      <c r="I33" s="4">
        <v>29</v>
      </c>
      <c r="J33" s="4">
        <f t="shared" si="1"/>
        <v>562</v>
      </c>
    </row>
    <row r="34" spans="1:10" x14ac:dyDescent="0.35">
      <c r="A34" s="12" t="s">
        <v>590</v>
      </c>
      <c r="B34" s="4">
        <v>3</v>
      </c>
      <c r="D34" s="4" t="s">
        <v>569</v>
      </c>
      <c r="E34" s="4">
        <v>5</v>
      </c>
      <c r="F34" s="4">
        <f t="shared" si="0"/>
        <v>6.2111801242236021E-3</v>
      </c>
      <c r="G34" s="4">
        <f t="shared" si="2"/>
        <v>0.70434782608695612</v>
      </c>
      <c r="I34" s="4">
        <v>30</v>
      </c>
      <c r="J34" s="4">
        <f t="shared" si="1"/>
        <v>567</v>
      </c>
    </row>
    <row r="35" spans="1:10" x14ac:dyDescent="0.35">
      <c r="A35" s="12" t="s">
        <v>605</v>
      </c>
      <c r="B35" s="4">
        <v>1</v>
      </c>
      <c r="D35" s="4" t="s">
        <v>658</v>
      </c>
      <c r="E35" s="4">
        <v>5</v>
      </c>
      <c r="F35" s="4">
        <f t="shared" si="0"/>
        <v>6.2111801242236021E-3</v>
      </c>
      <c r="G35" s="4">
        <f t="shared" si="2"/>
        <v>0.71055900621117973</v>
      </c>
      <c r="I35" s="4">
        <v>31</v>
      </c>
      <c r="J35" s="4">
        <f t="shared" si="1"/>
        <v>572</v>
      </c>
    </row>
    <row r="36" spans="1:10" x14ac:dyDescent="0.35">
      <c r="A36" s="12" t="s">
        <v>582</v>
      </c>
      <c r="B36" s="4">
        <v>52</v>
      </c>
      <c r="D36" s="4" t="s">
        <v>623</v>
      </c>
      <c r="E36" s="4">
        <v>5</v>
      </c>
      <c r="F36" s="4">
        <f t="shared" si="0"/>
        <v>6.2111801242236021E-3</v>
      </c>
      <c r="G36" s="4">
        <f t="shared" si="2"/>
        <v>0.71677018633540335</v>
      </c>
      <c r="I36" s="4">
        <v>32</v>
      </c>
      <c r="J36" s="4">
        <f t="shared" si="1"/>
        <v>577</v>
      </c>
    </row>
    <row r="37" spans="1:10" x14ac:dyDescent="0.35">
      <c r="A37" s="12" t="s">
        <v>149</v>
      </c>
      <c r="B37" s="4">
        <v>2</v>
      </c>
      <c r="D37" s="4" t="s">
        <v>594</v>
      </c>
      <c r="E37" s="4">
        <v>5</v>
      </c>
      <c r="F37" s="4">
        <f t="shared" si="0"/>
        <v>6.2111801242236021E-3</v>
      </c>
      <c r="G37" s="4">
        <f t="shared" si="2"/>
        <v>0.72298136645962696</v>
      </c>
      <c r="I37" s="4">
        <v>33</v>
      </c>
      <c r="J37" s="4">
        <f t="shared" si="1"/>
        <v>582</v>
      </c>
    </row>
    <row r="38" spans="1:10" x14ac:dyDescent="0.35">
      <c r="A38" s="12" t="s">
        <v>665</v>
      </c>
      <c r="B38" s="4">
        <v>2</v>
      </c>
      <c r="D38" s="4" t="s">
        <v>316</v>
      </c>
      <c r="E38" s="4">
        <v>5</v>
      </c>
      <c r="F38" s="4">
        <f t="shared" si="0"/>
        <v>6.2111801242236021E-3</v>
      </c>
      <c r="G38" s="4">
        <f t="shared" si="2"/>
        <v>0.72919254658385058</v>
      </c>
      <c r="I38" s="4">
        <v>34</v>
      </c>
      <c r="J38" s="4">
        <f t="shared" si="1"/>
        <v>587</v>
      </c>
    </row>
    <row r="39" spans="1:10" x14ac:dyDescent="0.35">
      <c r="A39" s="12" t="s">
        <v>686</v>
      </c>
      <c r="B39" s="4">
        <v>1</v>
      </c>
      <c r="D39" s="4" t="s">
        <v>663</v>
      </c>
      <c r="E39" s="4">
        <v>4</v>
      </c>
      <c r="F39" s="4">
        <f t="shared" si="0"/>
        <v>4.9689440993788822E-3</v>
      </c>
      <c r="G39" s="4">
        <f t="shared" si="2"/>
        <v>0.73416149068322945</v>
      </c>
      <c r="I39" s="4">
        <v>35</v>
      </c>
      <c r="J39" s="4">
        <f t="shared" si="1"/>
        <v>591</v>
      </c>
    </row>
    <row r="40" spans="1:10" x14ac:dyDescent="0.35">
      <c r="A40" s="12" t="s">
        <v>669</v>
      </c>
      <c r="B40" s="4">
        <v>2</v>
      </c>
      <c r="D40" s="4" t="s">
        <v>359</v>
      </c>
      <c r="E40" s="4">
        <v>4</v>
      </c>
      <c r="F40" s="4">
        <f t="shared" si="0"/>
        <v>4.9689440993788822E-3</v>
      </c>
      <c r="G40" s="4">
        <f t="shared" si="2"/>
        <v>0.73913043478260831</v>
      </c>
      <c r="I40" s="4">
        <v>36</v>
      </c>
      <c r="J40" s="4">
        <f t="shared" si="1"/>
        <v>595</v>
      </c>
    </row>
    <row r="41" spans="1:10" x14ac:dyDescent="0.35">
      <c r="A41" s="12" t="s">
        <v>688</v>
      </c>
      <c r="B41" s="4">
        <v>1</v>
      </c>
      <c r="D41" s="4" t="s">
        <v>303</v>
      </c>
      <c r="E41" s="4">
        <v>4</v>
      </c>
      <c r="F41" s="4">
        <f t="shared" si="0"/>
        <v>4.9689440993788822E-3</v>
      </c>
      <c r="G41" s="4">
        <f t="shared" si="2"/>
        <v>0.74409937888198718</v>
      </c>
      <c r="I41" s="4">
        <v>37</v>
      </c>
      <c r="J41" s="4">
        <f t="shared" si="1"/>
        <v>599</v>
      </c>
    </row>
    <row r="42" spans="1:10" x14ac:dyDescent="0.35">
      <c r="A42" s="12" t="s">
        <v>672</v>
      </c>
      <c r="B42" s="4">
        <v>1</v>
      </c>
      <c r="D42" s="4" t="s">
        <v>294</v>
      </c>
      <c r="E42" s="4">
        <v>4</v>
      </c>
      <c r="F42" s="4">
        <f t="shared" si="0"/>
        <v>4.9689440993788822E-3</v>
      </c>
      <c r="G42" s="4">
        <f t="shared" si="2"/>
        <v>0.74906832298136605</v>
      </c>
      <c r="I42" s="4">
        <v>38</v>
      </c>
      <c r="J42" s="4">
        <f t="shared" si="1"/>
        <v>603</v>
      </c>
    </row>
    <row r="43" spans="1:10" x14ac:dyDescent="0.35">
      <c r="A43" s="12" t="s">
        <v>350</v>
      </c>
      <c r="B43" s="4">
        <v>3</v>
      </c>
      <c r="D43" s="4" t="s">
        <v>592</v>
      </c>
      <c r="E43" s="4">
        <v>4</v>
      </c>
      <c r="F43" s="4">
        <f t="shared" si="0"/>
        <v>4.9689440993788822E-3</v>
      </c>
      <c r="G43" s="4">
        <f t="shared" si="2"/>
        <v>0.75403726708074492</v>
      </c>
      <c r="I43" s="4">
        <v>39</v>
      </c>
      <c r="J43" s="4">
        <f t="shared" si="1"/>
        <v>607</v>
      </c>
    </row>
    <row r="44" spans="1:10" x14ac:dyDescent="0.35">
      <c r="A44" s="12" t="s">
        <v>681</v>
      </c>
      <c r="B44" s="4">
        <v>1</v>
      </c>
      <c r="D44" s="4" t="s">
        <v>392</v>
      </c>
      <c r="E44" s="4">
        <v>4</v>
      </c>
      <c r="F44" s="4">
        <f t="shared" si="0"/>
        <v>4.9689440993788822E-3</v>
      </c>
      <c r="G44" s="4">
        <f t="shared" si="2"/>
        <v>0.75900621118012379</v>
      </c>
      <c r="I44" s="4">
        <v>40</v>
      </c>
      <c r="J44" s="4">
        <f t="shared" si="1"/>
        <v>611</v>
      </c>
    </row>
    <row r="45" spans="1:10" x14ac:dyDescent="0.35">
      <c r="A45" s="12" t="s">
        <v>675</v>
      </c>
      <c r="B45" s="4">
        <v>1</v>
      </c>
      <c r="D45" s="4" t="s">
        <v>341</v>
      </c>
      <c r="E45" s="4">
        <v>4</v>
      </c>
      <c r="F45" s="4">
        <f t="shared" si="0"/>
        <v>4.9689440993788822E-3</v>
      </c>
      <c r="G45" s="4">
        <f t="shared" si="2"/>
        <v>0.76397515527950266</v>
      </c>
      <c r="I45" s="4">
        <v>41</v>
      </c>
      <c r="J45" s="4">
        <f t="shared" si="1"/>
        <v>615</v>
      </c>
    </row>
    <row r="46" spans="1:10" x14ac:dyDescent="0.35">
      <c r="A46" s="12" t="s">
        <v>647</v>
      </c>
      <c r="B46" s="4">
        <v>1</v>
      </c>
      <c r="D46" s="4" t="s">
        <v>261</v>
      </c>
      <c r="E46" s="4">
        <v>4</v>
      </c>
      <c r="F46" s="4">
        <f t="shared" si="0"/>
        <v>4.9689440993788822E-3</v>
      </c>
      <c r="G46" s="4">
        <f t="shared" si="2"/>
        <v>0.76894409937888153</v>
      </c>
      <c r="I46" s="4">
        <v>42</v>
      </c>
      <c r="J46" s="4">
        <f t="shared" si="1"/>
        <v>619</v>
      </c>
    </row>
    <row r="47" spans="1:10" x14ac:dyDescent="0.35">
      <c r="A47" s="12" t="s">
        <v>596</v>
      </c>
      <c r="B47" s="4">
        <v>6</v>
      </c>
      <c r="D47" s="4" t="s">
        <v>661</v>
      </c>
      <c r="E47" s="4">
        <v>4</v>
      </c>
      <c r="F47" s="4">
        <f t="shared" si="0"/>
        <v>4.9689440993788822E-3</v>
      </c>
      <c r="G47" s="4">
        <f t="shared" si="2"/>
        <v>0.7739130434782604</v>
      </c>
      <c r="I47" s="4">
        <v>43</v>
      </c>
      <c r="J47" s="4">
        <f t="shared" si="1"/>
        <v>623</v>
      </c>
    </row>
    <row r="48" spans="1:10" x14ac:dyDescent="0.35">
      <c r="A48" s="12" t="s">
        <v>631</v>
      </c>
      <c r="B48" s="4">
        <v>9</v>
      </c>
      <c r="D48" s="4" t="s">
        <v>662</v>
      </c>
      <c r="E48" s="4">
        <v>4</v>
      </c>
      <c r="F48" s="4">
        <f t="shared" si="0"/>
        <v>4.9689440993788822E-3</v>
      </c>
      <c r="G48" s="4">
        <f t="shared" si="2"/>
        <v>0.77888198757763927</v>
      </c>
      <c r="I48" s="4">
        <v>44</v>
      </c>
      <c r="J48" s="4">
        <f t="shared" si="1"/>
        <v>627</v>
      </c>
    </row>
    <row r="49" spans="1:10" x14ac:dyDescent="0.35">
      <c r="A49" s="12" t="s">
        <v>651</v>
      </c>
      <c r="B49" s="4">
        <v>2</v>
      </c>
      <c r="D49" s="4" t="s">
        <v>659</v>
      </c>
      <c r="E49" s="4">
        <v>4</v>
      </c>
      <c r="F49" s="4">
        <f t="shared" si="0"/>
        <v>4.9689440993788822E-3</v>
      </c>
      <c r="G49" s="4">
        <f t="shared" si="2"/>
        <v>0.78385093167701814</v>
      </c>
      <c r="I49" s="4">
        <v>45</v>
      </c>
      <c r="J49" s="4">
        <f t="shared" si="1"/>
        <v>631</v>
      </c>
    </row>
    <row r="50" spans="1:10" x14ac:dyDescent="0.35">
      <c r="A50" s="12" t="s">
        <v>652</v>
      </c>
      <c r="B50" s="4">
        <v>1</v>
      </c>
      <c r="D50" s="4" t="s">
        <v>60</v>
      </c>
      <c r="E50" s="4">
        <v>4</v>
      </c>
      <c r="F50" s="4">
        <f t="shared" si="0"/>
        <v>4.9689440993788822E-3</v>
      </c>
      <c r="G50" s="4">
        <f t="shared" si="2"/>
        <v>0.78881987577639701</v>
      </c>
      <c r="I50" s="4">
        <v>46</v>
      </c>
      <c r="J50" s="4">
        <f t="shared" si="1"/>
        <v>635</v>
      </c>
    </row>
    <row r="51" spans="1:10" x14ac:dyDescent="0.35">
      <c r="A51" s="12" t="s">
        <v>694</v>
      </c>
      <c r="B51" s="4">
        <v>1</v>
      </c>
      <c r="D51" s="4" t="s">
        <v>465</v>
      </c>
      <c r="E51" s="4">
        <v>4</v>
      </c>
      <c r="F51" s="4">
        <f t="shared" si="0"/>
        <v>4.9689440993788822E-3</v>
      </c>
      <c r="G51" s="4">
        <f t="shared" si="2"/>
        <v>0.79378881987577588</v>
      </c>
      <c r="I51" s="4">
        <v>47</v>
      </c>
      <c r="J51" s="4">
        <f t="shared" si="1"/>
        <v>639</v>
      </c>
    </row>
    <row r="52" spans="1:10" x14ac:dyDescent="0.35">
      <c r="A52" s="12" t="s">
        <v>646</v>
      </c>
      <c r="B52" s="4">
        <v>1</v>
      </c>
      <c r="D52" s="4" t="s">
        <v>622</v>
      </c>
      <c r="E52" s="4">
        <v>4</v>
      </c>
      <c r="F52" s="4">
        <f t="shared" si="0"/>
        <v>4.9689440993788822E-3</v>
      </c>
      <c r="G52" s="4">
        <f t="shared" si="2"/>
        <v>0.79875776397515474</v>
      </c>
      <c r="I52" s="4">
        <v>48</v>
      </c>
      <c r="J52" s="4">
        <f t="shared" si="1"/>
        <v>643</v>
      </c>
    </row>
    <row r="53" spans="1:10" x14ac:dyDescent="0.35">
      <c r="A53" s="12" t="s">
        <v>644</v>
      </c>
      <c r="B53" s="4">
        <v>1</v>
      </c>
      <c r="D53" s="4" t="s">
        <v>660</v>
      </c>
      <c r="E53" s="4">
        <v>4</v>
      </c>
      <c r="F53" s="4">
        <f t="shared" si="0"/>
        <v>4.9689440993788822E-3</v>
      </c>
      <c r="G53" s="4">
        <f t="shared" si="2"/>
        <v>0.80372670807453361</v>
      </c>
      <c r="I53" s="4">
        <v>49</v>
      </c>
      <c r="J53" s="4">
        <f t="shared" si="1"/>
        <v>647</v>
      </c>
    </row>
    <row r="54" spans="1:10" x14ac:dyDescent="0.35">
      <c r="A54" s="12" t="s">
        <v>587</v>
      </c>
      <c r="B54" s="4">
        <v>10</v>
      </c>
      <c r="D54" s="4" t="s">
        <v>620</v>
      </c>
      <c r="E54" s="4">
        <v>4</v>
      </c>
      <c r="F54" s="4">
        <f t="shared" si="0"/>
        <v>4.9689440993788822E-3</v>
      </c>
      <c r="G54" s="4">
        <f t="shared" si="2"/>
        <v>0.80869565217391248</v>
      </c>
      <c r="I54" s="4">
        <v>50</v>
      </c>
      <c r="J54" s="4">
        <f t="shared" si="1"/>
        <v>651</v>
      </c>
    </row>
    <row r="55" spans="1:10" x14ac:dyDescent="0.35">
      <c r="A55" s="12" t="s">
        <v>642</v>
      </c>
      <c r="B55" s="4">
        <v>2</v>
      </c>
      <c r="D55" s="4" t="s">
        <v>502</v>
      </c>
      <c r="E55" s="4">
        <v>4</v>
      </c>
      <c r="F55" s="4">
        <f t="shared" si="0"/>
        <v>4.9689440993788822E-3</v>
      </c>
      <c r="G55" s="4">
        <f t="shared" si="2"/>
        <v>0.81366459627329135</v>
      </c>
      <c r="I55" s="4">
        <v>51</v>
      </c>
      <c r="J55" s="4">
        <f t="shared" si="1"/>
        <v>655</v>
      </c>
    </row>
    <row r="56" spans="1:10" x14ac:dyDescent="0.35">
      <c r="A56" s="12" t="s">
        <v>627</v>
      </c>
      <c r="B56" s="4">
        <v>3</v>
      </c>
      <c r="D56" s="4" t="s">
        <v>590</v>
      </c>
      <c r="E56" s="4">
        <v>3</v>
      </c>
      <c r="F56" s="4">
        <f t="shared" si="0"/>
        <v>3.7267080745341614E-3</v>
      </c>
      <c r="G56" s="4">
        <f t="shared" si="2"/>
        <v>0.81739130434782548</v>
      </c>
      <c r="I56" s="4">
        <v>52</v>
      </c>
      <c r="J56" s="4">
        <f t="shared" si="1"/>
        <v>658</v>
      </c>
    </row>
    <row r="57" spans="1:10" x14ac:dyDescent="0.35">
      <c r="A57" s="12" t="s">
        <v>126</v>
      </c>
      <c r="B57" s="4">
        <v>1</v>
      </c>
      <c r="D57" s="4" t="s">
        <v>350</v>
      </c>
      <c r="E57" s="4">
        <v>3</v>
      </c>
      <c r="F57" s="4">
        <f t="shared" si="0"/>
        <v>3.7267080745341614E-3</v>
      </c>
      <c r="G57" s="4">
        <f t="shared" si="2"/>
        <v>0.8211180124223596</v>
      </c>
      <c r="I57" s="4">
        <v>53</v>
      </c>
      <c r="J57" s="4">
        <f t="shared" si="1"/>
        <v>661</v>
      </c>
    </row>
    <row r="58" spans="1:10" x14ac:dyDescent="0.35">
      <c r="A58" s="12" t="s">
        <v>628</v>
      </c>
      <c r="B58" s="4">
        <v>2</v>
      </c>
      <c r="D58" s="4" t="s">
        <v>627</v>
      </c>
      <c r="E58" s="4">
        <v>3</v>
      </c>
      <c r="F58" s="4">
        <f t="shared" si="0"/>
        <v>3.7267080745341614E-3</v>
      </c>
      <c r="G58" s="4">
        <f t="shared" si="2"/>
        <v>0.82484472049689372</v>
      </c>
      <c r="I58" s="4">
        <v>54</v>
      </c>
      <c r="J58" s="4">
        <f t="shared" si="1"/>
        <v>664</v>
      </c>
    </row>
    <row r="59" spans="1:10" x14ac:dyDescent="0.35">
      <c r="A59" s="12" t="s">
        <v>123</v>
      </c>
      <c r="B59" s="4">
        <v>1</v>
      </c>
      <c r="D59" s="4" t="s">
        <v>610</v>
      </c>
      <c r="E59" s="4">
        <v>3</v>
      </c>
      <c r="F59" s="4">
        <f t="shared" si="0"/>
        <v>3.7267080745341614E-3</v>
      </c>
      <c r="G59" s="4">
        <f t="shared" si="2"/>
        <v>0.82857142857142785</v>
      </c>
      <c r="I59" s="4">
        <v>55</v>
      </c>
      <c r="J59" s="4">
        <f t="shared" si="1"/>
        <v>667</v>
      </c>
    </row>
    <row r="60" spans="1:10" x14ac:dyDescent="0.35">
      <c r="A60" s="12" t="s">
        <v>610</v>
      </c>
      <c r="B60" s="4">
        <v>3</v>
      </c>
      <c r="D60" s="4" t="s">
        <v>611</v>
      </c>
      <c r="E60" s="4">
        <v>3</v>
      </c>
      <c r="F60" s="4">
        <f t="shared" si="0"/>
        <v>3.7267080745341614E-3</v>
      </c>
      <c r="G60" s="4">
        <f t="shared" si="2"/>
        <v>0.83229813664596197</v>
      </c>
      <c r="I60" s="4">
        <v>56</v>
      </c>
      <c r="J60" s="4">
        <f t="shared" si="1"/>
        <v>670</v>
      </c>
    </row>
    <row r="61" spans="1:10" x14ac:dyDescent="0.35">
      <c r="A61" s="12" t="s">
        <v>671</v>
      </c>
      <c r="B61" s="4">
        <v>2</v>
      </c>
      <c r="D61" s="4" t="s">
        <v>643</v>
      </c>
      <c r="E61" s="4">
        <v>3</v>
      </c>
      <c r="F61" s="4">
        <f t="shared" si="0"/>
        <v>3.7267080745341614E-3</v>
      </c>
      <c r="G61" s="4">
        <f t="shared" si="2"/>
        <v>0.8360248447204961</v>
      </c>
      <c r="I61" s="4">
        <v>57</v>
      </c>
      <c r="J61" s="4">
        <f t="shared" si="1"/>
        <v>673</v>
      </c>
    </row>
    <row r="62" spans="1:10" x14ac:dyDescent="0.35">
      <c r="A62" s="12" t="s">
        <v>630</v>
      </c>
      <c r="B62" s="4">
        <v>2</v>
      </c>
      <c r="D62" s="4" t="s">
        <v>664</v>
      </c>
      <c r="E62" s="4">
        <v>3</v>
      </c>
      <c r="F62" s="4">
        <f t="shared" si="0"/>
        <v>3.7267080745341614E-3</v>
      </c>
      <c r="G62" s="4">
        <f t="shared" si="2"/>
        <v>0.83975155279503022</v>
      </c>
      <c r="I62" s="4">
        <v>58</v>
      </c>
      <c r="J62" s="4">
        <f t="shared" si="1"/>
        <v>676</v>
      </c>
    </row>
    <row r="63" spans="1:10" x14ac:dyDescent="0.35">
      <c r="A63" s="12" t="s">
        <v>611</v>
      </c>
      <c r="B63" s="4">
        <v>3</v>
      </c>
      <c r="D63" s="4" t="s">
        <v>625</v>
      </c>
      <c r="E63" s="4">
        <v>3</v>
      </c>
      <c r="F63" s="4">
        <f t="shared" si="0"/>
        <v>3.7267080745341614E-3</v>
      </c>
      <c r="G63" s="4">
        <f t="shared" si="2"/>
        <v>0.84347826086956434</v>
      </c>
      <c r="I63" s="4">
        <v>59</v>
      </c>
      <c r="J63" s="4">
        <f t="shared" si="1"/>
        <v>679</v>
      </c>
    </row>
    <row r="64" spans="1:10" x14ac:dyDescent="0.35">
      <c r="A64" s="12" t="s">
        <v>643</v>
      </c>
      <c r="B64" s="4">
        <v>3</v>
      </c>
      <c r="D64" s="4" t="s">
        <v>287</v>
      </c>
      <c r="E64" s="4">
        <v>3</v>
      </c>
      <c r="F64" s="4">
        <f t="shared" si="0"/>
        <v>3.7267080745341614E-3</v>
      </c>
      <c r="G64" s="4">
        <f t="shared" si="2"/>
        <v>0.84720496894409847</v>
      </c>
      <c r="I64" s="4">
        <v>60</v>
      </c>
      <c r="J64" s="4">
        <f t="shared" si="1"/>
        <v>682</v>
      </c>
    </row>
    <row r="65" spans="1:10" x14ac:dyDescent="0.35">
      <c r="A65" s="12" t="s">
        <v>683</v>
      </c>
      <c r="B65" s="4">
        <v>1</v>
      </c>
      <c r="D65" s="4" t="s">
        <v>41</v>
      </c>
      <c r="E65" s="4">
        <v>3</v>
      </c>
      <c r="F65" s="4">
        <f t="shared" si="0"/>
        <v>3.7267080745341614E-3</v>
      </c>
      <c r="G65" s="4">
        <f t="shared" si="2"/>
        <v>0.85093167701863259</v>
      </c>
      <c r="I65" s="4">
        <v>61</v>
      </c>
      <c r="J65" s="4">
        <f t="shared" si="1"/>
        <v>685</v>
      </c>
    </row>
    <row r="66" spans="1:10" x14ac:dyDescent="0.35">
      <c r="A66" s="12" t="s">
        <v>668</v>
      </c>
      <c r="B66" s="4">
        <v>2</v>
      </c>
      <c r="D66" s="4" t="s">
        <v>637</v>
      </c>
      <c r="E66" s="4">
        <v>3</v>
      </c>
      <c r="F66" s="4">
        <f t="shared" si="0"/>
        <v>3.7267080745341614E-3</v>
      </c>
      <c r="G66" s="4">
        <f t="shared" si="2"/>
        <v>0.85465838509316672</v>
      </c>
      <c r="I66" s="4">
        <v>62</v>
      </c>
      <c r="J66" s="4">
        <f t="shared" si="1"/>
        <v>688</v>
      </c>
    </row>
    <row r="67" spans="1:10" x14ac:dyDescent="0.35">
      <c r="A67" s="12" t="s">
        <v>667</v>
      </c>
      <c r="B67" s="4">
        <v>2</v>
      </c>
      <c r="D67" s="4" t="s">
        <v>666</v>
      </c>
      <c r="E67" s="4">
        <v>2</v>
      </c>
      <c r="F67" s="4">
        <f t="shared" si="0"/>
        <v>2.4844720496894411E-3</v>
      </c>
      <c r="G67" s="4">
        <f t="shared" si="2"/>
        <v>0.85714285714285621</v>
      </c>
      <c r="I67" s="4">
        <v>63</v>
      </c>
      <c r="J67" s="4">
        <f t="shared" si="1"/>
        <v>690</v>
      </c>
    </row>
    <row r="68" spans="1:10" x14ac:dyDescent="0.35">
      <c r="A68" s="12" t="s">
        <v>682</v>
      </c>
      <c r="B68" s="4">
        <v>1</v>
      </c>
      <c r="D68" s="4" t="s">
        <v>297</v>
      </c>
      <c r="E68" s="4">
        <v>2</v>
      </c>
      <c r="F68" s="4">
        <f t="shared" si="0"/>
        <v>2.4844720496894411E-3</v>
      </c>
      <c r="G68" s="4">
        <f t="shared" si="2"/>
        <v>0.8596273291925457</v>
      </c>
      <c r="I68" s="4">
        <v>64</v>
      </c>
      <c r="J68" s="4">
        <f t="shared" si="1"/>
        <v>692</v>
      </c>
    </row>
    <row r="69" spans="1:10" x14ac:dyDescent="0.35">
      <c r="A69" s="12" t="s">
        <v>592</v>
      </c>
      <c r="B69" s="4">
        <v>4</v>
      </c>
      <c r="D69" s="4" t="s">
        <v>595</v>
      </c>
      <c r="E69" s="4">
        <v>2</v>
      </c>
      <c r="F69" s="4">
        <f t="shared" si="0"/>
        <v>2.4844720496894411E-3</v>
      </c>
      <c r="G69" s="4">
        <f t="shared" si="2"/>
        <v>0.86211180124223519</v>
      </c>
      <c r="I69" s="4">
        <v>65</v>
      </c>
      <c r="J69" s="4">
        <f t="shared" si="1"/>
        <v>694</v>
      </c>
    </row>
    <row r="70" spans="1:10" x14ac:dyDescent="0.35">
      <c r="A70" s="12" t="s">
        <v>689</v>
      </c>
      <c r="B70" s="4">
        <v>1</v>
      </c>
      <c r="D70" s="4" t="s">
        <v>149</v>
      </c>
      <c r="E70" s="4">
        <v>2</v>
      </c>
      <c r="F70" s="4">
        <f t="shared" ref="F70:F133" si="3">E70/$E$4</f>
        <v>2.4844720496894411E-3</v>
      </c>
      <c r="G70" s="4">
        <f t="shared" si="2"/>
        <v>0.86459627329192468</v>
      </c>
      <c r="I70" s="4">
        <v>66</v>
      </c>
      <c r="J70" s="4">
        <f t="shared" ref="J70:J133" si="4">E70+J69</f>
        <v>696</v>
      </c>
    </row>
    <row r="71" spans="1:10" x14ac:dyDescent="0.35">
      <c r="A71" s="12" t="s">
        <v>401</v>
      </c>
      <c r="B71" s="4">
        <v>1</v>
      </c>
      <c r="D71" s="4" t="s">
        <v>665</v>
      </c>
      <c r="E71" s="4">
        <v>2</v>
      </c>
      <c r="F71" s="4">
        <f t="shared" si="3"/>
        <v>2.4844720496894411E-3</v>
      </c>
      <c r="G71" s="4">
        <f t="shared" si="2"/>
        <v>0.86708074534161417</v>
      </c>
      <c r="I71" s="4">
        <v>67</v>
      </c>
      <c r="J71" s="4">
        <f t="shared" si="4"/>
        <v>698</v>
      </c>
    </row>
    <row r="72" spans="1:10" x14ac:dyDescent="0.35">
      <c r="A72" s="12" t="s">
        <v>399</v>
      </c>
      <c r="B72" s="4">
        <v>1</v>
      </c>
      <c r="D72" s="4" t="s">
        <v>669</v>
      </c>
      <c r="E72" s="4">
        <v>2</v>
      </c>
      <c r="F72" s="4">
        <f t="shared" si="3"/>
        <v>2.4844720496894411E-3</v>
      </c>
      <c r="G72" s="4">
        <f t="shared" si="2"/>
        <v>0.86956521739130366</v>
      </c>
      <c r="I72" s="4">
        <v>68</v>
      </c>
      <c r="J72" s="4">
        <f t="shared" si="4"/>
        <v>700</v>
      </c>
    </row>
    <row r="73" spans="1:10" x14ac:dyDescent="0.35">
      <c r="A73" s="12" t="s">
        <v>658</v>
      </c>
      <c r="B73" s="4">
        <v>5</v>
      </c>
      <c r="D73" s="4" t="s">
        <v>651</v>
      </c>
      <c r="E73" s="4">
        <v>2</v>
      </c>
      <c r="F73" s="4">
        <f t="shared" si="3"/>
        <v>2.4844720496894411E-3</v>
      </c>
      <c r="G73" s="4">
        <f t="shared" ref="G73:G136" si="5">G72+F73</f>
        <v>0.87204968944099315</v>
      </c>
      <c r="I73" s="4">
        <v>69</v>
      </c>
      <c r="J73" s="4">
        <f t="shared" si="4"/>
        <v>702</v>
      </c>
    </row>
    <row r="74" spans="1:10" x14ac:dyDescent="0.35">
      <c r="A74" s="12" t="s">
        <v>664</v>
      </c>
      <c r="B74" s="4">
        <v>3</v>
      </c>
      <c r="D74" s="4" t="s">
        <v>642</v>
      </c>
      <c r="E74" s="4">
        <v>2</v>
      </c>
      <c r="F74" s="4">
        <f t="shared" si="3"/>
        <v>2.4844720496894411E-3</v>
      </c>
      <c r="G74" s="4">
        <f t="shared" si="5"/>
        <v>0.87453416149068264</v>
      </c>
      <c r="I74" s="4">
        <v>70</v>
      </c>
      <c r="J74" s="4">
        <f t="shared" si="4"/>
        <v>704</v>
      </c>
    </row>
    <row r="75" spans="1:10" x14ac:dyDescent="0.35">
      <c r="A75" s="12" t="s">
        <v>113</v>
      </c>
      <c r="B75" s="4">
        <v>2</v>
      </c>
      <c r="D75" s="4" t="s">
        <v>628</v>
      </c>
      <c r="E75" s="4">
        <v>2</v>
      </c>
      <c r="F75" s="4">
        <f t="shared" si="3"/>
        <v>2.4844720496894411E-3</v>
      </c>
      <c r="G75" s="4">
        <f t="shared" si="5"/>
        <v>0.87701863354037213</v>
      </c>
      <c r="I75" s="4">
        <v>71</v>
      </c>
      <c r="J75" s="4">
        <f t="shared" si="4"/>
        <v>706</v>
      </c>
    </row>
    <row r="76" spans="1:10" x14ac:dyDescent="0.35">
      <c r="A76" s="12" t="s">
        <v>601</v>
      </c>
      <c r="B76" s="4">
        <v>2</v>
      </c>
      <c r="D76" s="4" t="s">
        <v>671</v>
      </c>
      <c r="E76" s="4">
        <v>2</v>
      </c>
      <c r="F76" s="4">
        <f t="shared" si="3"/>
        <v>2.4844720496894411E-3</v>
      </c>
      <c r="G76" s="4">
        <f t="shared" si="5"/>
        <v>0.87950310559006162</v>
      </c>
      <c r="I76" s="4">
        <v>72</v>
      </c>
      <c r="J76" s="4">
        <f t="shared" si="4"/>
        <v>708</v>
      </c>
    </row>
    <row r="77" spans="1:10" x14ac:dyDescent="0.35">
      <c r="A77" s="12" t="s">
        <v>679</v>
      </c>
      <c r="B77" s="4">
        <v>1</v>
      </c>
      <c r="D77" s="4" t="s">
        <v>630</v>
      </c>
      <c r="E77" s="4">
        <v>2</v>
      </c>
      <c r="F77" s="4">
        <f t="shared" si="3"/>
        <v>2.4844720496894411E-3</v>
      </c>
      <c r="G77" s="4">
        <f t="shared" si="5"/>
        <v>0.88198757763975111</v>
      </c>
      <c r="I77" s="4">
        <v>73</v>
      </c>
      <c r="J77" s="4">
        <f t="shared" si="4"/>
        <v>710</v>
      </c>
    </row>
    <row r="78" spans="1:10" x14ac:dyDescent="0.35">
      <c r="A78" s="12" t="s">
        <v>397</v>
      </c>
      <c r="B78" s="4">
        <v>1</v>
      </c>
      <c r="D78" s="4" t="s">
        <v>668</v>
      </c>
      <c r="E78" s="4">
        <v>2</v>
      </c>
      <c r="F78" s="4">
        <f t="shared" si="3"/>
        <v>2.4844720496894411E-3</v>
      </c>
      <c r="G78" s="4">
        <f t="shared" si="5"/>
        <v>0.8844720496894406</v>
      </c>
      <c r="I78" s="4">
        <v>74</v>
      </c>
      <c r="J78" s="4">
        <f t="shared" si="4"/>
        <v>712</v>
      </c>
    </row>
    <row r="79" spans="1:10" x14ac:dyDescent="0.35">
      <c r="A79" s="12" t="s">
        <v>602</v>
      </c>
      <c r="B79" s="4">
        <v>1</v>
      </c>
      <c r="D79" s="4" t="s">
        <v>667</v>
      </c>
      <c r="E79" s="4">
        <v>2</v>
      </c>
      <c r="F79" s="4">
        <f t="shared" si="3"/>
        <v>2.4844720496894411E-3</v>
      </c>
      <c r="G79" s="4">
        <f t="shared" si="5"/>
        <v>0.88695652173913009</v>
      </c>
      <c r="I79" s="4">
        <v>75</v>
      </c>
      <c r="J79" s="4">
        <f t="shared" si="4"/>
        <v>714</v>
      </c>
    </row>
    <row r="80" spans="1:10" x14ac:dyDescent="0.35">
      <c r="A80" s="12" t="s">
        <v>676</v>
      </c>
      <c r="B80" s="4">
        <v>1</v>
      </c>
      <c r="D80" s="4" t="s">
        <v>113</v>
      </c>
      <c r="E80" s="4">
        <v>2</v>
      </c>
      <c r="F80" s="4">
        <f t="shared" si="3"/>
        <v>2.4844720496894411E-3</v>
      </c>
      <c r="G80" s="4">
        <f t="shared" si="5"/>
        <v>0.88944099378881958</v>
      </c>
      <c r="I80" s="4">
        <v>76</v>
      </c>
      <c r="J80" s="4">
        <f t="shared" si="4"/>
        <v>716</v>
      </c>
    </row>
    <row r="81" spans="1:10" x14ac:dyDescent="0.35">
      <c r="A81" s="12" t="s">
        <v>685</v>
      </c>
      <c r="B81" s="4">
        <v>1</v>
      </c>
      <c r="D81" s="4" t="s">
        <v>601</v>
      </c>
      <c r="E81" s="4">
        <v>2</v>
      </c>
      <c r="F81" s="4">
        <f t="shared" si="3"/>
        <v>2.4844720496894411E-3</v>
      </c>
      <c r="G81" s="4">
        <f t="shared" si="5"/>
        <v>0.89192546583850907</v>
      </c>
      <c r="I81" s="4">
        <v>77</v>
      </c>
      <c r="J81" s="4">
        <f t="shared" si="4"/>
        <v>718</v>
      </c>
    </row>
    <row r="82" spans="1:10" x14ac:dyDescent="0.35">
      <c r="A82" s="12" t="s">
        <v>655</v>
      </c>
      <c r="B82" s="4">
        <v>7</v>
      </c>
      <c r="D82" s="4" t="s">
        <v>591</v>
      </c>
      <c r="E82" s="4">
        <v>2</v>
      </c>
      <c r="F82" s="4">
        <f t="shared" si="3"/>
        <v>2.4844720496894411E-3</v>
      </c>
      <c r="G82" s="4">
        <f t="shared" si="5"/>
        <v>0.89440993788819856</v>
      </c>
      <c r="I82" s="4">
        <v>78</v>
      </c>
      <c r="J82" s="4">
        <f t="shared" si="4"/>
        <v>720</v>
      </c>
    </row>
    <row r="83" spans="1:10" x14ac:dyDescent="0.35">
      <c r="A83" s="12" t="s">
        <v>625</v>
      </c>
      <c r="B83" s="4">
        <v>3</v>
      </c>
      <c r="D83" s="4" t="s">
        <v>87</v>
      </c>
      <c r="E83" s="4">
        <v>2</v>
      </c>
      <c r="F83" s="4">
        <f t="shared" si="3"/>
        <v>2.4844720496894411E-3</v>
      </c>
      <c r="G83" s="4">
        <f t="shared" si="5"/>
        <v>0.89689440993788805</v>
      </c>
      <c r="I83" s="4">
        <v>79</v>
      </c>
      <c r="J83" s="4">
        <f t="shared" si="4"/>
        <v>722</v>
      </c>
    </row>
    <row r="84" spans="1:10" x14ac:dyDescent="0.35">
      <c r="A84" s="12" t="s">
        <v>591</v>
      </c>
      <c r="B84" s="4">
        <v>2</v>
      </c>
      <c r="D84" s="4" t="s">
        <v>593</v>
      </c>
      <c r="E84" s="4">
        <v>2</v>
      </c>
      <c r="F84" s="4">
        <f t="shared" si="3"/>
        <v>2.4844720496894411E-3</v>
      </c>
      <c r="G84" s="4">
        <f t="shared" si="5"/>
        <v>0.89937888198757754</v>
      </c>
      <c r="I84" s="4">
        <v>80</v>
      </c>
      <c r="J84" s="4">
        <f t="shared" si="4"/>
        <v>724</v>
      </c>
    </row>
    <row r="85" spans="1:10" x14ac:dyDescent="0.35">
      <c r="A85" s="12" t="s">
        <v>639</v>
      </c>
      <c r="B85" s="4">
        <v>1</v>
      </c>
      <c r="D85" s="4" t="s">
        <v>616</v>
      </c>
      <c r="E85" s="4">
        <v>2</v>
      </c>
      <c r="F85" s="4">
        <f t="shared" si="3"/>
        <v>2.4844720496894411E-3</v>
      </c>
      <c r="G85" s="4">
        <f t="shared" si="5"/>
        <v>0.90186335403726703</v>
      </c>
      <c r="I85" s="4">
        <v>81</v>
      </c>
      <c r="J85" s="4">
        <f t="shared" si="4"/>
        <v>726</v>
      </c>
    </row>
    <row r="86" spans="1:10" x14ac:dyDescent="0.35">
      <c r="A86" s="12" t="s">
        <v>392</v>
      </c>
      <c r="B86" s="4">
        <v>4</v>
      </c>
      <c r="D86" s="4" t="s">
        <v>72</v>
      </c>
      <c r="E86" s="4">
        <v>2</v>
      </c>
      <c r="F86" s="4">
        <f t="shared" si="3"/>
        <v>2.4844720496894411E-3</v>
      </c>
      <c r="G86" s="4">
        <f t="shared" si="5"/>
        <v>0.90434782608695652</v>
      </c>
      <c r="I86" s="4">
        <v>82</v>
      </c>
      <c r="J86" s="4">
        <f t="shared" si="4"/>
        <v>728</v>
      </c>
    </row>
    <row r="87" spans="1:10" x14ac:dyDescent="0.35">
      <c r="A87" s="12" t="s">
        <v>97</v>
      </c>
      <c r="B87" s="4">
        <v>59</v>
      </c>
      <c r="D87" s="4" t="s">
        <v>379</v>
      </c>
      <c r="E87" s="4">
        <v>2</v>
      </c>
      <c r="F87" s="4">
        <f t="shared" si="3"/>
        <v>2.4844720496894411E-3</v>
      </c>
      <c r="G87" s="4">
        <f t="shared" si="5"/>
        <v>0.90683229813664601</v>
      </c>
      <c r="I87" s="4">
        <v>83</v>
      </c>
      <c r="J87" s="4">
        <f t="shared" si="4"/>
        <v>730</v>
      </c>
    </row>
    <row r="88" spans="1:10" x14ac:dyDescent="0.35">
      <c r="A88" s="12" t="s">
        <v>608</v>
      </c>
      <c r="B88" s="4">
        <v>1</v>
      </c>
      <c r="D88" s="4" t="s">
        <v>670</v>
      </c>
      <c r="E88" s="4">
        <v>2</v>
      </c>
      <c r="F88" s="4">
        <f t="shared" si="3"/>
        <v>2.4844720496894411E-3</v>
      </c>
      <c r="G88" s="4">
        <f t="shared" si="5"/>
        <v>0.9093167701863355</v>
      </c>
      <c r="I88" s="4">
        <v>84</v>
      </c>
      <c r="J88" s="4">
        <f t="shared" si="4"/>
        <v>732</v>
      </c>
    </row>
    <row r="89" spans="1:10" x14ac:dyDescent="0.35">
      <c r="A89" s="12" t="s">
        <v>677</v>
      </c>
      <c r="B89" s="4">
        <v>1</v>
      </c>
      <c r="D89" s="4" t="s">
        <v>632</v>
      </c>
      <c r="E89" s="4">
        <v>2</v>
      </c>
      <c r="F89" s="4">
        <f t="shared" si="3"/>
        <v>2.4844720496894411E-3</v>
      </c>
      <c r="G89" s="4">
        <f t="shared" si="5"/>
        <v>0.91180124223602499</v>
      </c>
      <c r="I89" s="4">
        <v>85</v>
      </c>
      <c r="J89" s="4">
        <f t="shared" si="4"/>
        <v>734</v>
      </c>
    </row>
    <row r="90" spans="1:10" x14ac:dyDescent="0.35">
      <c r="A90" s="12" t="s">
        <v>341</v>
      </c>
      <c r="B90" s="4">
        <v>4</v>
      </c>
      <c r="D90" s="4" t="s">
        <v>614</v>
      </c>
      <c r="E90" s="4">
        <v>2</v>
      </c>
      <c r="F90" s="4">
        <f t="shared" si="3"/>
        <v>2.4844720496894411E-3</v>
      </c>
      <c r="G90" s="4">
        <f t="shared" si="5"/>
        <v>0.91428571428571448</v>
      </c>
      <c r="I90" s="4">
        <v>86</v>
      </c>
      <c r="J90" s="4">
        <f t="shared" si="4"/>
        <v>736</v>
      </c>
    </row>
    <row r="91" spans="1:10" x14ac:dyDescent="0.35">
      <c r="A91" s="12" t="s">
        <v>609</v>
      </c>
      <c r="B91" s="4">
        <v>1</v>
      </c>
      <c r="D91" s="4" t="s">
        <v>629</v>
      </c>
      <c r="E91" s="4">
        <v>2</v>
      </c>
      <c r="F91" s="4">
        <f t="shared" si="3"/>
        <v>2.4844720496894411E-3</v>
      </c>
      <c r="G91" s="4">
        <f t="shared" si="5"/>
        <v>0.91677018633540397</v>
      </c>
      <c r="I91" s="4">
        <v>87</v>
      </c>
      <c r="J91" s="4">
        <f t="shared" si="4"/>
        <v>738</v>
      </c>
    </row>
    <row r="92" spans="1:10" x14ac:dyDescent="0.35">
      <c r="A92" s="12" t="s">
        <v>696</v>
      </c>
      <c r="B92" s="4">
        <v>1</v>
      </c>
      <c r="D92" s="4" t="s">
        <v>633</v>
      </c>
      <c r="E92" s="4">
        <v>1</v>
      </c>
      <c r="F92" s="4">
        <f t="shared" si="3"/>
        <v>1.2422360248447205E-3</v>
      </c>
      <c r="G92" s="4">
        <f t="shared" si="5"/>
        <v>0.91801242236024871</v>
      </c>
      <c r="I92" s="4">
        <v>88</v>
      </c>
      <c r="J92" s="4">
        <f t="shared" si="4"/>
        <v>739</v>
      </c>
    </row>
    <row r="93" spans="1:10" x14ac:dyDescent="0.35">
      <c r="A93" s="12" t="s">
        <v>585</v>
      </c>
      <c r="B93" s="4">
        <v>12</v>
      </c>
      <c r="D93" s="4" t="s">
        <v>361</v>
      </c>
      <c r="E93" s="4">
        <v>1</v>
      </c>
      <c r="F93" s="4">
        <f t="shared" si="3"/>
        <v>1.2422360248447205E-3</v>
      </c>
      <c r="G93" s="4">
        <f t="shared" si="5"/>
        <v>0.91925465838509346</v>
      </c>
      <c r="I93" s="4">
        <v>89</v>
      </c>
      <c r="J93" s="4">
        <f t="shared" si="4"/>
        <v>740</v>
      </c>
    </row>
    <row r="94" spans="1:10" x14ac:dyDescent="0.35">
      <c r="A94" s="12" t="s">
        <v>680</v>
      </c>
      <c r="B94" s="4">
        <v>1</v>
      </c>
      <c r="D94" s="4" t="s">
        <v>650</v>
      </c>
      <c r="E94" s="4">
        <v>1</v>
      </c>
      <c r="F94" s="4">
        <f t="shared" si="3"/>
        <v>1.2422360248447205E-3</v>
      </c>
      <c r="G94" s="4">
        <f t="shared" si="5"/>
        <v>0.9204968944099382</v>
      </c>
      <c r="I94" s="4">
        <v>90</v>
      </c>
      <c r="J94" s="4">
        <f t="shared" si="4"/>
        <v>741</v>
      </c>
    </row>
    <row r="95" spans="1:10" x14ac:dyDescent="0.35">
      <c r="A95" s="12" t="s">
        <v>384</v>
      </c>
      <c r="B95" s="4">
        <v>12</v>
      </c>
      <c r="D95" s="4" t="s">
        <v>606</v>
      </c>
      <c r="E95" s="4">
        <v>1</v>
      </c>
      <c r="F95" s="4">
        <f t="shared" si="3"/>
        <v>1.2422360248447205E-3</v>
      </c>
      <c r="G95" s="4">
        <f t="shared" si="5"/>
        <v>0.92173913043478295</v>
      </c>
      <c r="I95" s="4">
        <v>91</v>
      </c>
      <c r="J95" s="4">
        <f t="shared" si="4"/>
        <v>742</v>
      </c>
    </row>
    <row r="96" spans="1:10" x14ac:dyDescent="0.35">
      <c r="A96" s="12" t="s">
        <v>87</v>
      </c>
      <c r="B96" s="4">
        <v>2</v>
      </c>
      <c r="D96" s="4" t="s">
        <v>690</v>
      </c>
      <c r="E96" s="4">
        <v>1</v>
      </c>
      <c r="F96" s="4">
        <f t="shared" si="3"/>
        <v>1.2422360248447205E-3</v>
      </c>
      <c r="G96" s="4">
        <f t="shared" si="5"/>
        <v>0.92298136645962769</v>
      </c>
      <c r="I96" s="4">
        <v>92</v>
      </c>
      <c r="J96" s="4">
        <f t="shared" si="4"/>
        <v>743</v>
      </c>
    </row>
    <row r="97" spans="1:10" x14ac:dyDescent="0.35">
      <c r="A97" s="12" t="s">
        <v>600</v>
      </c>
      <c r="B97" s="4">
        <v>1</v>
      </c>
      <c r="D97" s="4" t="s">
        <v>693</v>
      </c>
      <c r="E97" s="4">
        <v>1</v>
      </c>
      <c r="F97" s="4">
        <f t="shared" si="3"/>
        <v>1.2422360248447205E-3</v>
      </c>
      <c r="G97" s="4">
        <f t="shared" si="5"/>
        <v>0.92422360248447244</v>
      </c>
      <c r="I97" s="4">
        <v>93</v>
      </c>
      <c r="J97" s="4">
        <f t="shared" si="4"/>
        <v>744</v>
      </c>
    </row>
    <row r="98" spans="1:10" x14ac:dyDescent="0.35">
      <c r="A98" s="12" t="s">
        <v>623</v>
      </c>
      <c r="B98" s="4">
        <v>5</v>
      </c>
      <c r="D98" s="4" t="s">
        <v>687</v>
      </c>
      <c r="E98" s="4">
        <v>1</v>
      </c>
      <c r="F98" s="4">
        <f t="shared" si="3"/>
        <v>1.2422360248447205E-3</v>
      </c>
      <c r="G98" s="4">
        <f t="shared" si="5"/>
        <v>0.92546583850931718</v>
      </c>
      <c r="I98" s="4">
        <v>94</v>
      </c>
      <c r="J98" s="4">
        <f t="shared" si="4"/>
        <v>745</v>
      </c>
    </row>
    <row r="99" spans="1:10" x14ac:dyDescent="0.35">
      <c r="A99" s="12" t="s">
        <v>653</v>
      </c>
      <c r="B99" s="4">
        <v>25</v>
      </c>
      <c r="D99" s="4" t="s">
        <v>678</v>
      </c>
      <c r="E99" s="4">
        <v>1</v>
      </c>
      <c r="F99" s="4">
        <f t="shared" si="3"/>
        <v>1.2422360248447205E-3</v>
      </c>
      <c r="G99" s="4">
        <f t="shared" si="5"/>
        <v>0.92670807453416193</v>
      </c>
      <c r="I99" s="4">
        <v>95</v>
      </c>
      <c r="J99" s="4">
        <f t="shared" si="4"/>
        <v>746</v>
      </c>
    </row>
    <row r="100" spans="1:10" x14ac:dyDescent="0.35">
      <c r="A100" s="12" t="s">
        <v>636</v>
      </c>
      <c r="B100" s="4">
        <v>1</v>
      </c>
      <c r="D100" s="4" t="s">
        <v>598</v>
      </c>
      <c r="E100" s="4">
        <v>1</v>
      </c>
      <c r="F100" s="4">
        <f t="shared" si="3"/>
        <v>1.2422360248447205E-3</v>
      </c>
      <c r="G100" s="4">
        <f t="shared" si="5"/>
        <v>0.92795031055900667</v>
      </c>
      <c r="I100" s="4">
        <v>96</v>
      </c>
      <c r="J100" s="4">
        <f t="shared" si="4"/>
        <v>747</v>
      </c>
    </row>
    <row r="101" spans="1:10" x14ac:dyDescent="0.35">
      <c r="A101" s="12" t="s">
        <v>586</v>
      </c>
      <c r="B101" s="4">
        <v>34</v>
      </c>
      <c r="D101" s="4" t="s">
        <v>674</v>
      </c>
      <c r="E101" s="4">
        <v>1</v>
      </c>
      <c r="F101" s="4">
        <f t="shared" si="3"/>
        <v>1.2422360248447205E-3</v>
      </c>
      <c r="G101" s="4">
        <f t="shared" si="5"/>
        <v>0.92919254658385142</v>
      </c>
      <c r="I101" s="4">
        <v>97</v>
      </c>
      <c r="J101" s="4">
        <f t="shared" si="4"/>
        <v>748</v>
      </c>
    </row>
    <row r="102" spans="1:10" x14ac:dyDescent="0.35">
      <c r="A102" s="12" t="s">
        <v>656</v>
      </c>
      <c r="B102" s="4">
        <v>7</v>
      </c>
      <c r="D102" s="4" t="s">
        <v>301</v>
      </c>
      <c r="E102" s="4">
        <v>1</v>
      </c>
      <c r="F102" s="4">
        <f t="shared" si="3"/>
        <v>1.2422360248447205E-3</v>
      </c>
      <c r="G102" s="4">
        <f t="shared" si="5"/>
        <v>0.93043478260869616</v>
      </c>
      <c r="I102" s="4">
        <v>98</v>
      </c>
      <c r="J102" s="4">
        <f t="shared" si="4"/>
        <v>749</v>
      </c>
    </row>
    <row r="103" spans="1:10" x14ac:dyDescent="0.35">
      <c r="A103" s="12" t="s">
        <v>654</v>
      </c>
      <c r="B103" s="4">
        <v>10</v>
      </c>
      <c r="D103" s="4" t="s">
        <v>640</v>
      </c>
      <c r="E103" s="4">
        <v>1</v>
      </c>
      <c r="F103" s="4">
        <f t="shared" si="3"/>
        <v>1.2422360248447205E-3</v>
      </c>
      <c r="G103" s="4">
        <f t="shared" si="5"/>
        <v>0.93167701863354091</v>
      </c>
      <c r="I103" s="4">
        <v>99</v>
      </c>
      <c r="J103" s="4">
        <f t="shared" si="4"/>
        <v>750</v>
      </c>
    </row>
    <row r="104" spans="1:10" x14ac:dyDescent="0.35">
      <c r="A104" s="12" t="s">
        <v>471</v>
      </c>
      <c r="B104" s="4">
        <v>8</v>
      </c>
      <c r="D104" s="4" t="s">
        <v>684</v>
      </c>
      <c r="E104" s="4">
        <v>1</v>
      </c>
      <c r="F104" s="4">
        <f t="shared" si="3"/>
        <v>1.2422360248447205E-3</v>
      </c>
      <c r="G104" s="4">
        <f t="shared" si="5"/>
        <v>0.93291925465838565</v>
      </c>
      <c r="I104" s="4">
        <v>100</v>
      </c>
      <c r="J104" s="4">
        <f t="shared" si="4"/>
        <v>751</v>
      </c>
    </row>
    <row r="105" spans="1:10" x14ac:dyDescent="0.35">
      <c r="A105" s="12" t="s">
        <v>593</v>
      </c>
      <c r="B105" s="4">
        <v>2</v>
      </c>
      <c r="D105" s="4" t="s">
        <v>612</v>
      </c>
      <c r="E105" s="4">
        <v>1</v>
      </c>
      <c r="F105" s="4">
        <f t="shared" si="3"/>
        <v>1.2422360248447205E-3</v>
      </c>
      <c r="G105" s="4">
        <f t="shared" si="5"/>
        <v>0.9341614906832304</v>
      </c>
      <c r="I105" s="4">
        <v>101</v>
      </c>
      <c r="J105" s="4">
        <f t="shared" si="4"/>
        <v>752</v>
      </c>
    </row>
    <row r="106" spans="1:10" x14ac:dyDescent="0.35">
      <c r="A106" s="12" t="s">
        <v>603</v>
      </c>
      <c r="B106" s="4">
        <v>1</v>
      </c>
      <c r="D106" s="4" t="s">
        <v>157</v>
      </c>
      <c r="E106" s="4">
        <v>1</v>
      </c>
      <c r="F106" s="4">
        <f t="shared" si="3"/>
        <v>1.2422360248447205E-3</v>
      </c>
      <c r="G106" s="4">
        <f t="shared" si="5"/>
        <v>0.93540372670807514</v>
      </c>
      <c r="I106" s="4">
        <v>102</v>
      </c>
      <c r="J106" s="4">
        <f t="shared" si="4"/>
        <v>753</v>
      </c>
    </row>
    <row r="107" spans="1:10" x14ac:dyDescent="0.35">
      <c r="A107" s="12" t="s">
        <v>616</v>
      </c>
      <c r="B107" s="4">
        <v>2</v>
      </c>
      <c r="D107" s="4" t="s">
        <v>605</v>
      </c>
      <c r="E107" s="4">
        <v>1</v>
      </c>
      <c r="F107" s="4">
        <f t="shared" si="3"/>
        <v>1.2422360248447205E-3</v>
      </c>
      <c r="G107" s="4">
        <f t="shared" si="5"/>
        <v>0.93664596273291989</v>
      </c>
      <c r="I107" s="4">
        <v>103</v>
      </c>
      <c r="J107" s="4">
        <f t="shared" si="4"/>
        <v>754</v>
      </c>
    </row>
    <row r="108" spans="1:10" x14ac:dyDescent="0.35">
      <c r="A108" s="12" t="s">
        <v>607</v>
      </c>
      <c r="B108" s="4">
        <v>1</v>
      </c>
      <c r="D108" s="4" t="s">
        <v>686</v>
      </c>
      <c r="E108" s="4">
        <v>1</v>
      </c>
      <c r="F108" s="4">
        <f t="shared" si="3"/>
        <v>1.2422360248447205E-3</v>
      </c>
      <c r="G108" s="4">
        <f t="shared" si="5"/>
        <v>0.93788819875776464</v>
      </c>
      <c r="I108" s="4">
        <v>104</v>
      </c>
      <c r="J108" s="4">
        <f t="shared" si="4"/>
        <v>755</v>
      </c>
    </row>
    <row r="109" spans="1:10" x14ac:dyDescent="0.35">
      <c r="A109" s="12" t="s">
        <v>261</v>
      </c>
      <c r="B109" s="4">
        <v>4</v>
      </c>
      <c r="D109" s="4" t="s">
        <v>688</v>
      </c>
      <c r="E109" s="4">
        <v>1</v>
      </c>
      <c r="F109" s="4">
        <f t="shared" si="3"/>
        <v>1.2422360248447205E-3</v>
      </c>
      <c r="G109" s="4">
        <f t="shared" si="5"/>
        <v>0.93913043478260938</v>
      </c>
      <c r="I109" s="4">
        <v>105</v>
      </c>
      <c r="J109" s="4">
        <f t="shared" si="4"/>
        <v>756</v>
      </c>
    </row>
    <row r="110" spans="1:10" x14ac:dyDescent="0.35">
      <c r="A110" s="12" t="s">
        <v>287</v>
      </c>
      <c r="B110" s="4">
        <v>3</v>
      </c>
      <c r="D110" s="4" t="s">
        <v>672</v>
      </c>
      <c r="E110" s="4">
        <v>1</v>
      </c>
      <c r="F110" s="4">
        <f t="shared" si="3"/>
        <v>1.2422360248447205E-3</v>
      </c>
      <c r="G110" s="4">
        <f t="shared" si="5"/>
        <v>0.94037267080745413</v>
      </c>
      <c r="I110" s="4">
        <v>106</v>
      </c>
      <c r="J110" s="4">
        <f t="shared" si="4"/>
        <v>757</v>
      </c>
    </row>
    <row r="111" spans="1:10" x14ac:dyDescent="0.35">
      <c r="A111" s="12" t="s">
        <v>638</v>
      </c>
      <c r="B111" s="4">
        <v>1</v>
      </c>
      <c r="D111" s="4" t="s">
        <v>681</v>
      </c>
      <c r="E111" s="4">
        <v>1</v>
      </c>
      <c r="F111" s="4">
        <f t="shared" si="3"/>
        <v>1.2422360248447205E-3</v>
      </c>
      <c r="G111" s="4">
        <f t="shared" si="5"/>
        <v>0.94161490683229887</v>
      </c>
      <c r="I111" s="4">
        <v>107</v>
      </c>
      <c r="J111" s="4">
        <f t="shared" si="4"/>
        <v>758</v>
      </c>
    </row>
    <row r="112" spans="1:10" x14ac:dyDescent="0.35">
      <c r="A112" s="12" t="s">
        <v>657</v>
      </c>
      <c r="B112" s="4">
        <v>7</v>
      </c>
      <c r="D112" s="4" t="s">
        <v>675</v>
      </c>
      <c r="E112" s="4">
        <v>1</v>
      </c>
      <c r="F112" s="4">
        <f t="shared" si="3"/>
        <v>1.2422360248447205E-3</v>
      </c>
      <c r="G112" s="4">
        <f t="shared" si="5"/>
        <v>0.94285714285714362</v>
      </c>
      <c r="I112" s="4">
        <v>108</v>
      </c>
      <c r="J112" s="4">
        <f t="shared" si="4"/>
        <v>759</v>
      </c>
    </row>
    <row r="113" spans="1:10" x14ac:dyDescent="0.35">
      <c r="A113" s="12" t="s">
        <v>649</v>
      </c>
      <c r="B113" s="4">
        <v>1</v>
      </c>
      <c r="D113" s="4" t="s">
        <v>647</v>
      </c>
      <c r="E113" s="4">
        <v>1</v>
      </c>
      <c r="F113" s="4">
        <f t="shared" si="3"/>
        <v>1.2422360248447205E-3</v>
      </c>
      <c r="G113" s="4">
        <f t="shared" si="5"/>
        <v>0.94409937888198836</v>
      </c>
      <c r="I113" s="4">
        <v>109</v>
      </c>
      <c r="J113" s="4">
        <f t="shared" si="4"/>
        <v>760</v>
      </c>
    </row>
    <row r="114" spans="1:10" x14ac:dyDescent="0.35">
      <c r="A114" s="12" t="s">
        <v>648</v>
      </c>
      <c r="B114" s="4">
        <v>1</v>
      </c>
      <c r="D114" s="4" t="s">
        <v>652</v>
      </c>
      <c r="E114" s="4">
        <v>1</v>
      </c>
      <c r="F114" s="4">
        <f t="shared" si="3"/>
        <v>1.2422360248447205E-3</v>
      </c>
      <c r="G114" s="4">
        <f t="shared" si="5"/>
        <v>0.94534161490683311</v>
      </c>
      <c r="I114" s="4">
        <v>110</v>
      </c>
      <c r="J114" s="4">
        <f t="shared" si="4"/>
        <v>761</v>
      </c>
    </row>
    <row r="115" spans="1:10" x14ac:dyDescent="0.35">
      <c r="A115" s="12" t="s">
        <v>594</v>
      </c>
      <c r="B115" s="4">
        <v>5</v>
      </c>
      <c r="D115" s="4" t="s">
        <v>694</v>
      </c>
      <c r="E115" s="4">
        <v>1</v>
      </c>
      <c r="F115" s="4">
        <f t="shared" si="3"/>
        <v>1.2422360248447205E-3</v>
      </c>
      <c r="G115" s="4">
        <f t="shared" si="5"/>
        <v>0.94658385093167785</v>
      </c>
      <c r="I115" s="4">
        <v>111</v>
      </c>
      <c r="J115" s="4">
        <f t="shared" si="4"/>
        <v>762</v>
      </c>
    </row>
    <row r="116" spans="1:10" x14ac:dyDescent="0.35">
      <c r="A116" s="12" t="s">
        <v>258</v>
      </c>
      <c r="B116" s="4">
        <v>7</v>
      </c>
      <c r="D116" s="4" t="s">
        <v>646</v>
      </c>
      <c r="E116" s="4">
        <v>1</v>
      </c>
      <c r="F116" s="4">
        <f t="shared" si="3"/>
        <v>1.2422360248447205E-3</v>
      </c>
      <c r="G116" s="4">
        <f t="shared" si="5"/>
        <v>0.9478260869565226</v>
      </c>
      <c r="I116" s="4">
        <v>112</v>
      </c>
      <c r="J116" s="4">
        <f t="shared" si="4"/>
        <v>763</v>
      </c>
    </row>
    <row r="117" spans="1:10" x14ac:dyDescent="0.35">
      <c r="A117" s="12" t="s">
        <v>661</v>
      </c>
      <c r="B117" s="4">
        <v>4</v>
      </c>
      <c r="D117" s="4" t="s">
        <v>644</v>
      </c>
      <c r="E117" s="4">
        <v>1</v>
      </c>
      <c r="F117" s="4">
        <f t="shared" si="3"/>
        <v>1.2422360248447205E-3</v>
      </c>
      <c r="G117" s="4">
        <f t="shared" si="5"/>
        <v>0.94906832298136734</v>
      </c>
      <c r="I117" s="4">
        <v>113</v>
      </c>
      <c r="J117" s="4">
        <f t="shared" si="4"/>
        <v>764</v>
      </c>
    </row>
    <row r="118" spans="1:10" x14ac:dyDescent="0.35">
      <c r="A118" s="12" t="s">
        <v>621</v>
      </c>
      <c r="B118" s="4">
        <v>16</v>
      </c>
      <c r="D118" s="4" t="s">
        <v>126</v>
      </c>
      <c r="E118" s="4">
        <v>1</v>
      </c>
      <c r="F118" s="4">
        <f t="shared" si="3"/>
        <v>1.2422360248447205E-3</v>
      </c>
      <c r="G118" s="4">
        <f t="shared" si="5"/>
        <v>0.95031055900621209</v>
      </c>
      <c r="I118" s="4">
        <v>114</v>
      </c>
      <c r="J118" s="4">
        <f t="shared" si="4"/>
        <v>765</v>
      </c>
    </row>
    <row r="119" spans="1:10" x14ac:dyDescent="0.35">
      <c r="A119" s="12" t="s">
        <v>662</v>
      </c>
      <c r="B119" s="4">
        <v>4</v>
      </c>
      <c r="D119" s="4" t="s">
        <v>123</v>
      </c>
      <c r="E119" s="4">
        <v>1</v>
      </c>
      <c r="F119" s="4">
        <f t="shared" si="3"/>
        <v>1.2422360248447205E-3</v>
      </c>
      <c r="G119" s="4">
        <f t="shared" si="5"/>
        <v>0.95155279503105683</v>
      </c>
      <c r="I119" s="4">
        <v>115</v>
      </c>
      <c r="J119" s="4">
        <f t="shared" si="4"/>
        <v>766</v>
      </c>
    </row>
    <row r="120" spans="1:10" x14ac:dyDescent="0.35">
      <c r="A120" s="12" t="s">
        <v>634</v>
      </c>
      <c r="B120" s="4">
        <v>1</v>
      </c>
      <c r="D120" s="4" t="s">
        <v>683</v>
      </c>
      <c r="E120" s="4">
        <v>1</v>
      </c>
      <c r="F120" s="4">
        <f t="shared" si="3"/>
        <v>1.2422360248447205E-3</v>
      </c>
      <c r="G120" s="4">
        <f t="shared" si="5"/>
        <v>0.95279503105590158</v>
      </c>
      <c r="I120" s="4">
        <v>116</v>
      </c>
      <c r="J120" s="4">
        <f t="shared" si="4"/>
        <v>767</v>
      </c>
    </row>
    <row r="121" spans="1:10" x14ac:dyDescent="0.35">
      <c r="A121" s="12" t="s">
        <v>75</v>
      </c>
      <c r="B121" s="4">
        <v>8</v>
      </c>
      <c r="D121" s="4" t="s">
        <v>682</v>
      </c>
      <c r="E121" s="4">
        <v>1</v>
      </c>
      <c r="F121" s="4">
        <f t="shared" si="3"/>
        <v>1.2422360248447205E-3</v>
      </c>
      <c r="G121" s="4">
        <f t="shared" si="5"/>
        <v>0.95403726708074632</v>
      </c>
      <c r="I121" s="4">
        <v>117</v>
      </c>
      <c r="J121" s="4">
        <f t="shared" si="4"/>
        <v>768</v>
      </c>
    </row>
    <row r="122" spans="1:10" x14ac:dyDescent="0.35">
      <c r="A122" s="12" t="s">
        <v>72</v>
      </c>
      <c r="B122" s="4">
        <v>2</v>
      </c>
      <c r="D122" s="4" t="s">
        <v>689</v>
      </c>
      <c r="E122" s="4">
        <v>1</v>
      </c>
      <c r="F122" s="4">
        <f t="shared" si="3"/>
        <v>1.2422360248447205E-3</v>
      </c>
      <c r="G122" s="4">
        <f t="shared" si="5"/>
        <v>0.95527950310559107</v>
      </c>
      <c r="I122" s="4">
        <v>118</v>
      </c>
      <c r="J122" s="4">
        <f t="shared" si="4"/>
        <v>769</v>
      </c>
    </row>
    <row r="123" spans="1:10" x14ac:dyDescent="0.35">
      <c r="A123" s="12" t="s">
        <v>316</v>
      </c>
      <c r="B123" s="4">
        <v>5</v>
      </c>
      <c r="D123" s="4" t="s">
        <v>401</v>
      </c>
      <c r="E123" s="4">
        <v>1</v>
      </c>
      <c r="F123" s="4">
        <f t="shared" si="3"/>
        <v>1.2422360248447205E-3</v>
      </c>
      <c r="G123" s="4">
        <f t="shared" si="5"/>
        <v>0.95652173913043581</v>
      </c>
      <c r="I123" s="4">
        <v>119</v>
      </c>
      <c r="J123" s="4">
        <f t="shared" si="4"/>
        <v>770</v>
      </c>
    </row>
    <row r="124" spans="1:10" x14ac:dyDescent="0.35">
      <c r="A124" s="12" t="s">
        <v>379</v>
      </c>
      <c r="B124" s="4">
        <v>2</v>
      </c>
      <c r="D124" s="4" t="s">
        <v>399</v>
      </c>
      <c r="E124" s="4">
        <v>1</v>
      </c>
      <c r="F124" s="4">
        <f t="shared" si="3"/>
        <v>1.2422360248447205E-3</v>
      </c>
      <c r="G124" s="4">
        <f t="shared" si="5"/>
        <v>0.95776397515528056</v>
      </c>
      <c r="I124" s="4">
        <v>120</v>
      </c>
      <c r="J124" s="4">
        <f t="shared" si="4"/>
        <v>771</v>
      </c>
    </row>
    <row r="125" spans="1:10" x14ac:dyDescent="0.35">
      <c r="A125" s="12" t="s">
        <v>599</v>
      </c>
      <c r="B125" s="4">
        <v>1</v>
      </c>
      <c r="D125" s="4" t="s">
        <v>679</v>
      </c>
      <c r="E125" s="4">
        <v>1</v>
      </c>
      <c r="F125" s="4">
        <f t="shared" si="3"/>
        <v>1.2422360248447205E-3</v>
      </c>
      <c r="G125" s="4">
        <f t="shared" si="5"/>
        <v>0.9590062111801253</v>
      </c>
      <c r="I125" s="4">
        <v>121</v>
      </c>
      <c r="J125" s="4">
        <f t="shared" si="4"/>
        <v>772</v>
      </c>
    </row>
    <row r="126" spans="1:10" x14ac:dyDescent="0.35">
      <c r="A126" s="12" t="s">
        <v>659</v>
      </c>
      <c r="B126" s="4">
        <v>4</v>
      </c>
      <c r="D126" s="4" t="s">
        <v>397</v>
      </c>
      <c r="E126" s="4">
        <v>1</v>
      </c>
      <c r="F126" s="4">
        <f t="shared" si="3"/>
        <v>1.2422360248447205E-3</v>
      </c>
      <c r="G126" s="4">
        <f t="shared" si="5"/>
        <v>0.96024844720497005</v>
      </c>
      <c r="I126" s="4">
        <v>122</v>
      </c>
      <c r="J126" s="4">
        <f t="shared" si="4"/>
        <v>773</v>
      </c>
    </row>
    <row r="127" spans="1:10" x14ac:dyDescent="0.35">
      <c r="A127" s="12" t="s">
        <v>604</v>
      </c>
      <c r="B127" s="4">
        <v>1</v>
      </c>
      <c r="D127" s="4" t="s">
        <v>602</v>
      </c>
      <c r="E127" s="4">
        <v>1</v>
      </c>
      <c r="F127" s="4">
        <f t="shared" si="3"/>
        <v>1.2422360248447205E-3</v>
      </c>
      <c r="G127" s="4">
        <f t="shared" si="5"/>
        <v>0.96149068322981479</v>
      </c>
      <c r="I127" s="4">
        <v>123</v>
      </c>
      <c r="J127" s="4">
        <f t="shared" si="4"/>
        <v>774</v>
      </c>
    </row>
    <row r="128" spans="1:10" x14ac:dyDescent="0.35">
      <c r="A128" s="12" t="s">
        <v>60</v>
      </c>
      <c r="B128" s="4">
        <v>4</v>
      </c>
      <c r="D128" s="4" t="s">
        <v>676</v>
      </c>
      <c r="E128" s="4">
        <v>1</v>
      </c>
      <c r="F128" s="4">
        <f t="shared" si="3"/>
        <v>1.2422360248447205E-3</v>
      </c>
      <c r="G128" s="4">
        <f t="shared" si="5"/>
        <v>0.96273291925465954</v>
      </c>
      <c r="I128" s="4">
        <v>124</v>
      </c>
      <c r="J128" s="4">
        <f t="shared" si="4"/>
        <v>775</v>
      </c>
    </row>
    <row r="129" spans="1:10" x14ac:dyDescent="0.35">
      <c r="A129" s="12" t="s">
        <v>635</v>
      </c>
      <c r="B129" s="4">
        <v>1</v>
      </c>
      <c r="D129" s="4" t="s">
        <v>685</v>
      </c>
      <c r="E129" s="4">
        <v>1</v>
      </c>
      <c r="F129" s="4">
        <f t="shared" si="3"/>
        <v>1.2422360248447205E-3</v>
      </c>
      <c r="G129" s="4">
        <f t="shared" si="5"/>
        <v>0.96397515527950428</v>
      </c>
      <c r="I129" s="4">
        <v>125</v>
      </c>
      <c r="J129" s="4">
        <f t="shared" si="4"/>
        <v>776</v>
      </c>
    </row>
    <row r="130" spans="1:10" x14ac:dyDescent="0.35">
      <c r="A130" s="12" t="s">
        <v>641</v>
      </c>
      <c r="B130" s="4">
        <v>1</v>
      </c>
      <c r="D130" s="4" t="s">
        <v>639</v>
      </c>
      <c r="E130" s="4">
        <v>1</v>
      </c>
      <c r="F130" s="4">
        <f t="shared" si="3"/>
        <v>1.2422360248447205E-3</v>
      </c>
      <c r="G130" s="4">
        <f t="shared" si="5"/>
        <v>0.96521739130434903</v>
      </c>
      <c r="I130" s="4">
        <v>126</v>
      </c>
      <c r="J130" s="4">
        <f t="shared" si="4"/>
        <v>777</v>
      </c>
    </row>
    <row r="131" spans="1:10" x14ac:dyDescent="0.35">
      <c r="A131" s="12" t="s">
        <v>465</v>
      </c>
      <c r="B131" s="4">
        <v>4</v>
      </c>
      <c r="D131" s="4" t="s">
        <v>608</v>
      </c>
      <c r="E131" s="4">
        <v>1</v>
      </c>
      <c r="F131" s="4">
        <f t="shared" si="3"/>
        <v>1.2422360248447205E-3</v>
      </c>
      <c r="G131" s="4">
        <f t="shared" si="5"/>
        <v>0.96645962732919377</v>
      </c>
      <c r="I131" s="4">
        <v>127</v>
      </c>
      <c r="J131" s="4">
        <f t="shared" si="4"/>
        <v>778</v>
      </c>
    </row>
    <row r="132" spans="1:10" x14ac:dyDescent="0.35">
      <c r="A132" s="12" t="s">
        <v>695</v>
      </c>
      <c r="B132" s="4">
        <v>1</v>
      </c>
      <c r="D132" s="4" t="s">
        <v>677</v>
      </c>
      <c r="E132" s="4">
        <v>1</v>
      </c>
      <c r="F132" s="4">
        <f t="shared" si="3"/>
        <v>1.2422360248447205E-3</v>
      </c>
      <c r="G132" s="4">
        <f t="shared" si="5"/>
        <v>0.96770186335403852</v>
      </c>
      <c r="I132" s="4">
        <v>128</v>
      </c>
      <c r="J132" s="4">
        <f t="shared" si="4"/>
        <v>779</v>
      </c>
    </row>
    <row r="133" spans="1:10" x14ac:dyDescent="0.35">
      <c r="A133" s="12" t="s">
        <v>622</v>
      </c>
      <c r="B133" s="4">
        <v>4</v>
      </c>
      <c r="D133" s="4" t="s">
        <v>609</v>
      </c>
      <c r="E133" s="4">
        <v>1</v>
      </c>
      <c r="F133" s="4">
        <f t="shared" si="3"/>
        <v>1.2422360248447205E-3</v>
      </c>
      <c r="G133" s="4">
        <f t="shared" si="5"/>
        <v>0.96894409937888326</v>
      </c>
      <c r="I133" s="4">
        <v>129</v>
      </c>
      <c r="J133" s="4">
        <f t="shared" si="4"/>
        <v>780</v>
      </c>
    </row>
    <row r="134" spans="1:10" x14ac:dyDescent="0.35">
      <c r="A134" s="12" t="s">
        <v>613</v>
      </c>
      <c r="B134" s="4">
        <v>1</v>
      </c>
      <c r="D134" s="4" t="s">
        <v>696</v>
      </c>
      <c r="E134" s="4">
        <v>1</v>
      </c>
      <c r="F134" s="4">
        <f t="shared" ref="F134:F158" si="6">E134/$E$4</f>
        <v>1.2422360248447205E-3</v>
      </c>
      <c r="G134" s="4">
        <f t="shared" si="5"/>
        <v>0.97018633540372801</v>
      </c>
      <c r="I134" s="4">
        <v>130</v>
      </c>
      <c r="J134" s="4">
        <f t="shared" ref="J134:J158" si="7">E134+J133</f>
        <v>781</v>
      </c>
    </row>
    <row r="135" spans="1:10" x14ac:dyDescent="0.35">
      <c r="A135" s="12" t="s">
        <v>673</v>
      </c>
      <c r="B135" s="4">
        <v>1</v>
      </c>
      <c r="D135" s="4" t="s">
        <v>680</v>
      </c>
      <c r="E135" s="4">
        <v>1</v>
      </c>
      <c r="F135" s="4">
        <f t="shared" si="6"/>
        <v>1.2422360248447205E-3</v>
      </c>
      <c r="G135" s="4">
        <f t="shared" si="5"/>
        <v>0.97142857142857275</v>
      </c>
      <c r="I135" s="4">
        <v>131</v>
      </c>
      <c r="J135" s="4">
        <f t="shared" si="7"/>
        <v>782</v>
      </c>
    </row>
    <row r="136" spans="1:10" x14ac:dyDescent="0.35">
      <c r="A136" s="12" t="s">
        <v>692</v>
      </c>
      <c r="B136" s="4">
        <v>1</v>
      </c>
      <c r="D136" s="4" t="s">
        <v>600</v>
      </c>
      <c r="E136" s="4">
        <v>1</v>
      </c>
      <c r="F136" s="4">
        <f t="shared" si="6"/>
        <v>1.2422360248447205E-3</v>
      </c>
      <c r="G136" s="4">
        <f t="shared" si="5"/>
        <v>0.9726708074534175</v>
      </c>
      <c r="I136" s="4">
        <v>132</v>
      </c>
      <c r="J136" s="4">
        <f t="shared" si="7"/>
        <v>783</v>
      </c>
    </row>
    <row r="137" spans="1:10" x14ac:dyDescent="0.35">
      <c r="A137" s="12" t="s">
        <v>41</v>
      </c>
      <c r="B137" s="4">
        <v>3</v>
      </c>
      <c r="D137" s="4" t="s">
        <v>636</v>
      </c>
      <c r="E137" s="4">
        <v>1</v>
      </c>
      <c r="F137" s="4">
        <f t="shared" si="6"/>
        <v>1.2422360248447205E-3</v>
      </c>
      <c r="G137" s="4">
        <f t="shared" ref="G137:G158" si="8">G136+F137</f>
        <v>0.97391304347826224</v>
      </c>
      <c r="I137" s="4">
        <v>133</v>
      </c>
      <c r="J137" s="4">
        <f t="shared" si="7"/>
        <v>784</v>
      </c>
    </row>
    <row r="138" spans="1:10" x14ac:dyDescent="0.35">
      <c r="A138" s="12" t="s">
        <v>271</v>
      </c>
      <c r="B138" s="4">
        <v>1</v>
      </c>
      <c r="D138" s="4" t="s">
        <v>603</v>
      </c>
      <c r="E138" s="4">
        <v>1</v>
      </c>
      <c r="F138" s="4">
        <f t="shared" si="6"/>
        <v>1.2422360248447205E-3</v>
      </c>
      <c r="G138" s="4">
        <f t="shared" si="8"/>
        <v>0.97515527950310699</v>
      </c>
      <c r="I138" s="4">
        <v>134</v>
      </c>
      <c r="J138" s="4">
        <f t="shared" si="7"/>
        <v>785</v>
      </c>
    </row>
    <row r="139" spans="1:10" x14ac:dyDescent="0.35">
      <c r="A139" s="12" t="s">
        <v>660</v>
      </c>
      <c r="B139" s="4">
        <v>4</v>
      </c>
      <c r="D139" s="4" t="s">
        <v>607</v>
      </c>
      <c r="E139" s="4">
        <v>1</v>
      </c>
      <c r="F139" s="4">
        <f t="shared" si="6"/>
        <v>1.2422360248447205E-3</v>
      </c>
      <c r="G139" s="4">
        <f t="shared" si="8"/>
        <v>0.97639751552795173</v>
      </c>
      <c r="I139" s="4">
        <v>135</v>
      </c>
      <c r="J139" s="4">
        <f t="shared" si="7"/>
        <v>786</v>
      </c>
    </row>
    <row r="140" spans="1:10" x14ac:dyDescent="0.35">
      <c r="A140" s="12" t="s">
        <v>597</v>
      </c>
      <c r="B140" s="4">
        <v>1</v>
      </c>
      <c r="D140" s="4" t="s">
        <v>638</v>
      </c>
      <c r="E140" s="4">
        <v>1</v>
      </c>
      <c r="F140" s="4">
        <f t="shared" si="6"/>
        <v>1.2422360248447205E-3</v>
      </c>
      <c r="G140" s="4">
        <f t="shared" si="8"/>
        <v>0.97763975155279648</v>
      </c>
      <c r="I140" s="4">
        <v>136</v>
      </c>
      <c r="J140" s="4">
        <f t="shared" si="7"/>
        <v>787</v>
      </c>
    </row>
    <row r="141" spans="1:10" x14ac:dyDescent="0.35">
      <c r="A141" s="12" t="s">
        <v>670</v>
      </c>
      <c r="B141" s="4">
        <v>2</v>
      </c>
      <c r="D141" s="4" t="s">
        <v>649</v>
      </c>
      <c r="E141" s="4">
        <v>1</v>
      </c>
      <c r="F141" s="4">
        <f t="shared" si="6"/>
        <v>1.2422360248447205E-3</v>
      </c>
      <c r="G141" s="4">
        <f t="shared" si="8"/>
        <v>0.97888198757764122</v>
      </c>
      <c r="I141" s="4">
        <v>137</v>
      </c>
      <c r="J141" s="4">
        <f t="shared" si="7"/>
        <v>788</v>
      </c>
    </row>
    <row r="142" spans="1:10" x14ac:dyDescent="0.35">
      <c r="A142" s="12" t="s">
        <v>589</v>
      </c>
      <c r="B142" s="4">
        <v>9</v>
      </c>
      <c r="D142" s="4" t="s">
        <v>648</v>
      </c>
      <c r="E142" s="4">
        <v>1</v>
      </c>
      <c r="F142" s="4">
        <f t="shared" si="6"/>
        <v>1.2422360248447205E-3</v>
      </c>
      <c r="G142" s="4">
        <f t="shared" si="8"/>
        <v>0.98012422360248597</v>
      </c>
      <c r="I142" s="4">
        <v>138</v>
      </c>
      <c r="J142" s="4">
        <f t="shared" si="7"/>
        <v>789</v>
      </c>
    </row>
    <row r="143" spans="1:10" x14ac:dyDescent="0.35">
      <c r="A143" s="12" t="s">
        <v>36</v>
      </c>
      <c r="B143" s="4">
        <v>7</v>
      </c>
      <c r="D143" s="4" t="s">
        <v>634</v>
      </c>
      <c r="E143" s="4">
        <v>1</v>
      </c>
      <c r="F143" s="4">
        <f t="shared" si="6"/>
        <v>1.2422360248447205E-3</v>
      </c>
      <c r="G143" s="4">
        <f t="shared" si="8"/>
        <v>0.98136645962733071</v>
      </c>
      <c r="I143" s="4">
        <v>139</v>
      </c>
      <c r="J143" s="4">
        <f t="shared" si="7"/>
        <v>790</v>
      </c>
    </row>
    <row r="144" spans="1:10" x14ac:dyDescent="0.35">
      <c r="A144" s="12" t="s">
        <v>645</v>
      </c>
      <c r="B144" s="4">
        <v>1</v>
      </c>
      <c r="D144" s="4" t="s">
        <v>599</v>
      </c>
      <c r="E144" s="4">
        <v>1</v>
      </c>
      <c r="F144" s="4">
        <f t="shared" si="6"/>
        <v>1.2422360248447205E-3</v>
      </c>
      <c r="G144" s="4">
        <f t="shared" si="8"/>
        <v>0.98260869565217546</v>
      </c>
      <c r="I144" s="4">
        <v>140</v>
      </c>
      <c r="J144" s="4">
        <f t="shared" si="7"/>
        <v>791</v>
      </c>
    </row>
    <row r="145" spans="1:10" x14ac:dyDescent="0.35">
      <c r="A145" s="12" t="s">
        <v>615</v>
      </c>
      <c r="B145" s="4">
        <v>1</v>
      </c>
      <c r="D145" s="4" t="s">
        <v>604</v>
      </c>
      <c r="E145" s="4">
        <v>1</v>
      </c>
      <c r="F145" s="4">
        <f t="shared" si="6"/>
        <v>1.2422360248447205E-3</v>
      </c>
      <c r="G145" s="4">
        <f t="shared" si="8"/>
        <v>0.9838509316770202</v>
      </c>
      <c r="I145" s="4">
        <v>141</v>
      </c>
      <c r="J145" s="4">
        <f t="shared" si="7"/>
        <v>792</v>
      </c>
    </row>
    <row r="146" spans="1:10" x14ac:dyDescent="0.35">
      <c r="A146" s="12" t="s">
        <v>626</v>
      </c>
      <c r="B146" s="4">
        <v>7</v>
      </c>
      <c r="D146" s="4" t="s">
        <v>635</v>
      </c>
      <c r="E146" s="4">
        <v>1</v>
      </c>
      <c r="F146" s="4">
        <f t="shared" si="6"/>
        <v>1.2422360248447205E-3</v>
      </c>
      <c r="G146" s="4">
        <f t="shared" si="8"/>
        <v>0.98509316770186495</v>
      </c>
      <c r="I146" s="4">
        <v>142</v>
      </c>
      <c r="J146" s="4">
        <f t="shared" si="7"/>
        <v>793</v>
      </c>
    </row>
    <row r="147" spans="1:10" x14ac:dyDescent="0.35">
      <c r="A147" s="12" t="s">
        <v>620</v>
      </c>
      <c r="B147" s="4">
        <v>4</v>
      </c>
      <c r="D147" s="4" t="s">
        <v>641</v>
      </c>
      <c r="E147" s="4">
        <v>1</v>
      </c>
      <c r="F147" s="4">
        <f t="shared" si="6"/>
        <v>1.2422360248447205E-3</v>
      </c>
      <c r="G147" s="4">
        <f t="shared" si="8"/>
        <v>0.98633540372670969</v>
      </c>
      <c r="I147" s="4">
        <v>143</v>
      </c>
      <c r="J147" s="4">
        <f t="shared" si="7"/>
        <v>794</v>
      </c>
    </row>
    <row r="148" spans="1:10" x14ac:dyDescent="0.35">
      <c r="A148" s="12" t="s">
        <v>282</v>
      </c>
      <c r="B148" s="4">
        <v>1</v>
      </c>
      <c r="D148" s="4" t="s">
        <v>695</v>
      </c>
      <c r="E148" s="4">
        <v>1</v>
      </c>
      <c r="F148" s="4">
        <f t="shared" si="6"/>
        <v>1.2422360248447205E-3</v>
      </c>
      <c r="G148" s="4">
        <f t="shared" si="8"/>
        <v>0.98757763975155444</v>
      </c>
      <c r="I148" s="4">
        <v>144</v>
      </c>
      <c r="J148" s="4">
        <f t="shared" si="7"/>
        <v>795</v>
      </c>
    </row>
    <row r="149" spans="1:10" x14ac:dyDescent="0.35">
      <c r="A149" s="12" t="s">
        <v>691</v>
      </c>
      <c r="B149" s="4">
        <v>1</v>
      </c>
      <c r="D149" s="4" t="s">
        <v>613</v>
      </c>
      <c r="E149" s="4">
        <v>1</v>
      </c>
      <c r="F149" s="4">
        <f t="shared" si="6"/>
        <v>1.2422360248447205E-3</v>
      </c>
      <c r="G149" s="4">
        <f t="shared" si="8"/>
        <v>0.98881987577639918</v>
      </c>
      <c r="I149" s="4">
        <v>145</v>
      </c>
      <c r="J149" s="4">
        <f t="shared" si="7"/>
        <v>796</v>
      </c>
    </row>
    <row r="150" spans="1:10" x14ac:dyDescent="0.35">
      <c r="A150" s="12" t="s">
        <v>632</v>
      </c>
      <c r="B150" s="4">
        <v>2</v>
      </c>
      <c r="D150" s="4" t="s">
        <v>673</v>
      </c>
      <c r="E150" s="4">
        <v>1</v>
      </c>
      <c r="F150" s="4">
        <f t="shared" si="6"/>
        <v>1.2422360248447205E-3</v>
      </c>
      <c r="G150" s="4">
        <f t="shared" si="8"/>
        <v>0.99006211180124393</v>
      </c>
      <c r="I150" s="4">
        <v>146</v>
      </c>
      <c r="J150" s="4">
        <f t="shared" si="7"/>
        <v>797</v>
      </c>
    </row>
    <row r="151" spans="1:10" x14ac:dyDescent="0.35">
      <c r="A151" s="12" t="s">
        <v>619</v>
      </c>
      <c r="B151" s="4">
        <v>8</v>
      </c>
      <c r="D151" s="4" t="s">
        <v>692</v>
      </c>
      <c r="E151" s="4">
        <v>1</v>
      </c>
      <c r="F151" s="4">
        <f t="shared" si="6"/>
        <v>1.2422360248447205E-3</v>
      </c>
      <c r="G151" s="4">
        <f t="shared" si="8"/>
        <v>0.99130434782608867</v>
      </c>
      <c r="I151" s="4">
        <v>147</v>
      </c>
      <c r="J151" s="4">
        <f t="shared" si="7"/>
        <v>798</v>
      </c>
    </row>
    <row r="152" spans="1:10" x14ac:dyDescent="0.35">
      <c r="A152" s="12" t="s">
        <v>617</v>
      </c>
      <c r="B152" s="4">
        <v>27</v>
      </c>
      <c r="D152" s="4" t="s">
        <v>271</v>
      </c>
      <c r="E152" s="4">
        <v>1</v>
      </c>
      <c r="F152" s="4">
        <f t="shared" si="6"/>
        <v>1.2422360248447205E-3</v>
      </c>
      <c r="G152" s="4">
        <f t="shared" si="8"/>
        <v>0.99254658385093342</v>
      </c>
      <c r="I152" s="4">
        <v>148</v>
      </c>
      <c r="J152" s="4">
        <f t="shared" si="7"/>
        <v>799</v>
      </c>
    </row>
    <row r="153" spans="1:10" x14ac:dyDescent="0.35">
      <c r="A153" s="12" t="s">
        <v>614</v>
      </c>
      <c r="B153" s="4">
        <v>2</v>
      </c>
      <c r="D153" s="4" t="s">
        <v>597</v>
      </c>
      <c r="E153" s="4">
        <v>1</v>
      </c>
      <c r="F153" s="4">
        <f t="shared" si="6"/>
        <v>1.2422360248447205E-3</v>
      </c>
      <c r="G153" s="4">
        <f t="shared" si="8"/>
        <v>0.99378881987577816</v>
      </c>
      <c r="I153" s="4">
        <v>149</v>
      </c>
      <c r="J153" s="4">
        <f t="shared" si="7"/>
        <v>800</v>
      </c>
    </row>
    <row r="154" spans="1:10" x14ac:dyDescent="0.35">
      <c r="A154" s="12" t="s">
        <v>629</v>
      </c>
      <c r="B154" s="4">
        <v>2</v>
      </c>
      <c r="D154" s="4" t="s">
        <v>645</v>
      </c>
      <c r="E154" s="4">
        <v>1</v>
      </c>
      <c r="F154" s="4">
        <f t="shared" si="6"/>
        <v>1.2422360248447205E-3</v>
      </c>
      <c r="G154" s="4">
        <f t="shared" si="8"/>
        <v>0.99503105590062291</v>
      </c>
      <c r="I154" s="4">
        <v>150</v>
      </c>
      <c r="J154" s="4">
        <f t="shared" si="7"/>
        <v>801</v>
      </c>
    </row>
    <row r="155" spans="1:10" x14ac:dyDescent="0.35">
      <c r="A155" s="12" t="s">
        <v>697</v>
      </c>
      <c r="B155" s="4">
        <v>1</v>
      </c>
      <c r="D155" s="4" t="s">
        <v>615</v>
      </c>
      <c r="E155" s="4">
        <v>1</v>
      </c>
      <c r="F155" s="4">
        <f t="shared" si="6"/>
        <v>1.2422360248447205E-3</v>
      </c>
      <c r="G155" s="4">
        <f t="shared" si="8"/>
        <v>0.99627329192546765</v>
      </c>
      <c r="I155" s="4">
        <v>151</v>
      </c>
      <c r="J155" s="4">
        <f t="shared" si="7"/>
        <v>802</v>
      </c>
    </row>
    <row r="156" spans="1:10" x14ac:dyDescent="0.35">
      <c r="A156" s="12" t="s">
        <v>637</v>
      </c>
      <c r="B156" s="4">
        <v>3</v>
      </c>
      <c r="D156" s="4" t="s">
        <v>282</v>
      </c>
      <c r="E156" s="4">
        <v>1</v>
      </c>
      <c r="F156" s="4">
        <f t="shared" si="6"/>
        <v>1.2422360248447205E-3</v>
      </c>
      <c r="G156" s="4">
        <f t="shared" si="8"/>
        <v>0.9975155279503124</v>
      </c>
      <c r="I156" s="4">
        <v>152</v>
      </c>
      <c r="J156" s="4">
        <f t="shared" si="7"/>
        <v>803</v>
      </c>
    </row>
    <row r="157" spans="1:10" x14ac:dyDescent="0.35">
      <c r="A157" s="12" t="s">
        <v>502</v>
      </c>
      <c r="B157" s="4">
        <v>4</v>
      </c>
      <c r="D157" s="4" t="s">
        <v>691</v>
      </c>
      <c r="E157" s="4">
        <v>1</v>
      </c>
      <c r="F157" s="4">
        <f t="shared" si="6"/>
        <v>1.2422360248447205E-3</v>
      </c>
      <c r="G157" s="4">
        <f t="shared" si="8"/>
        <v>0.99875776397515714</v>
      </c>
      <c r="I157" s="4">
        <v>153</v>
      </c>
      <c r="J157" s="4">
        <f t="shared" si="7"/>
        <v>804</v>
      </c>
    </row>
    <row r="158" spans="1:10" x14ac:dyDescent="0.35">
      <c r="A158" s="12" t="s">
        <v>916</v>
      </c>
      <c r="B158" s="4">
        <v>805</v>
      </c>
      <c r="D158" s="4" t="s">
        <v>697</v>
      </c>
      <c r="E158" s="4">
        <v>1</v>
      </c>
      <c r="F158" s="4">
        <f t="shared" si="6"/>
        <v>1.2422360248447205E-3</v>
      </c>
      <c r="G158" s="4">
        <f t="shared" si="8"/>
        <v>1.0000000000000018</v>
      </c>
      <c r="I158" s="4">
        <v>154</v>
      </c>
      <c r="J158" s="4">
        <f t="shared" si="7"/>
        <v>805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23AB-71FE-4332-B3F5-E3CBAA02ACC7}">
  <dimension ref="B2:AN207"/>
  <sheetViews>
    <sheetView tabSelected="1" topLeftCell="U19" zoomScale="85" zoomScaleNormal="85" workbookViewId="0">
      <selection activeCell="AE44" sqref="AE44"/>
    </sheetView>
  </sheetViews>
  <sheetFormatPr defaultRowHeight="14.5" x14ac:dyDescent="0.35"/>
  <cols>
    <col min="2" max="2" width="33.36328125" bestFit="1" customWidth="1"/>
    <col min="3" max="3" width="12.26953125" bestFit="1" customWidth="1"/>
    <col min="4" max="4" width="3.26953125" customWidth="1"/>
    <col min="5" max="5" width="15.54296875" customWidth="1"/>
    <col min="7" max="7" width="3.26953125" customWidth="1"/>
    <col min="8" max="8" width="13.81640625" customWidth="1"/>
    <col min="10" max="10" width="3.26953125" customWidth="1"/>
    <col min="11" max="11" width="16.36328125" customWidth="1"/>
    <col min="13" max="13" width="3.6328125" customWidth="1"/>
    <col min="14" max="14" width="20.26953125" customWidth="1"/>
    <col min="16" max="16" width="3.6328125" customWidth="1"/>
    <col min="17" max="17" width="17.90625" customWidth="1"/>
    <col min="19" max="19" width="3.6328125" customWidth="1"/>
    <col min="20" max="20" width="18.7265625" customWidth="1"/>
    <col min="23" max="23" width="16.26953125" bestFit="1" customWidth="1"/>
    <col min="24" max="24" width="18.453125" customWidth="1"/>
    <col min="25" max="25" width="10.54296875" customWidth="1"/>
  </cols>
  <sheetData>
    <row r="2" spans="2:40" x14ac:dyDescent="0.35">
      <c r="B2" s="14" t="s">
        <v>914</v>
      </c>
      <c r="C2" t="s">
        <v>915</v>
      </c>
      <c r="Y2" t="s">
        <v>945</v>
      </c>
    </row>
    <row r="3" spans="2:40" x14ac:dyDescent="0.35">
      <c r="B3" s="15" t="s">
        <v>958</v>
      </c>
      <c r="C3" s="16">
        <v>212</v>
      </c>
      <c r="E3" t="s">
        <v>958</v>
      </c>
      <c r="F3">
        <v>212</v>
      </c>
      <c r="H3" t="s">
        <v>956</v>
      </c>
      <c r="I3">
        <v>216</v>
      </c>
      <c r="K3" t="s">
        <v>957</v>
      </c>
      <c r="L3">
        <v>377</v>
      </c>
      <c r="N3" t="s">
        <v>4</v>
      </c>
      <c r="O3">
        <v>1408</v>
      </c>
      <c r="Q3" s="25" t="s">
        <v>239</v>
      </c>
      <c r="R3" s="26">
        <v>485</v>
      </c>
      <c r="T3" t="s">
        <v>453</v>
      </c>
      <c r="U3">
        <v>375</v>
      </c>
      <c r="Y3" t="s">
        <v>962</v>
      </c>
      <c r="Z3">
        <v>2019</v>
      </c>
      <c r="AM3">
        <v>1979</v>
      </c>
      <c r="AN3">
        <v>2019</v>
      </c>
    </row>
    <row r="4" spans="2:40" x14ac:dyDescent="0.35">
      <c r="B4" s="24" t="s">
        <v>606</v>
      </c>
      <c r="C4" s="16">
        <v>1</v>
      </c>
      <c r="E4" t="s">
        <v>582</v>
      </c>
      <c r="F4">
        <v>52</v>
      </c>
      <c r="H4" t="s">
        <v>584</v>
      </c>
      <c r="I4">
        <v>40</v>
      </c>
      <c r="K4" t="s">
        <v>583</v>
      </c>
      <c r="L4">
        <v>58</v>
      </c>
      <c r="N4" t="s">
        <v>151</v>
      </c>
      <c r="O4">
        <v>500</v>
      </c>
      <c r="Q4" s="24" t="s">
        <v>243</v>
      </c>
      <c r="R4" s="16">
        <v>75</v>
      </c>
      <c r="T4" t="s">
        <v>97</v>
      </c>
      <c r="U4">
        <v>42</v>
      </c>
      <c r="X4" t="s">
        <v>963</v>
      </c>
      <c r="Y4">
        <v>1408</v>
      </c>
      <c r="Z4">
        <v>212</v>
      </c>
      <c r="AB4" t="s">
        <v>959</v>
      </c>
      <c r="AC4" t="str">
        <f>LEFT(AB4,8)</f>
        <v>SU-19-01</v>
      </c>
      <c r="AD4" t="str">
        <f>RIGHT(AB4,8)</f>
        <v>LK 79-13</v>
      </c>
      <c r="AE4" t="str">
        <f>_xlfn.CONCAT(AD4,AC4)</f>
        <v>LK 79-13SU-19-01</v>
      </c>
      <c r="AF4" t="s">
        <v>963</v>
      </c>
      <c r="AL4" t="s">
        <v>963</v>
      </c>
      <c r="AM4">
        <v>1408</v>
      </c>
      <c r="AN4">
        <v>212</v>
      </c>
    </row>
    <row r="5" spans="2:40" x14ac:dyDescent="0.35">
      <c r="B5" s="24" t="s">
        <v>598</v>
      </c>
      <c r="C5" s="16">
        <v>1</v>
      </c>
      <c r="E5" t="s">
        <v>583</v>
      </c>
      <c r="F5">
        <v>37</v>
      </c>
      <c r="H5" t="s">
        <v>617</v>
      </c>
      <c r="I5">
        <v>23</v>
      </c>
      <c r="K5" t="s">
        <v>97</v>
      </c>
      <c r="L5">
        <v>35</v>
      </c>
      <c r="N5" t="s">
        <v>155</v>
      </c>
      <c r="O5">
        <v>313</v>
      </c>
      <c r="Q5" s="24" t="s">
        <v>24</v>
      </c>
      <c r="R5" s="16">
        <v>54</v>
      </c>
      <c r="T5" t="s">
        <v>457</v>
      </c>
      <c r="U5">
        <v>27</v>
      </c>
      <c r="X5" t="s">
        <v>964</v>
      </c>
      <c r="Y5" s="26">
        <v>485</v>
      </c>
      <c r="Z5">
        <v>216</v>
      </c>
      <c r="AB5" t="s">
        <v>960</v>
      </c>
      <c r="AC5" t="str">
        <f t="shared" ref="AC5:AC6" si="0">LEFT(AB5,8)</f>
        <v>SU-19-02</v>
      </c>
      <c r="AD5" t="str">
        <f t="shared" ref="AD5:AD6" si="1">RIGHT(AB5,8)</f>
        <v>_SP 78-7</v>
      </c>
      <c r="AE5" t="str">
        <f t="shared" ref="AE5:AE6" si="2">_xlfn.CONCAT(AD5,AC5)</f>
        <v>_SP 78-7SU-19-02</v>
      </c>
      <c r="AF5" t="s">
        <v>964</v>
      </c>
    </row>
    <row r="6" spans="2:40" x14ac:dyDescent="0.35">
      <c r="B6" s="24" t="s">
        <v>595</v>
      </c>
      <c r="C6" s="16">
        <v>2</v>
      </c>
      <c r="E6" t="s">
        <v>584</v>
      </c>
      <c r="F6">
        <v>15</v>
      </c>
      <c r="H6" t="s">
        <v>97</v>
      </c>
      <c r="I6">
        <v>16</v>
      </c>
      <c r="K6" t="s">
        <v>653</v>
      </c>
      <c r="L6">
        <v>25</v>
      </c>
      <c r="N6" t="s">
        <v>153</v>
      </c>
      <c r="O6">
        <v>183</v>
      </c>
      <c r="Q6" s="24" t="s">
        <v>247</v>
      </c>
      <c r="R6" s="16">
        <v>30</v>
      </c>
      <c r="T6" t="s">
        <v>171</v>
      </c>
      <c r="U6">
        <v>24</v>
      </c>
      <c r="X6" t="s">
        <v>965</v>
      </c>
      <c r="Y6">
        <v>375</v>
      </c>
      <c r="Z6">
        <v>377</v>
      </c>
      <c r="AB6" t="s">
        <v>961</v>
      </c>
      <c r="AC6" t="str">
        <f t="shared" si="0"/>
        <v>SU-19-03</v>
      </c>
      <c r="AD6" t="str">
        <f t="shared" si="1"/>
        <v>_SP 78-4</v>
      </c>
      <c r="AE6" t="str">
        <f t="shared" si="2"/>
        <v>_SP 78-4SU-19-03</v>
      </c>
      <c r="AF6" t="s">
        <v>965</v>
      </c>
      <c r="AM6">
        <v>1978</v>
      </c>
      <c r="AN6">
        <v>2019</v>
      </c>
    </row>
    <row r="7" spans="2:40" x14ac:dyDescent="0.35">
      <c r="B7" s="24" t="s">
        <v>612</v>
      </c>
      <c r="C7" s="16">
        <v>1</v>
      </c>
      <c r="E7" t="s">
        <v>585</v>
      </c>
      <c r="F7">
        <v>12</v>
      </c>
      <c r="H7" t="s">
        <v>618</v>
      </c>
      <c r="I7">
        <v>10</v>
      </c>
      <c r="K7" t="s">
        <v>586</v>
      </c>
      <c r="L7">
        <v>21</v>
      </c>
      <c r="N7" t="s">
        <v>159</v>
      </c>
      <c r="O7">
        <v>102</v>
      </c>
      <c r="Q7" s="24" t="s">
        <v>171</v>
      </c>
      <c r="R7" s="16">
        <v>20</v>
      </c>
      <c r="T7" t="s">
        <v>460</v>
      </c>
      <c r="U7">
        <v>21</v>
      </c>
      <c r="AL7" t="s">
        <v>964</v>
      </c>
      <c r="AM7" s="26">
        <v>485</v>
      </c>
      <c r="AN7">
        <v>216</v>
      </c>
    </row>
    <row r="8" spans="2:40" x14ac:dyDescent="0.35">
      <c r="B8" s="24" t="s">
        <v>583</v>
      </c>
      <c r="C8" s="16">
        <v>37</v>
      </c>
      <c r="E8" t="s">
        <v>587</v>
      </c>
      <c r="F8">
        <v>10</v>
      </c>
      <c r="H8" t="s">
        <v>471</v>
      </c>
      <c r="I8">
        <v>8</v>
      </c>
      <c r="K8" t="s">
        <v>584</v>
      </c>
      <c r="L8">
        <v>19</v>
      </c>
      <c r="N8" t="s">
        <v>30</v>
      </c>
      <c r="O8">
        <v>56</v>
      </c>
      <c r="Q8" s="24" t="s">
        <v>249</v>
      </c>
      <c r="R8" s="16">
        <v>20</v>
      </c>
      <c r="T8" t="s">
        <v>24</v>
      </c>
      <c r="U8">
        <v>20</v>
      </c>
      <c r="AL8" t="s">
        <v>965</v>
      </c>
      <c r="AM8">
        <v>375</v>
      </c>
      <c r="AN8">
        <v>377</v>
      </c>
    </row>
    <row r="9" spans="2:40" x14ac:dyDescent="0.35">
      <c r="B9" s="24" t="s">
        <v>157</v>
      </c>
      <c r="C9" s="16">
        <v>1</v>
      </c>
      <c r="E9" t="s">
        <v>586</v>
      </c>
      <c r="F9">
        <v>10</v>
      </c>
      <c r="H9" t="s">
        <v>619</v>
      </c>
      <c r="I9">
        <v>8</v>
      </c>
      <c r="K9" t="s">
        <v>621</v>
      </c>
      <c r="L9">
        <v>13</v>
      </c>
      <c r="N9" t="s">
        <v>24</v>
      </c>
      <c r="O9">
        <v>26</v>
      </c>
      <c r="Q9" s="24" t="s">
        <v>253</v>
      </c>
      <c r="R9" s="16">
        <v>15</v>
      </c>
      <c r="T9" t="s">
        <v>278</v>
      </c>
      <c r="U9">
        <v>17</v>
      </c>
      <c r="Y9">
        <v>1978</v>
      </c>
      <c r="Z9">
        <v>2019</v>
      </c>
    </row>
    <row r="10" spans="2:40" x14ac:dyDescent="0.35">
      <c r="B10" s="24" t="s">
        <v>588</v>
      </c>
      <c r="C10" s="16">
        <v>8</v>
      </c>
      <c r="E10" t="s">
        <v>588</v>
      </c>
      <c r="F10">
        <v>8</v>
      </c>
      <c r="H10" t="s">
        <v>589</v>
      </c>
      <c r="I10">
        <v>5</v>
      </c>
      <c r="K10" t="s">
        <v>384</v>
      </c>
      <c r="L10">
        <v>12</v>
      </c>
      <c r="N10" t="s">
        <v>97</v>
      </c>
      <c r="O10">
        <v>25</v>
      </c>
      <c r="Q10" s="24" t="s">
        <v>931</v>
      </c>
      <c r="R10" s="16">
        <v>14</v>
      </c>
      <c r="T10" t="s">
        <v>280</v>
      </c>
      <c r="U10">
        <v>14</v>
      </c>
      <c r="X10" t="s">
        <v>960</v>
      </c>
      <c r="Y10" s="26">
        <v>485</v>
      </c>
      <c r="Z10">
        <v>216</v>
      </c>
      <c r="AM10">
        <v>1978</v>
      </c>
      <c r="AN10">
        <v>2019</v>
      </c>
    </row>
    <row r="11" spans="2:40" x14ac:dyDescent="0.35">
      <c r="B11" s="24" t="s">
        <v>584</v>
      </c>
      <c r="C11" s="16">
        <v>15</v>
      </c>
      <c r="E11" t="s">
        <v>97</v>
      </c>
      <c r="F11">
        <v>8</v>
      </c>
      <c r="H11" t="s">
        <v>36</v>
      </c>
      <c r="I11">
        <v>4</v>
      </c>
      <c r="K11" t="s">
        <v>654</v>
      </c>
      <c r="L11">
        <v>10</v>
      </c>
      <c r="N11" t="s">
        <v>131</v>
      </c>
      <c r="O11">
        <v>12</v>
      </c>
      <c r="Q11" s="24" t="s">
        <v>131</v>
      </c>
      <c r="R11" s="16">
        <v>13</v>
      </c>
      <c r="T11" t="s">
        <v>468</v>
      </c>
      <c r="U11">
        <v>13</v>
      </c>
      <c r="AL11" t="s">
        <v>965</v>
      </c>
      <c r="AM11">
        <v>375</v>
      </c>
      <c r="AN11">
        <v>377</v>
      </c>
    </row>
    <row r="12" spans="2:40" x14ac:dyDescent="0.35">
      <c r="B12" s="24" t="s">
        <v>294</v>
      </c>
      <c r="C12" s="16">
        <v>1</v>
      </c>
      <c r="E12" t="s">
        <v>75</v>
      </c>
      <c r="F12">
        <v>4</v>
      </c>
      <c r="H12" t="s">
        <v>620</v>
      </c>
      <c r="I12">
        <v>4</v>
      </c>
      <c r="K12" t="s">
        <v>352</v>
      </c>
      <c r="L12">
        <v>8</v>
      </c>
      <c r="N12" t="s">
        <v>81</v>
      </c>
      <c r="O12">
        <v>11</v>
      </c>
      <c r="Q12" s="24" t="s">
        <v>258</v>
      </c>
      <c r="R12" s="16">
        <v>12</v>
      </c>
      <c r="T12" t="s">
        <v>247</v>
      </c>
      <c r="U12">
        <v>13</v>
      </c>
      <c r="Y12">
        <v>1978</v>
      </c>
      <c r="Z12">
        <v>2019</v>
      </c>
    </row>
    <row r="13" spans="2:40" x14ac:dyDescent="0.35">
      <c r="B13" s="24" t="s">
        <v>590</v>
      </c>
      <c r="C13" s="16">
        <v>3</v>
      </c>
      <c r="E13" t="s">
        <v>589</v>
      </c>
      <c r="F13">
        <v>4</v>
      </c>
      <c r="H13" t="s">
        <v>624</v>
      </c>
      <c r="I13">
        <v>3</v>
      </c>
      <c r="K13" t="s">
        <v>631</v>
      </c>
      <c r="L13">
        <v>7</v>
      </c>
      <c r="N13" t="s">
        <v>21</v>
      </c>
      <c r="O13">
        <v>11</v>
      </c>
      <c r="Q13" s="24" t="s">
        <v>81</v>
      </c>
      <c r="R13" s="16">
        <v>11</v>
      </c>
      <c r="T13" t="s">
        <v>465</v>
      </c>
      <c r="U13">
        <v>13</v>
      </c>
      <c r="X13" t="s">
        <v>961</v>
      </c>
      <c r="Y13">
        <v>375</v>
      </c>
      <c r="Z13">
        <v>377</v>
      </c>
    </row>
    <row r="14" spans="2:40" x14ac:dyDescent="0.35">
      <c r="B14" s="24" t="s">
        <v>605</v>
      </c>
      <c r="C14" s="16">
        <v>1</v>
      </c>
      <c r="E14" t="s">
        <v>590</v>
      </c>
      <c r="F14">
        <v>3</v>
      </c>
      <c r="H14" t="s">
        <v>294</v>
      </c>
      <c r="I14">
        <v>3</v>
      </c>
      <c r="K14" t="s">
        <v>655</v>
      </c>
      <c r="L14">
        <v>7</v>
      </c>
      <c r="N14" t="s">
        <v>177</v>
      </c>
      <c r="O14">
        <v>10</v>
      </c>
      <c r="Q14" s="24" t="s">
        <v>261</v>
      </c>
      <c r="R14" s="16">
        <v>10</v>
      </c>
      <c r="T14" t="s">
        <v>267</v>
      </c>
      <c r="U14">
        <v>12</v>
      </c>
    </row>
    <row r="15" spans="2:40" x14ac:dyDescent="0.35">
      <c r="B15" s="24" t="s">
        <v>582</v>
      </c>
      <c r="C15" s="16">
        <v>52</v>
      </c>
      <c r="E15" t="s">
        <v>350</v>
      </c>
      <c r="F15">
        <v>3</v>
      </c>
      <c r="H15" t="s">
        <v>596</v>
      </c>
      <c r="I15">
        <v>3</v>
      </c>
      <c r="K15" t="s">
        <v>656</v>
      </c>
      <c r="L15">
        <v>7</v>
      </c>
      <c r="N15" t="s">
        <v>138</v>
      </c>
      <c r="O15">
        <v>9</v>
      </c>
      <c r="Q15" s="24" t="s">
        <v>267</v>
      </c>
      <c r="R15" s="16">
        <v>9</v>
      </c>
      <c r="T15" t="s">
        <v>153</v>
      </c>
      <c r="U15">
        <v>9</v>
      </c>
      <c r="Y15" t="s">
        <v>917</v>
      </c>
    </row>
    <row r="16" spans="2:40" x14ac:dyDescent="0.35">
      <c r="B16" s="24" t="s">
        <v>350</v>
      </c>
      <c r="C16" s="16">
        <v>3</v>
      </c>
      <c r="E16" t="s">
        <v>465</v>
      </c>
      <c r="F16">
        <v>3</v>
      </c>
      <c r="H16" t="s">
        <v>627</v>
      </c>
      <c r="I16">
        <v>3</v>
      </c>
      <c r="K16" t="s">
        <v>657</v>
      </c>
      <c r="L16">
        <v>7</v>
      </c>
      <c r="N16" t="s">
        <v>117</v>
      </c>
      <c r="O16">
        <v>9</v>
      </c>
      <c r="Q16" s="24" t="s">
        <v>264</v>
      </c>
      <c r="R16" s="16">
        <v>9</v>
      </c>
      <c r="T16" t="s">
        <v>471</v>
      </c>
      <c r="U16">
        <v>9</v>
      </c>
      <c r="Y16" t="s">
        <v>962</v>
      </c>
      <c r="Z16">
        <v>2019</v>
      </c>
    </row>
    <row r="17" spans="2:26" x14ac:dyDescent="0.35">
      <c r="B17" s="24" t="s">
        <v>596</v>
      </c>
      <c r="C17" s="16">
        <v>2</v>
      </c>
      <c r="E17" t="s">
        <v>595</v>
      </c>
      <c r="F17">
        <v>2</v>
      </c>
      <c r="H17" t="s">
        <v>926</v>
      </c>
      <c r="I17">
        <v>3</v>
      </c>
      <c r="K17" t="s">
        <v>151</v>
      </c>
      <c r="L17">
        <v>6</v>
      </c>
      <c r="N17" t="s">
        <v>126</v>
      </c>
      <c r="O17">
        <v>8</v>
      </c>
      <c r="Q17" s="24" t="s">
        <v>138</v>
      </c>
      <c r="R17" s="16">
        <v>7</v>
      </c>
      <c r="T17" t="s">
        <v>340</v>
      </c>
      <c r="U17">
        <v>8</v>
      </c>
      <c r="X17" t="s">
        <v>963</v>
      </c>
      <c r="Y17">
        <v>70</v>
      </c>
      <c r="Z17">
        <v>49</v>
      </c>
    </row>
    <row r="18" spans="2:26" x14ac:dyDescent="0.35">
      <c r="B18" s="24" t="s">
        <v>587</v>
      </c>
      <c r="C18" s="16">
        <v>10</v>
      </c>
      <c r="E18" t="s">
        <v>596</v>
      </c>
      <c r="F18">
        <v>2</v>
      </c>
      <c r="H18" t="s">
        <v>623</v>
      </c>
      <c r="I18">
        <v>3</v>
      </c>
      <c r="K18" t="s">
        <v>618</v>
      </c>
      <c r="L18">
        <v>6</v>
      </c>
      <c r="N18" t="s">
        <v>75</v>
      </c>
      <c r="O18">
        <v>8</v>
      </c>
      <c r="Q18" s="24" t="s">
        <v>120</v>
      </c>
      <c r="R18" s="16">
        <v>7</v>
      </c>
      <c r="T18" t="s">
        <v>129</v>
      </c>
      <c r="U18">
        <v>7</v>
      </c>
      <c r="X18" t="s">
        <v>964</v>
      </c>
      <c r="Y18" s="26">
        <v>97</v>
      </c>
      <c r="Z18">
        <v>67</v>
      </c>
    </row>
    <row r="19" spans="2:26" x14ac:dyDescent="0.35">
      <c r="B19" s="24" t="s">
        <v>126</v>
      </c>
      <c r="C19" s="16">
        <v>1</v>
      </c>
      <c r="E19" t="s">
        <v>592</v>
      </c>
      <c r="F19">
        <v>2</v>
      </c>
      <c r="H19" t="s">
        <v>586</v>
      </c>
      <c r="I19">
        <v>3</v>
      </c>
      <c r="K19" t="s">
        <v>569</v>
      </c>
      <c r="L19">
        <v>5</v>
      </c>
      <c r="N19" t="s">
        <v>188</v>
      </c>
      <c r="O19">
        <v>6</v>
      </c>
      <c r="Q19" s="24" t="s">
        <v>274</v>
      </c>
      <c r="R19" s="16">
        <v>7</v>
      </c>
      <c r="T19" t="s">
        <v>307</v>
      </c>
      <c r="U19">
        <v>7</v>
      </c>
      <c r="X19" t="s">
        <v>965</v>
      </c>
      <c r="Y19">
        <v>72</v>
      </c>
      <c r="Z19">
        <v>85</v>
      </c>
    </row>
    <row r="20" spans="2:26" x14ac:dyDescent="0.35">
      <c r="B20" s="24" t="s">
        <v>123</v>
      </c>
      <c r="C20" s="16">
        <v>1</v>
      </c>
      <c r="E20" t="s">
        <v>591</v>
      </c>
      <c r="F20">
        <v>2</v>
      </c>
      <c r="H20" t="s">
        <v>594</v>
      </c>
      <c r="I20">
        <v>3</v>
      </c>
      <c r="K20" t="s">
        <v>658</v>
      </c>
      <c r="L20">
        <v>5</v>
      </c>
      <c r="N20" t="s">
        <v>171</v>
      </c>
      <c r="O20">
        <v>6</v>
      </c>
      <c r="Q20" s="24" t="s">
        <v>271</v>
      </c>
      <c r="R20" s="16">
        <v>7</v>
      </c>
      <c r="T20" t="s">
        <v>282</v>
      </c>
      <c r="U20">
        <v>6</v>
      </c>
    </row>
    <row r="21" spans="2:26" x14ac:dyDescent="0.35">
      <c r="B21" s="24" t="s">
        <v>610</v>
      </c>
      <c r="C21" s="16">
        <v>1</v>
      </c>
      <c r="E21" t="s">
        <v>593</v>
      </c>
      <c r="F21">
        <v>2</v>
      </c>
      <c r="H21" t="s">
        <v>621</v>
      </c>
      <c r="I21">
        <v>3</v>
      </c>
      <c r="K21" t="s">
        <v>258</v>
      </c>
      <c r="L21">
        <v>5</v>
      </c>
      <c r="N21" t="s">
        <v>146</v>
      </c>
      <c r="O21">
        <v>6</v>
      </c>
      <c r="Q21" s="24" t="s">
        <v>278</v>
      </c>
      <c r="R21" s="16">
        <v>6</v>
      </c>
      <c r="T21" t="s">
        <v>320</v>
      </c>
      <c r="U21">
        <v>5</v>
      </c>
    </row>
    <row r="22" spans="2:26" x14ac:dyDescent="0.35">
      <c r="B22" s="24" t="s">
        <v>611</v>
      </c>
      <c r="C22" s="16">
        <v>1</v>
      </c>
      <c r="E22" t="s">
        <v>594</v>
      </c>
      <c r="F22">
        <v>2</v>
      </c>
      <c r="H22" t="s">
        <v>622</v>
      </c>
      <c r="I22">
        <v>3</v>
      </c>
      <c r="K22" t="s">
        <v>663</v>
      </c>
      <c r="L22">
        <v>4</v>
      </c>
      <c r="N22" t="s">
        <v>89</v>
      </c>
      <c r="O22">
        <v>6</v>
      </c>
      <c r="Q22" s="24" t="s">
        <v>297</v>
      </c>
      <c r="R22" s="16">
        <v>5</v>
      </c>
      <c r="T22" t="s">
        <v>481</v>
      </c>
      <c r="U22">
        <v>5</v>
      </c>
    </row>
    <row r="23" spans="2:26" x14ac:dyDescent="0.35">
      <c r="B23" s="24" t="s">
        <v>592</v>
      </c>
      <c r="C23" s="16">
        <v>2</v>
      </c>
      <c r="E23" t="s">
        <v>36</v>
      </c>
      <c r="F23">
        <v>2</v>
      </c>
      <c r="H23" t="s">
        <v>626</v>
      </c>
      <c r="I23">
        <v>3</v>
      </c>
      <c r="K23" t="s">
        <v>392</v>
      </c>
      <c r="L23">
        <v>4</v>
      </c>
      <c r="N23" t="s">
        <v>173</v>
      </c>
      <c r="O23">
        <v>5</v>
      </c>
      <c r="Q23" s="24" t="s">
        <v>294</v>
      </c>
      <c r="R23" s="16">
        <v>5</v>
      </c>
      <c r="T23" t="s">
        <v>79</v>
      </c>
      <c r="U23">
        <v>5</v>
      </c>
      <c r="Y23">
        <v>1979</v>
      </c>
      <c r="Z23">
        <v>2019</v>
      </c>
    </row>
    <row r="24" spans="2:26" x14ac:dyDescent="0.35">
      <c r="B24" s="24" t="s">
        <v>401</v>
      </c>
      <c r="C24" s="16">
        <v>1</v>
      </c>
      <c r="E24" t="s">
        <v>606</v>
      </c>
      <c r="F24">
        <v>1</v>
      </c>
      <c r="H24" t="s">
        <v>359</v>
      </c>
      <c r="I24">
        <v>2</v>
      </c>
      <c r="K24" t="s">
        <v>661</v>
      </c>
      <c r="L24">
        <v>4</v>
      </c>
      <c r="N24" t="s">
        <v>129</v>
      </c>
      <c r="O24">
        <v>5</v>
      </c>
      <c r="Q24" s="24" t="s">
        <v>292</v>
      </c>
      <c r="R24" s="16">
        <v>5</v>
      </c>
      <c r="T24" t="s">
        <v>478</v>
      </c>
      <c r="U24">
        <v>5</v>
      </c>
      <c r="X24" t="s">
        <v>963</v>
      </c>
      <c r="Y24">
        <v>70</v>
      </c>
      <c r="Z24">
        <v>49</v>
      </c>
    </row>
    <row r="25" spans="2:26" x14ac:dyDescent="0.35">
      <c r="B25" s="24" t="s">
        <v>113</v>
      </c>
      <c r="C25" s="16">
        <v>1</v>
      </c>
      <c r="E25" t="s">
        <v>598</v>
      </c>
      <c r="F25">
        <v>1</v>
      </c>
      <c r="H25" t="s">
        <v>297</v>
      </c>
      <c r="I25">
        <v>2</v>
      </c>
      <c r="K25" t="s">
        <v>662</v>
      </c>
      <c r="L25">
        <v>4</v>
      </c>
      <c r="N25" t="s">
        <v>113</v>
      </c>
      <c r="O25">
        <v>5</v>
      </c>
      <c r="Q25" s="24" t="s">
        <v>930</v>
      </c>
      <c r="R25" s="16">
        <v>5</v>
      </c>
      <c r="T25" t="s">
        <v>331</v>
      </c>
      <c r="U25">
        <v>4</v>
      </c>
    </row>
    <row r="26" spans="2:26" x14ac:dyDescent="0.35">
      <c r="B26" s="24" t="s">
        <v>601</v>
      </c>
      <c r="C26" s="16">
        <v>1</v>
      </c>
      <c r="E26" t="s">
        <v>612</v>
      </c>
      <c r="F26">
        <v>1</v>
      </c>
      <c r="H26" t="s">
        <v>631</v>
      </c>
      <c r="I26">
        <v>2</v>
      </c>
      <c r="K26" t="s">
        <v>659</v>
      </c>
      <c r="L26">
        <v>4</v>
      </c>
      <c r="N26" t="s">
        <v>140</v>
      </c>
      <c r="O26">
        <v>4</v>
      </c>
      <c r="Q26" s="24" t="s">
        <v>85</v>
      </c>
      <c r="R26" s="16">
        <v>5</v>
      </c>
      <c r="T26" t="s">
        <v>413</v>
      </c>
      <c r="U26">
        <v>4</v>
      </c>
      <c r="Y26">
        <v>1978</v>
      </c>
      <c r="Z26">
        <v>2019</v>
      </c>
    </row>
    <row r="27" spans="2:26" x14ac:dyDescent="0.35">
      <c r="B27" s="24" t="s">
        <v>602</v>
      </c>
      <c r="C27" s="16">
        <v>1</v>
      </c>
      <c r="E27" t="s">
        <v>157</v>
      </c>
      <c r="F27">
        <v>1</v>
      </c>
      <c r="H27" t="s">
        <v>646</v>
      </c>
      <c r="I27">
        <v>2</v>
      </c>
      <c r="K27" t="s">
        <v>60</v>
      </c>
      <c r="L27">
        <v>4</v>
      </c>
      <c r="N27" t="s">
        <v>123</v>
      </c>
      <c r="O27">
        <v>4</v>
      </c>
      <c r="Q27" s="24" t="s">
        <v>287</v>
      </c>
      <c r="R27" s="16">
        <v>5</v>
      </c>
      <c r="T27" t="s">
        <v>350</v>
      </c>
      <c r="U27">
        <v>4</v>
      </c>
      <c r="X27" t="s">
        <v>964</v>
      </c>
      <c r="Y27" s="26">
        <v>97</v>
      </c>
      <c r="Z27">
        <v>67</v>
      </c>
    </row>
    <row r="28" spans="2:26" x14ac:dyDescent="0.35">
      <c r="B28" s="24" t="s">
        <v>591</v>
      </c>
      <c r="C28" s="16">
        <v>2</v>
      </c>
      <c r="E28" t="s">
        <v>294</v>
      </c>
      <c r="F28">
        <v>1</v>
      </c>
      <c r="H28" t="s">
        <v>587</v>
      </c>
      <c r="I28">
        <v>2</v>
      </c>
      <c r="K28" t="s">
        <v>660</v>
      </c>
      <c r="L28">
        <v>4</v>
      </c>
      <c r="N28" t="s">
        <v>36</v>
      </c>
      <c r="O28">
        <v>4</v>
      </c>
      <c r="Q28" s="24" t="s">
        <v>284</v>
      </c>
      <c r="R28" s="16">
        <v>5</v>
      </c>
      <c r="T28" t="s">
        <v>491</v>
      </c>
      <c r="U28">
        <v>4</v>
      </c>
    </row>
    <row r="29" spans="2:26" x14ac:dyDescent="0.35">
      <c r="B29" s="24" t="s">
        <v>97</v>
      </c>
      <c r="C29" s="16">
        <v>8</v>
      </c>
      <c r="E29" t="s">
        <v>605</v>
      </c>
      <c r="F29">
        <v>1</v>
      </c>
      <c r="H29" t="s">
        <v>628</v>
      </c>
      <c r="I29">
        <v>2</v>
      </c>
      <c r="K29" t="s">
        <v>626</v>
      </c>
      <c r="L29">
        <v>4</v>
      </c>
      <c r="N29" t="s">
        <v>27</v>
      </c>
      <c r="O29">
        <v>4</v>
      </c>
      <c r="Q29" s="24" t="s">
        <v>282</v>
      </c>
      <c r="R29" s="16">
        <v>5</v>
      </c>
      <c r="T29" t="s">
        <v>108</v>
      </c>
      <c r="U29">
        <v>4</v>
      </c>
      <c r="Y29">
        <v>1978</v>
      </c>
      <c r="Z29">
        <v>2019</v>
      </c>
    </row>
    <row r="30" spans="2:26" x14ac:dyDescent="0.35">
      <c r="B30" s="24" t="s">
        <v>608</v>
      </c>
      <c r="C30" s="16">
        <v>1</v>
      </c>
      <c r="E30" t="s">
        <v>126</v>
      </c>
      <c r="F30">
        <v>1</v>
      </c>
      <c r="H30" t="s">
        <v>610</v>
      </c>
      <c r="I30">
        <v>2</v>
      </c>
      <c r="K30" t="s">
        <v>617</v>
      </c>
      <c r="L30">
        <v>4</v>
      </c>
      <c r="N30" t="s">
        <v>13</v>
      </c>
      <c r="O30">
        <v>4</v>
      </c>
      <c r="Q30" s="24" t="s">
        <v>280</v>
      </c>
      <c r="R30" s="16">
        <v>5</v>
      </c>
      <c r="T30" t="s">
        <v>487</v>
      </c>
      <c r="U30">
        <v>4</v>
      </c>
      <c r="X30" t="s">
        <v>965</v>
      </c>
      <c r="Y30">
        <v>72</v>
      </c>
      <c r="Z30">
        <v>85</v>
      </c>
    </row>
    <row r="31" spans="2:26" x14ac:dyDescent="0.35">
      <c r="B31" s="24" t="s">
        <v>341</v>
      </c>
      <c r="C31" s="16">
        <v>1</v>
      </c>
      <c r="E31" t="s">
        <v>123</v>
      </c>
      <c r="F31">
        <v>1</v>
      </c>
      <c r="H31" t="s">
        <v>630</v>
      </c>
      <c r="I31">
        <v>2</v>
      </c>
      <c r="K31" t="s">
        <v>624</v>
      </c>
      <c r="L31">
        <v>3</v>
      </c>
      <c r="N31" t="s">
        <v>167</v>
      </c>
      <c r="O31">
        <v>3</v>
      </c>
      <c r="Q31" s="24" t="s">
        <v>303</v>
      </c>
      <c r="R31" s="16">
        <v>4</v>
      </c>
      <c r="T31" t="s">
        <v>313</v>
      </c>
      <c r="U31">
        <v>4</v>
      </c>
    </row>
    <row r="32" spans="2:26" x14ac:dyDescent="0.35">
      <c r="B32" s="24" t="s">
        <v>609</v>
      </c>
      <c r="C32" s="16">
        <v>1</v>
      </c>
      <c r="E32" t="s">
        <v>610</v>
      </c>
      <c r="F32">
        <v>1</v>
      </c>
      <c r="H32" t="s">
        <v>611</v>
      </c>
      <c r="I32">
        <v>2</v>
      </c>
      <c r="K32" t="s">
        <v>303</v>
      </c>
      <c r="L32">
        <v>3</v>
      </c>
      <c r="N32" t="s">
        <v>165</v>
      </c>
      <c r="O32">
        <v>3</v>
      </c>
      <c r="Q32" s="24" t="s">
        <v>301</v>
      </c>
      <c r="R32" s="16">
        <v>4</v>
      </c>
      <c r="T32" t="s">
        <v>249</v>
      </c>
      <c r="U32">
        <v>4</v>
      </c>
    </row>
    <row r="33" spans="2:21" x14ac:dyDescent="0.35">
      <c r="B33" s="24" t="s">
        <v>585</v>
      </c>
      <c r="C33" s="16">
        <v>12</v>
      </c>
      <c r="E33" t="s">
        <v>611</v>
      </c>
      <c r="F33">
        <v>1</v>
      </c>
      <c r="H33" t="s">
        <v>592</v>
      </c>
      <c r="I33">
        <v>2</v>
      </c>
      <c r="K33" t="s">
        <v>664</v>
      </c>
      <c r="L33">
        <v>3</v>
      </c>
      <c r="N33" t="s">
        <v>161</v>
      </c>
      <c r="O33">
        <v>3</v>
      </c>
      <c r="Q33" s="24" t="s">
        <v>108</v>
      </c>
      <c r="R33" s="16">
        <v>4</v>
      </c>
      <c r="T33" t="s">
        <v>930</v>
      </c>
      <c r="U33">
        <v>3</v>
      </c>
    </row>
    <row r="34" spans="2:21" x14ac:dyDescent="0.35">
      <c r="B34" s="24" t="s">
        <v>600</v>
      </c>
      <c r="C34" s="16">
        <v>1</v>
      </c>
      <c r="E34" t="s">
        <v>401</v>
      </c>
      <c r="F34">
        <v>1</v>
      </c>
      <c r="H34" t="s">
        <v>87</v>
      </c>
      <c r="I34">
        <v>2</v>
      </c>
      <c r="K34" t="s">
        <v>341</v>
      </c>
      <c r="L34">
        <v>3</v>
      </c>
      <c r="N34" t="s">
        <v>91</v>
      </c>
      <c r="O34">
        <v>3</v>
      </c>
      <c r="Q34" s="24" t="s">
        <v>331</v>
      </c>
      <c r="R34" s="16">
        <v>3</v>
      </c>
      <c r="T34" t="s">
        <v>392</v>
      </c>
      <c r="U34">
        <v>3</v>
      </c>
    </row>
    <row r="35" spans="2:21" x14ac:dyDescent="0.35">
      <c r="B35" s="24" t="s">
        <v>586</v>
      </c>
      <c r="C35" s="16">
        <v>10</v>
      </c>
      <c r="E35" t="s">
        <v>113</v>
      </c>
      <c r="F35">
        <v>1</v>
      </c>
      <c r="H35" t="s">
        <v>261</v>
      </c>
      <c r="I35">
        <v>2</v>
      </c>
      <c r="K35" t="s">
        <v>359</v>
      </c>
      <c r="L35">
        <v>2</v>
      </c>
      <c r="N35" t="s">
        <v>66</v>
      </c>
      <c r="O35">
        <v>3</v>
      </c>
      <c r="Q35" s="24" t="s">
        <v>329</v>
      </c>
      <c r="R35" s="16">
        <v>3</v>
      </c>
      <c r="T35" t="s">
        <v>497</v>
      </c>
      <c r="U35">
        <v>3</v>
      </c>
    </row>
    <row r="36" spans="2:21" x14ac:dyDescent="0.35">
      <c r="B36" s="24" t="s">
        <v>593</v>
      </c>
      <c r="C36" s="16">
        <v>2</v>
      </c>
      <c r="E36" t="s">
        <v>601</v>
      </c>
      <c r="F36">
        <v>1</v>
      </c>
      <c r="H36" t="s">
        <v>258</v>
      </c>
      <c r="I36">
        <v>2</v>
      </c>
      <c r="K36" t="s">
        <v>666</v>
      </c>
      <c r="L36">
        <v>2</v>
      </c>
      <c r="N36" t="s">
        <v>196</v>
      </c>
      <c r="O36">
        <v>2</v>
      </c>
      <c r="Q36" s="24" t="s">
        <v>325</v>
      </c>
      <c r="R36" s="16">
        <v>3</v>
      </c>
      <c r="T36" t="s">
        <v>271</v>
      </c>
      <c r="U36">
        <v>3</v>
      </c>
    </row>
    <row r="37" spans="2:21" x14ac:dyDescent="0.35">
      <c r="B37" s="24" t="s">
        <v>603</v>
      </c>
      <c r="C37" s="16">
        <v>1</v>
      </c>
      <c r="E37" t="s">
        <v>602</v>
      </c>
      <c r="F37">
        <v>1</v>
      </c>
      <c r="H37" t="s">
        <v>75</v>
      </c>
      <c r="I37">
        <v>2</v>
      </c>
      <c r="K37" t="s">
        <v>149</v>
      </c>
      <c r="L37">
        <v>2</v>
      </c>
      <c r="N37" t="s">
        <v>192</v>
      </c>
      <c r="O37">
        <v>2</v>
      </c>
      <c r="Q37" s="24" t="s">
        <v>129</v>
      </c>
      <c r="R37" s="16">
        <v>3</v>
      </c>
      <c r="T37" t="s">
        <v>425</v>
      </c>
      <c r="U37">
        <v>2</v>
      </c>
    </row>
    <row r="38" spans="2:21" x14ac:dyDescent="0.35">
      <c r="B38" s="24" t="s">
        <v>616</v>
      </c>
      <c r="C38" s="16">
        <v>1</v>
      </c>
      <c r="E38" t="s">
        <v>608</v>
      </c>
      <c r="F38">
        <v>1</v>
      </c>
      <c r="H38" t="s">
        <v>316</v>
      </c>
      <c r="I38">
        <v>2</v>
      </c>
      <c r="K38" t="s">
        <v>665</v>
      </c>
      <c r="L38">
        <v>2</v>
      </c>
      <c r="N38" t="s">
        <v>157</v>
      </c>
      <c r="O38">
        <v>2</v>
      </c>
      <c r="Q38" s="24" t="s">
        <v>320</v>
      </c>
      <c r="R38" s="16">
        <v>3</v>
      </c>
      <c r="T38" t="s">
        <v>163</v>
      </c>
      <c r="U38">
        <v>2</v>
      </c>
    </row>
    <row r="39" spans="2:21" x14ac:dyDescent="0.35">
      <c r="B39" s="24" t="s">
        <v>607</v>
      </c>
      <c r="C39" s="16">
        <v>1</v>
      </c>
      <c r="E39" t="s">
        <v>341</v>
      </c>
      <c r="F39">
        <v>1</v>
      </c>
      <c r="H39" t="s">
        <v>691</v>
      </c>
      <c r="I39">
        <v>2</v>
      </c>
      <c r="K39" t="s">
        <v>669</v>
      </c>
      <c r="L39">
        <v>2</v>
      </c>
      <c r="N39" t="s">
        <v>149</v>
      </c>
      <c r="O39">
        <v>2</v>
      </c>
      <c r="Q39" s="24" t="s">
        <v>75</v>
      </c>
      <c r="R39" s="16">
        <v>3</v>
      </c>
      <c r="T39" t="s">
        <v>131</v>
      </c>
      <c r="U39">
        <v>2</v>
      </c>
    </row>
    <row r="40" spans="2:21" x14ac:dyDescent="0.35">
      <c r="B40" s="24" t="s">
        <v>594</v>
      </c>
      <c r="C40" s="16">
        <v>2</v>
      </c>
      <c r="E40" t="s">
        <v>609</v>
      </c>
      <c r="F40">
        <v>1</v>
      </c>
      <c r="H40" t="s">
        <v>919</v>
      </c>
      <c r="I40">
        <v>2</v>
      </c>
      <c r="K40" t="s">
        <v>671</v>
      </c>
      <c r="L40">
        <v>2</v>
      </c>
      <c r="N40" t="s">
        <v>11</v>
      </c>
      <c r="O40">
        <v>2</v>
      </c>
      <c r="Q40" s="24" t="s">
        <v>316</v>
      </c>
      <c r="R40" s="16">
        <v>3</v>
      </c>
      <c r="T40" t="s">
        <v>123</v>
      </c>
      <c r="U40">
        <v>2</v>
      </c>
    </row>
    <row r="41" spans="2:21" x14ac:dyDescent="0.35">
      <c r="B41" s="24" t="s">
        <v>75</v>
      </c>
      <c r="C41" s="16">
        <v>4</v>
      </c>
      <c r="E41" t="s">
        <v>600</v>
      </c>
      <c r="F41">
        <v>1</v>
      </c>
      <c r="H41" t="s">
        <v>502</v>
      </c>
      <c r="I41">
        <v>2</v>
      </c>
      <c r="K41" t="s">
        <v>643</v>
      </c>
      <c r="L41">
        <v>2</v>
      </c>
      <c r="N41" t="s">
        <v>109</v>
      </c>
      <c r="O41">
        <v>2</v>
      </c>
      <c r="Q41" s="24" t="s">
        <v>57</v>
      </c>
      <c r="R41" s="16">
        <v>3</v>
      </c>
      <c r="T41" t="s">
        <v>120</v>
      </c>
      <c r="U41">
        <v>2</v>
      </c>
    </row>
    <row r="42" spans="2:21" x14ac:dyDescent="0.35">
      <c r="B42" s="24" t="s">
        <v>316</v>
      </c>
      <c r="C42" s="16">
        <v>1</v>
      </c>
      <c r="E42" t="s">
        <v>603</v>
      </c>
      <c r="F42">
        <v>1</v>
      </c>
      <c r="H42" t="s">
        <v>633</v>
      </c>
      <c r="I42">
        <v>1</v>
      </c>
      <c r="K42" t="s">
        <v>668</v>
      </c>
      <c r="L42">
        <v>2</v>
      </c>
      <c r="N42" t="s">
        <v>104</v>
      </c>
      <c r="O42">
        <v>2</v>
      </c>
      <c r="Q42" s="24" t="s">
        <v>313</v>
      </c>
      <c r="R42" s="16">
        <v>3</v>
      </c>
      <c r="T42" t="s">
        <v>261</v>
      </c>
      <c r="U42">
        <v>2</v>
      </c>
    </row>
    <row r="43" spans="2:21" x14ac:dyDescent="0.35">
      <c r="B43" s="24" t="s">
        <v>599</v>
      </c>
      <c r="C43" s="16">
        <v>1</v>
      </c>
      <c r="E43" t="s">
        <v>616</v>
      </c>
      <c r="F43">
        <v>1</v>
      </c>
      <c r="H43" t="s">
        <v>650</v>
      </c>
      <c r="I43">
        <v>1</v>
      </c>
      <c r="K43" t="s">
        <v>667</v>
      </c>
      <c r="L43">
        <v>2</v>
      </c>
      <c r="N43" t="s">
        <v>101</v>
      </c>
      <c r="O43">
        <v>2</v>
      </c>
      <c r="Q43" s="24" t="s">
        <v>311</v>
      </c>
      <c r="R43" s="16">
        <v>3</v>
      </c>
      <c r="T43" t="s">
        <v>287</v>
      </c>
      <c r="U43">
        <v>2</v>
      </c>
    </row>
    <row r="44" spans="2:21" x14ac:dyDescent="0.35">
      <c r="B44" s="24" t="s">
        <v>604</v>
      </c>
      <c r="C44" s="16">
        <v>1</v>
      </c>
      <c r="E44" t="s">
        <v>607</v>
      </c>
      <c r="F44">
        <v>1</v>
      </c>
      <c r="H44" t="s">
        <v>303</v>
      </c>
      <c r="I44">
        <v>1</v>
      </c>
      <c r="K44" t="s">
        <v>623</v>
      </c>
      <c r="L44">
        <v>2</v>
      </c>
      <c r="N44" t="s">
        <v>94</v>
      </c>
      <c r="O44">
        <v>2</v>
      </c>
      <c r="Q44" s="24" t="s">
        <v>307</v>
      </c>
      <c r="R44" s="16">
        <v>3</v>
      </c>
      <c r="T44" t="s">
        <v>367</v>
      </c>
      <c r="U44">
        <v>2</v>
      </c>
    </row>
    <row r="45" spans="2:21" x14ac:dyDescent="0.35">
      <c r="B45" s="24" t="s">
        <v>465</v>
      </c>
      <c r="C45" s="16">
        <v>3</v>
      </c>
      <c r="E45" t="s">
        <v>316</v>
      </c>
      <c r="F45">
        <v>1</v>
      </c>
      <c r="H45" t="s">
        <v>301</v>
      </c>
      <c r="I45">
        <v>1</v>
      </c>
      <c r="K45" t="s">
        <v>261</v>
      </c>
      <c r="L45">
        <v>2</v>
      </c>
      <c r="N45" t="s">
        <v>78</v>
      </c>
      <c r="O45">
        <v>2</v>
      </c>
      <c r="Q45" s="24" t="s">
        <v>361</v>
      </c>
      <c r="R45" s="16">
        <v>2</v>
      </c>
      <c r="T45" t="s">
        <v>519</v>
      </c>
      <c r="U45">
        <v>2</v>
      </c>
    </row>
    <row r="46" spans="2:21" x14ac:dyDescent="0.35">
      <c r="B46" s="24" t="s">
        <v>924</v>
      </c>
      <c r="C46" s="16">
        <v>1</v>
      </c>
      <c r="E46" t="s">
        <v>599</v>
      </c>
      <c r="F46">
        <v>1</v>
      </c>
      <c r="H46" t="s">
        <v>640</v>
      </c>
      <c r="I46">
        <v>1</v>
      </c>
      <c r="K46" t="s">
        <v>287</v>
      </c>
      <c r="L46">
        <v>2</v>
      </c>
      <c r="N46" t="s">
        <v>57</v>
      </c>
      <c r="O46">
        <v>2</v>
      </c>
      <c r="Q46" s="24" t="s">
        <v>359</v>
      </c>
      <c r="R46" s="16">
        <v>2</v>
      </c>
      <c r="T46" t="s">
        <v>365</v>
      </c>
      <c r="U46">
        <v>2</v>
      </c>
    </row>
    <row r="47" spans="2:21" x14ac:dyDescent="0.35">
      <c r="B47" s="24" t="s">
        <v>271</v>
      </c>
      <c r="C47" s="16">
        <v>1</v>
      </c>
      <c r="E47" t="s">
        <v>604</v>
      </c>
      <c r="F47">
        <v>1</v>
      </c>
      <c r="H47" t="s">
        <v>583</v>
      </c>
      <c r="I47">
        <v>1</v>
      </c>
      <c r="K47" t="s">
        <v>75</v>
      </c>
      <c r="L47">
        <v>2</v>
      </c>
      <c r="N47" t="s">
        <v>936</v>
      </c>
      <c r="O47">
        <v>2</v>
      </c>
      <c r="Q47" s="24" t="s">
        <v>355</v>
      </c>
      <c r="R47" s="16">
        <v>2</v>
      </c>
      <c r="T47" t="s">
        <v>444</v>
      </c>
      <c r="U47">
        <v>1</v>
      </c>
    </row>
    <row r="48" spans="2:21" x14ac:dyDescent="0.35">
      <c r="B48" s="24" t="s">
        <v>597</v>
      </c>
      <c r="C48" s="16">
        <v>1</v>
      </c>
      <c r="E48" t="s">
        <v>924</v>
      </c>
      <c r="F48">
        <v>1</v>
      </c>
      <c r="H48" t="s">
        <v>151</v>
      </c>
      <c r="I48">
        <v>1</v>
      </c>
      <c r="K48" t="s">
        <v>316</v>
      </c>
      <c r="L48">
        <v>2</v>
      </c>
      <c r="N48" t="s">
        <v>17</v>
      </c>
      <c r="O48">
        <v>2</v>
      </c>
      <c r="Q48" s="24" t="s">
        <v>163</v>
      </c>
      <c r="R48" s="16">
        <v>2</v>
      </c>
      <c r="T48" t="s">
        <v>576</v>
      </c>
      <c r="U48">
        <v>1</v>
      </c>
    </row>
    <row r="49" spans="2:21" x14ac:dyDescent="0.35">
      <c r="B49" s="24" t="s">
        <v>589</v>
      </c>
      <c r="C49" s="16">
        <v>4</v>
      </c>
      <c r="E49" t="s">
        <v>271</v>
      </c>
      <c r="F49">
        <v>1</v>
      </c>
      <c r="H49" t="s">
        <v>929</v>
      </c>
      <c r="I49">
        <v>1</v>
      </c>
      <c r="K49" t="s">
        <v>379</v>
      </c>
      <c r="L49">
        <v>2</v>
      </c>
      <c r="N49" t="s">
        <v>200</v>
      </c>
      <c r="O49">
        <v>1</v>
      </c>
      <c r="Q49" s="24" t="s">
        <v>352</v>
      </c>
      <c r="R49" s="16">
        <v>2</v>
      </c>
      <c r="T49" t="s">
        <v>574</v>
      </c>
      <c r="U49">
        <v>1</v>
      </c>
    </row>
    <row r="50" spans="2:21" x14ac:dyDescent="0.35">
      <c r="B50" s="24" t="s">
        <v>36</v>
      </c>
      <c r="C50" s="16">
        <v>2</v>
      </c>
      <c r="E50" t="s">
        <v>597</v>
      </c>
      <c r="F50">
        <v>1</v>
      </c>
      <c r="H50" t="s">
        <v>651</v>
      </c>
      <c r="I50">
        <v>1</v>
      </c>
      <c r="K50" t="s">
        <v>41</v>
      </c>
      <c r="L50">
        <v>2</v>
      </c>
      <c r="N50" t="s">
        <v>198</v>
      </c>
      <c r="O50">
        <v>1</v>
      </c>
      <c r="Q50" s="24" t="s">
        <v>350</v>
      </c>
      <c r="R50" s="16">
        <v>2</v>
      </c>
      <c r="T50" t="s">
        <v>418</v>
      </c>
      <c r="U50">
        <v>1</v>
      </c>
    </row>
    <row r="51" spans="2:21" x14ac:dyDescent="0.35">
      <c r="B51" s="24" t="s">
        <v>615</v>
      </c>
      <c r="C51" s="16">
        <v>1</v>
      </c>
      <c r="E51" t="s">
        <v>615</v>
      </c>
      <c r="F51">
        <v>1</v>
      </c>
      <c r="H51" t="s">
        <v>652</v>
      </c>
      <c r="I51">
        <v>1</v>
      </c>
      <c r="K51" t="s">
        <v>670</v>
      </c>
      <c r="L51">
        <v>2</v>
      </c>
      <c r="N51" t="s">
        <v>190</v>
      </c>
      <c r="O51">
        <v>1</v>
      </c>
      <c r="Q51" s="24" t="s">
        <v>126</v>
      </c>
      <c r="R51" s="16">
        <v>2</v>
      </c>
      <c r="T51" t="s">
        <v>569</v>
      </c>
      <c r="U51">
        <v>1</v>
      </c>
    </row>
    <row r="52" spans="2:21" x14ac:dyDescent="0.35">
      <c r="B52" s="24" t="s">
        <v>614</v>
      </c>
      <c r="C52" s="16">
        <v>1</v>
      </c>
      <c r="E52" t="s">
        <v>614</v>
      </c>
      <c r="F52">
        <v>1</v>
      </c>
      <c r="H52" t="s">
        <v>643</v>
      </c>
      <c r="I52">
        <v>1</v>
      </c>
      <c r="K52" t="s">
        <v>637</v>
      </c>
      <c r="L52">
        <v>2</v>
      </c>
      <c r="N52" t="s">
        <v>186</v>
      </c>
      <c r="O52">
        <v>1</v>
      </c>
      <c r="Q52" s="24" t="s">
        <v>11</v>
      </c>
      <c r="R52" s="16">
        <v>2</v>
      </c>
      <c r="T52" t="s">
        <v>566</v>
      </c>
      <c r="U52">
        <v>1</v>
      </c>
    </row>
    <row r="53" spans="2:21" x14ac:dyDescent="0.35">
      <c r="B53" s="15" t="s">
        <v>956</v>
      </c>
      <c r="C53" s="16">
        <v>216</v>
      </c>
      <c r="H53" t="s">
        <v>601</v>
      </c>
      <c r="I53">
        <v>1</v>
      </c>
      <c r="K53" t="s">
        <v>502</v>
      </c>
      <c r="L53">
        <v>2</v>
      </c>
      <c r="N53" t="s">
        <v>183</v>
      </c>
      <c r="O53">
        <v>1</v>
      </c>
      <c r="Q53" s="24" t="s">
        <v>113</v>
      </c>
      <c r="R53" s="16">
        <v>2</v>
      </c>
      <c r="T53" t="s">
        <v>564</v>
      </c>
      <c r="U53">
        <v>1</v>
      </c>
    </row>
    <row r="54" spans="2:21" x14ac:dyDescent="0.35">
      <c r="B54" s="24" t="s">
        <v>633</v>
      </c>
      <c r="C54" s="16">
        <v>1</v>
      </c>
      <c r="F54">
        <v>49</v>
      </c>
      <c r="H54" t="s">
        <v>639</v>
      </c>
      <c r="I54">
        <v>1</v>
      </c>
      <c r="K54" t="s">
        <v>361</v>
      </c>
      <c r="L54">
        <v>1</v>
      </c>
      <c r="N54" t="s">
        <v>180</v>
      </c>
      <c r="O54">
        <v>1</v>
      </c>
      <c r="Q54" s="24" t="s">
        <v>341</v>
      </c>
      <c r="R54" s="16">
        <v>2</v>
      </c>
      <c r="T54" t="s">
        <v>562</v>
      </c>
      <c r="U54">
        <v>1</v>
      </c>
    </row>
    <row r="55" spans="2:21" x14ac:dyDescent="0.35">
      <c r="B55" s="24" t="s">
        <v>624</v>
      </c>
      <c r="C55" s="16">
        <v>3</v>
      </c>
      <c r="H55" t="s">
        <v>636</v>
      </c>
      <c r="I55">
        <v>1</v>
      </c>
      <c r="K55" t="s">
        <v>690</v>
      </c>
      <c r="L55">
        <v>1</v>
      </c>
      <c r="N55" t="s">
        <v>163</v>
      </c>
      <c r="O55">
        <v>1</v>
      </c>
      <c r="Q55" s="24" t="s">
        <v>337</v>
      </c>
      <c r="R55" s="16">
        <v>2</v>
      </c>
      <c r="T55" t="s">
        <v>560</v>
      </c>
      <c r="U55">
        <v>1</v>
      </c>
    </row>
    <row r="56" spans="2:21" x14ac:dyDescent="0.35">
      <c r="B56" s="24" t="s">
        <v>650</v>
      </c>
      <c r="C56" s="16">
        <v>1</v>
      </c>
      <c r="H56" t="s">
        <v>616</v>
      </c>
      <c r="I56">
        <v>1</v>
      </c>
      <c r="K56" t="s">
        <v>693</v>
      </c>
      <c r="L56">
        <v>1</v>
      </c>
      <c r="N56" t="s">
        <v>136</v>
      </c>
      <c r="O56">
        <v>1</v>
      </c>
      <c r="Q56" s="24" t="s">
        <v>934</v>
      </c>
      <c r="R56" s="16">
        <v>2</v>
      </c>
      <c r="T56" t="s">
        <v>558</v>
      </c>
      <c r="U56">
        <v>1</v>
      </c>
    </row>
    <row r="57" spans="2:21" x14ac:dyDescent="0.35">
      <c r="B57" s="24" t="s">
        <v>359</v>
      </c>
      <c r="C57" s="16">
        <v>2</v>
      </c>
      <c r="H57" t="s">
        <v>287</v>
      </c>
      <c r="I57">
        <v>1</v>
      </c>
      <c r="K57" t="s">
        <v>687</v>
      </c>
      <c r="L57">
        <v>1</v>
      </c>
      <c r="N57" t="s">
        <v>134</v>
      </c>
      <c r="O57">
        <v>1</v>
      </c>
      <c r="Q57" s="24" t="s">
        <v>333</v>
      </c>
      <c r="R57" s="16">
        <v>2</v>
      </c>
      <c r="T57" t="s">
        <v>415</v>
      </c>
      <c r="U57">
        <v>1</v>
      </c>
    </row>
    <row r="58" spans="2:21" x14ac:dyDescent="0.35">
      <c r="B58" s="24" t="s">
        <v>303</v>
      </c>
      <c r="C58" s="16">
        <v>1</v>
      </c>
      <c r="H58" t="s">
        <v>638</v>
      </c>
      <c r="I58">
        <v>1</v>
      </c>
      <c r="K58" t="s">
        <v>678</v>
      </c>
      <c r="L58">
        <v>1</v>
      </c>
      <c r="N58" t="s">
        <v>120</v>
      </c>
      <c r="O58">
        <v>1</v>
      </c>
      <c r="Q58" s="24" t="s">
        <v>449</v>
      </c>
      <c r="R58" s="16">
        <v>1</v>
      </c>
      <c r="T58" t="s">
        <v>555</v>
      </c>
      <c r="U58">
        <v>1</v>
      </c>
    </row>
    <row r="59" spans="2:21" x14ac:dyDescent="0.35">
      <c r="B59" s="24" t="s">
        <v>301</v>
      </c>
      <c r="C59" s="16">
        <v>1</v>
      </c>
      <c r="H59" t="s">
        <v>649</v>
      </c>
      <c r="I59">
        <v>1</v>
      </c>
      <c r="K59" t="s">
        <v>674</v>
      </c>
      <c r="L59">
        <v>1</v>
      </c>
      <c r="N59" t="s">
        <v>108</v>
      </c>
      <c r="O59">
        <v>1</v>
      </c>
      <c r="Q59" s="24" t="s">
        <v>447</v>
      </c>
      <c r="R59" s="16">
        <v>1</v>
      </c>
      <c r="T59" t="s">
        <v>551</v>
      </c>
      <c r="U59">
        <v>1</v>
      </c>
    </row>
    <row r="60" spans="2:21" x14ac:dyDescent="0.35">
      <c r="B60" s="24" t="s">
        <v>640</v>
      </c>
      <c r="C60" s="16">
        <v>1</v>
      </c>
      <c r="H60" t="s">
        <v>648</v>
      </c>
      <c r="I60">
        <v>1</v>
      </c>
      <c r="K60" t="s">
        <v>684</v>
      </c>
      <c r="L60">
        <v>1</v>
      </c>
      <c r="N60" t="s">
        <v>87</v>
      </c>
      <c r="O60">
        <v>1</v>
      </c>
      <c r="Q60" s="24" t="s">
        <v>444</v>
      </c>
      <c r="R60" s="16">
        <v>1</v>
      </c>
      <c r="T60" t="s">
        <v>549</v>
      </c>
      <c r="U60">
        <v>1</v>
      </c>
    </row>
    <row r="61" spans="2:21" x14ac:dyDescent="0.35">
      <c r="B61" s="24" t="s">
        <v>297</v>
      </c>
      <c r="C61" s="16">
        <v>2</v>
      </c>
      <c r="H61" t="s">
        <v>634</v>
      </c>
      <c r="I61">
        <v>1</v>
      </c>
      <c r="K61" t="s">
        <v>686</v>
      </c>
      <c r="L61">
        <v>1</v>
      </c>
      <c r="N61" t="s">
        <v>85</v>
      </c>
      <c r="O61">
        <v>1</v>
      </c>
      <c r="Q61" s="24" t="s">
        <v>442</v>
      </c>
      <c r="R61" s="16">
        <v>1</v>
      </c>
      <c r="T61" t="s">
        <v>11</v>
      </c>
      <c r="U61">
        <v>1</v>
      </c>
    </row>
    <row r="62" spans="2:21" x14ac:dyDescent="0.35">
      <c r="B62" s="24" t="s">
        <v>583</v>
      </c>
      <c r="C62" s="16">
        <v>1</v>
      </c>
      <c r="H62" t="s">
        <v>72</v>
      </c>
      <c r="I62">
        <v>1</v>
      </c>
      <c r="K62" t="s">
        <v>688</v>
      </c>
      <c r="L62">
        <v>1</v>
      </c>
      <c r="N62" t="s">
        <v>79</v>
      </c>
      <c r="O62">
        <v>1</v>
      </c>
      <c r="Q62" s="24" t="s">
        <v>198</v>
      </c>
      <c r="R62" s="16">
        <v>1</v>
      </c>
      <c r="T62" t="s">
        <v>397</v>
      </c>
      <c r="U62">
        <v>1</v>
      </c>
    </row>
    <row r="63" spans="2:21" x14ac:dyDescent="0.35">
      <c r="B63" s="24" t="s">
        <v>584</v>
      </c>
      <c r="C63" s="16">
        <v>40</v>
      </c>
      <c r="H63" t="s">
        <v>635</v>
      </c>
      <c r="I63">
        <v>1</v>
      </c>
      <c r="K63" t="s">
        <v>672</v>
      </c>
      <c r="L63">
        <v>1</v>
      </c>
      <c r="N63" t="s">
        <v>72</v>
      </c>
      <c r="O63">
        <v>1</v>
      </c>
      <c r="Q63" s="24" t="s">
        <v>439</v>
      </c>
      <c r="R63" s="16">
        <v>1</v>
      </c>
      <c r="T63" t="s">
        <v>545</v>
      </c>
      <c r="U63">
        <v>1</v>
      </c>
    </row>
    <row r="64" spans="2:21" x14ac:dyDescent="0.35">
      <c r="B64" s="24" t="s">
        <v>151</v>
      </c>
      <c r="C64" s="16">
        <v>1</v>
      </c>
      <c r="H64" t="s">
        <v>641</v>
      </c>
      <c r="I64">
        <v>1</v>
      </c>
      <c r="K64" t="s">
        <v>681</v>
      </c>
      <c r="L64">
        <v>1</v>
      </c>
      <c r="N64" t="s">
        <v>69</v>
      </c>
      <c r="O64">
        <v>1</v>
      </c>
      <c r="Q64" s="24" t="s">
        <v>437</v>
      </c>
      <c r="R64" s="16">
        <v>1</v>
      </c>
      <c r="T64" t="s">
        <v>542</v>
      </c>
      <c r="U64">
        <v>1</v>
      </c>
    </row>
    <row r="65" spans="2:21" x14ac:dyDescent="0.35">
      <c r="B65" s="24" t="s">
        <v>294</v>
      </c>
      <c r="C65" s="16">
        <v>3</v>
      </c>
      <c r="H65" t="s">
        <v>465</v>
      </c>
      <c r="I65">
        <v>1</v>
      </c>
      <c r="K65" t="s">
        <v>675</v>
      </c>
      <c r="L65">
        <v>1</v>
      </c>
      <c r="N65" t="s">
        <v>64</v>
      </c>
      <c r="O65">
        <v>1</v>
      </c>
      <c r="Q65" s="24" t="s">
        <v>435</v>
      </c>
      <c r="R65" s="16">
        <v>1</v>
      </c>
      <c r="T65" t="s">
        <v>540</v>
      </c>
      <c r="U65">
        <v>1</v>
      </c>
    </row>
    <row r="66" spans="2:21" x14ac:dyDescent="0.35">
      <c r="B66" s="24" t="s">
        <v>618</v>
      </c>
      <c r="C66" s="16">
        <v>10</v>
      </c>
      <c r="H66" t="s">
        <v>41</v>
      </c>
      <c r="I66">
        <v>1</v>
      </c>
      <c r="K66" t="s">
        <v>596</v>
      </c>
      <c r="L66">
        <v>1</v>
      </c>
      <c r="N66" t="s">
        <v>60</v>
      </c>
      <c r="O66">
        <v>1</v>
      </c>
      <c r="Q66" s="24" t="s">
        <v>433</v>
      </c>
      <c r="R66" s="16">
        <v>1</v>
      </c>
      <c r="T66" t="s">
        <v>537</v>
      </c>
      <c r="U66">
        <v>1</v>
      </c>
    </row>
    <row r="67" spans="2:21" x14ac:dyDescent="0.35">
      <c r="B67" s="24" t="s">
        <v>929</v>
      </c>
      <c r="C67" s="16">
        <v>1</v>
      </c>
      <c r="H67" t="s">
        <v>645</v>
      </c>
      <c r="I67">
        <v>1</v>
      </c>
      <c r="K67" t="s">
        <v>651</v>
      </c>
      <c r="L67">
        <v>1</v>
      </c>
      <c r="N67" t="s">
        <v>55</v>
      </c>
      <c r="O67">
        <v>1</v>
      </c>
      <c r="Q67" s="24" t="s">
        <v>430</v>
      </c>
      <c r="R67" s="16">
        <v>1</v>
      </c>
      <c r="T67" t="s">
        <v>534</v>
      </c>
      <c r="U67">
        <v>1</v>
      </c>
    </row>
    <row r="68" spans="2:21" x14ac:dyDescent="0.35">
      <c r="B68" s="24" t="s">
        <v>596</v>
      </c>
      <c r="C68" s="16">
        <v>3</v>
      </c>
      <c r="H68" t="s">
        <v>282</v>
      </c>
      <c r="I68">
        <v>1</v>
      </c>
      <c r="K68" t="s">
        <v>694</v>
      </c>
      <c r="L68">
        <v>1</v>
      </c>
      <c r="N68" t="s">
        <v>935</v>
      </c>
      <c r="O68">
        <v>1</v>
      </c>
      <c r="Q68" s="24" t="s">
        <v>186</v>
      </c>
      <c r="R68" s="16">
        <v>1</v>
      </c>
      <c r="T68" t="s">
        <v>532</v>
      </c>
      <c r="U68">
        <v>1</v>
      </c>
    </row>
    <row r="69" spans="2:21" x14ac:dyDescent="0.35">
      <c r="B69" s="24" t="s">
        <v>631</v>
      </c>
      <c r="C69" s="16">
        <v>2</v>
      </c>
      <c r="H69" t="s">
        <v>614</v>
      </c>
      <c r="I69">
        <v>1</v>
      </c>
      <c r="K69" t="s">
        <v>683</v>
      </c>
      <c r="L69">
        <v>1</v>
      </c>
      <c r="N69" t="s">
        <v>937</v>
      </c>
      <c r="O69">
        <v>1</v>
      </c>
      <c r="Q69" s="24" t="s">
        <v>425</v>
      </c>
      <c r="R69" s="16">
        <v>1</v>
      </c>
      <c r="T69" t="s">
        <v>530</v>
      </c>
      <c r="U69">
        <v>1</v>
      </c>
    </row>
    <row r="70" spans="2:21" x14ac:dyDescent="0.35">
      <c r="B70" s="24" t="s">
        <v>651</v>
      </c>
      <c r="C70" s="16">
        <v>1</v>
      </c>
      <c r="H70" t="s">
        <v>637</v>
      </c>
      <c r="I70">
        <v>1</v>
      </c>
      <c r="K70" t="s">
        <v>682</v>
      </c>
      <c r="L70">
        <v>1</v>
      </c>
      <c r="N70" t="s">
        <v>46</v>
      </c>
      <c r="O70">
        <v>1</v>
      </c>
      <c r="Q70" s="24" t="s">
        <v>420</v>
      </c>
      <c r="R70" s="16">
        <v>1</v>
      </c>
      <c r="T70" t="s">
        <v>316</v>
      </c>
      <c r="U70">
        <v>1</v>
      </c>
    </row>
    <row r="71" spans="2:21" x14ac:dyDescent="0.35">
      <c r="B71" s="24" t="s">
        <v>652</v>
      </c>
      <c r="C71" s="16">
        <v>1</v>
      </c>
      <c r="K71" t="s">
        <v>689</v>
      </c>
      <c r="L71">
        <v>1</v>
      </c>
      <c r="N71" t="s">
        <v>41</v>
      </c>
      <c r="O71">
        <v>1</v>
      </c>
      <c r="Q71" s="24" t="s">
        <v>418</v>
      </c>
      <c r="R71" s="16">
        <v>1</v>
      </c>
      <c r="T71" t="s">
        <v>371</v>
      </c>
      <c r="U71">
        <v>1</v>
      </c>
    </row>
    <row r="72" spans="2:21" x14ac:dyDescent="0.35">
      <c r="B72" s="24" t="s">
        <v>646</v>
      </c>
      <c r="C72" s="16">
        <v>2</v>
      </c>
      <c r="I72">
        <v>67</v>
      </c>
      <c r="K72" t="s">
        <v>399</v>
      </c>
      <c r="L72">
        <v>1</v>
      </c>
      <c r="N72" t="s">
        <v>38</v>
      </c>
      <c r="O72">
        <v>1</v>
      </c>
      <c r="Q72" s="24" t="s">
        <v>415</v>
      </c>
      <c r="R72" s="16">
        <v>1</v>
      </c>
      <c r="T72" t="s">
        <v>525</v>
      </c>
      <c r="U72">
        <v>1</v>
      </c>
    </row>
    <row r="73" spans="2:21" x14ac:dyDescent="0.35">
      <c r="B73" s="24" t="s">
        <v>587</v>
      </c>
      <c r="C73" s="16">
        <v>2</v>
      </c>
      <c r="K73" t="s">
        <v>113</v>
      </c>
      <c r="L73">
        <v>1</v>
      </c>
      <c r="N73" t="s">
        <v>8</v>
      </c>
      <c r="O73">
        <v>1</v>
      </c>
      <c r="Q73" s="24" t="s">
        <v>413</v>
      </c>
      <c r="R73" s="16">
        <v>1</v>
      </c>
      <c r="T73" t="s">
        <v>523</v>
      </c>
      <c r="U73">
        <v>1</v>
      </c>
    </row>
    <row r="74" spans="2:21" x14ac:dyDescent="0.35">
      <c r="B74" s="24" t="s">
        <v>627</v>
      </c>
      <c r="C74" s="16">
        <v>3</v>
      </c>
      <c r="K74" t="s">
        <v>679</v>
      </c>
      <c r="L74">
        <v>1</v>
      </c>
      <c r="Q74" s="24" t="s">
        <v>411</v>
      </c>
      <c r="R74" s="16">
        <v>1</v>
      </c>
      <c r="T74" t="s">
        <v>284</v>
      </c>
      <c r="U74">
        <v>1</v>
      </c>
    </row>
    <row r="75" spans="2:21" x14ac:dyDescent="0.35">
      <c r="B75" s="24" t="s">
        <v>628</v>
      </c>
      <c r="C75" s="16">
        <v>2</v>
      </c>
      <c r="K75" t="s">
        <v>397</v>
      </c>
      <c r="L75">
        <v>1</v>
      </c>
      <c r="O75">
        <v>70</v>
      </c>
      <c r="Q75" s="24" t="s">
        <v>408</v>
      </c>
      <c r="R75" s="16">
        <v>1</v>
      </c>
      <c r="T75" t="s">
        <v>502</v>
      </c>
      <c r="U75">
        <v>1</v>
      </c>
    </row>
    <row r="76" spans="2:21" x14ac:dyDescent="0.35">
      <c r="B76" s="24" t="s">
        <v>610</v>
      </c>
      <c r="C76" s="16">
        <v>2</v>
      </c>
      <c r="K76" t="s">
        <v>676</v>
      </c>
      <c r="L76">
        <v>1</v>
      </c>
      <c r="Q76" s="24" t="s">
        <v>140</v>
      </c>
      <c r="R76" s="16">
        <v>1</v>
      </c>
    </row>
    <row r="77" spans="2:21" x14ac:dyDescent="0.35">
      <c r="B77" s="24" t="s">
        <v>630</v>
      </c>
      <c r="C77" s="16">
        <v>2</v>
      </c>
      <c r="K77" t="s">
        <v>685</v>
      </c>
      <c r="L77">
        <v>1</v>
      </c>
      <c r="Q77" s="24" t="s">
        <v>123</v>
      </c>
      <c r="R77" s="16">
        <v>1</v>
      </c>
      <c r="U77">
        <v>72</v>
      </c>
    </row>
    <row r="78" spans="2:21" x14ac:dyDescent="0.35">
      <c r="B78" s="24" t="s">
        <v>611</v>
      </c>
      <c r="C78" s="16">
        <v>2</v>
      </c>
      <c r="K78" t="s">
        <v>677</v>
      </c>
      <c r="L78">
        <v>1</v>
      </c>
      <c r="Q78" s="24" t="s">
        <v>145</v>
      </c>
      <c r="R78" s="16">
        <v>1</v>
      </c>
    </row>
    <row r="79" spans="2:21" x14ac:dyDescent="0.35">
      <c r="B79" s="24" t="s">
        <v>643</v>
      </c>
      <c r="C79" s="16">
        <v>1</v>
      </c>
      <c r="K79" t="s">
        <v>696</v>
      </c>
      <c r="L79">
        <v>1</v>
      </c>
      <c r="Q79" s="24" t="s">
        <v>404</v>
      </c>
      <c r="R79" s="16">
        <v>1</v>
      </c>
    </row>
    <row r="80" spans="2:21" x14ac:dyDescent="0.35">
      <c r="B80" s="24" t="s">
        <v>592</v>
      </c>
      <c r="C80" s="16">
        <v>2</v>
      </c>
      <c r="K80" t="s">
        <v>680</v>
      </c>
      <c r="L80">
        <v>1</v>
      </c>
      <c r="Q80" s="24" t="s">
        <v>401</v>
      </c>
      <c r="R80" s="16">
        <v>1</v>
      </c>
    </row>
    <row r="81" spans="2:18" x14ac:dyDescent="0.35">
      <c r="B81" s="24" t="s">
        <v>601</v>
      </c>
      <c r="C81" s="16">
        <v>1</v>
      </c>
      <c r="K81" t="s">
        <v>72</v>
      </c>
      <c r="L81">
        <v>1</v>
      </c>
      <c r="Q81" s="24" t="s">
        <v>399</v>
      </c>
      <c r="R81" s="16">
        <v>1</v>
      </c>
    </row>
    <row r="82" spans="2:18" x14ac:dyDescent="0.35">
      <c r="B82" s="24" t="s">
        <v>926</v>
      </c>
      <c r="C82" s="16">
        <v>3</v>
      </c>
      <c r="K82" t="s">
        <v>695</v>
      </c>
      <c r="L82">
        <v>1</v>
      </c>
      <c r="Q82" s="24" t="s">
        <v>397</v>
      </c>
      <c r="R82" s="16">
        <v>1</v>
      </c>
    </row>
    <row r="83" spans="2:18" x14ac:dyDescent="0.35">
      <c r="B83" s="24" t="s">
        <v>639</v>
      </c>
      <c r="C83" s="16">
        <v>1</v>
      </c>
      <c r="K83" t="s">
        <v>622</v>
      </c>
      <c r="L83">
        <v>1</v>
      </c>
      <c r="Q83" s="24" t="s">
        <v>109</v>
      </c>
      <c r="R83" s="16">
        <v>1</v>
      </c>
    </row>
    <row r="84" spans="2:18" x14ac:dyDescent="0.35">
      <c r="B84" s="24" t="s">
        <v>97</v>
      </c>
      <c r="C84" s="16">
        <v>16</v>
      </c>
      <c r="K84" t="s">
        <v>673</v>
      </c>
      <c r="L84">
        <v>1</v>
      </c>
      <c r="Q84" s="24" t="s">
        <v>394</v>
      </c>
      <c r="R84" s="16">
        <v>1</v>
      </c>
    </row>
    <row r="85" spans="2:18" x14ac:dyDescent="0.35">
      <c r="B85" s="24" t="s">
        <v>87</v>
      </c>
      <c r="C85" s="16">
        <v>2</v>
      </c>
      <c r="K85" t="s">
        <v>692</v>
      </c>
      <c r="L85">
        <v>1</v>
      </c>
      <c r="Q85" s="24" t="s">
        <v>392</v>
      </c>
      <c r="R85" s="16">
        <v>1</v>
      </c>
    </row>
    <row r="86" spans="2:18" x14ac:dyDescent="0.35">
      <c r="B86" s="24" t="s">
        <v>623</v>
      </c>
      <c r="C86" s="16">
        <v>3</v>
      </c>
      <c r="K86" t="s">
        <v>36</v>
      </c>
      <c r="L86">
        <v>1</v>
      </c>
      <c r="Q86" s="24" t="s">
        <v>389</v>
      </c>
      <c r="R86" s="16">
        <v>1</v>
      </c>
    </row>
    <row r="87" spans="2:18" x14ac:dyDescent="0.35">
      <c r="B87" s="24" t="s">
        <v>636</v>
      </c>
      <c r="C87" s="16">
        <v>1</v>
      </c>
      <c r="K87" t="s">
        <v>691</v>
      </c>
      <c r="L87">
        <v>1</v>
      </c>
      <c r="Q87" s="24" t="s">
        <v>386</v>
      </c>
      <c r="R87" s="16">
        <v>1</v>
      </c>
    </row>
    <row r="88" spans="2:18" x14ac:dyDescent="0.35">
      <c r="B88" s="24" t="s">
        <v>586</v>
      </c>
      <c r="C88" s="16">
        <v>3</v>
      </c>
      <c r="K88" t="s">
        <v>922</v>
      </c>
      <c r="L88">
        <v>1</v>
      </c>
      <c r="Q88" s="24" t="s">
        <v>384</v>
      </c>
      <c r="R88" s="16">
        <v>1</v>
      </c>
    </row>
    <row r="89" spans="2:18" x14ac:dyDescent="0.35">
      <c r="B89" s="24" t="s">
        <v>471</v>
      </c>
      <c r="C89" s="16">
        <v>8</v>
      </c>
      <c r="Q89" s="24" t="s">
        <v>79</v>
      </c>
      <c r="R89" s="16">
        <v>1</v>
      </c>
    </row>
    <row r="90" spans="2:18" x14ac:dyDescent="0.35">
      <c r="B90" s="24" t="s">
        <v>616</v>
      </c>
      <c r="C90" s="16">
        <v>1</v>
      </c>
      <c r="L90">
        <v>85</v>
      </c>
      <c r="Q90" s="24" t="s">
        <v>66</v>
      </c>
      <c r="R90" s="16">
        <v>1</v>
      </c>
    </row>
    <row r="91" spans="2:18" x14ac:dyDescent="0.35">
      <c r="B91" s="24" t="s">
        <v>261</v>
      </c>
      <c r="C91" s="16">
        <v>2</v>
      </c>
      <c r="Q91" s="24" t="s">
        <v>379</v>
      </c>
      <c r="R91" s="16">
        <v>1</v>
      </c>
    </row>
    <row r="92" spans="2:18" x14ac:dyDescent="0.35">
      <c r="B92" s="24" t="s">
        <v>287</v>
      </c>
      <c r="C92" s="16">
        <v>1</v>
      </c>
      <c r="Q92" s="24" t="s">
        <v>60</v>
      </c>
      <c r="R92" s="16">
        <v>1</v>
      </c>
    </row>
    <row r="93" spans="2:18" x14ac:dyDescent="0.35">
      <c r="B93" s="24" t="s">
        <v>638</v>
      </c>
      <c r="C93" s="16">
        <v>1</v>
      </c>
      <c r="Q93" s="24" t="s">
        <v>932</v>
      </c>
      <c r="R93" s="16">
        <v>1</v>
      </c>
    </row>
    <row r="94" spans="2:18" x14ac:dyDescent="0.35">
      <c r="B94" s="24" t="s">
        <v>649</v>
      </c>
      <c r="C94" s="16">
        <v>1</v>
      </c>
      <c r="Q94" s="24" t="s">
        <v>933</v>
      </c>
      <c r="R94" s="16">
        <v>1</v>
      </c>
    </row>
    <row r="95" spans="2:18" x14ac:dyDescent="0.35">
      <c r="B95" s="24" t="s">
        <v>648</v>
      </c>
      <c r="C95" s="16">
        <v>1</v>
      </c>
      <c r="Q95" s="24" t="s">
        <v>374</v>
      </c>
      <c r="R95" s="16">
        <v>1</v>
      </c>
    </row>
    <row r="96" spans="2:18" x14ac:dyDescent="0.35">
      <c r="B96" s="24" t="s">
        <v>594</v>
      </c>
      <c r="C96" s="16">
        <v>3</v>
      </c>
      <c r="Q96" s="24" t="s">
        <v>371</v>
      </c>
      <c r="R96" s="16">
        <v>1</v>
      </c>
    </row>
    <row r="97" spans="2:18" x14ac:dyDescent="0.35">
      <c r="B97" s="24" t="s">
        <v>258</v>
      </c>
      <c r="C97" s="16">
        <v>2</v>
      </c>
      <c r="Q97" s="24" t="s">
        <v>369</v>
      </c>
      <c r="R97" s="16">
        <v>1</v>
      </c>
    </row>
    <row r="98" spans="2:18" x14ac:dyDescent="0.35">
      <c r="B98" s="24" t="s">
        <v>621</v>
      </c>
      <c r="C98" s="16">
        <v>3</v>
      </c>
      <c r="Q98" s="24" t="s">
        <v>367</v>
      </c>
      <c r="R98" s="16">
        <v>1</v>
      </c>
    </row>
    <row r="99" spans="2:18" x14ac:dyDescent="0.35">
      <c r="B99" s="24" t="s">
        <v>634</v>
      </c>
      <c r="C99" s="16">
        <v>1</v>
      </c>
      <c r="Q99" s="24" t="s">
        <v>365</v>
      </c>
      <c r="R99" s="16">
        <v>1</v>
      </c>
    </row>
    <row r="100" spans="2:18" x14ac:dyDescent="0.35">
      <c r="B100" s="24" t="s">
        <v>75</v>
      </c>
      <c r="C100" s="16">
        <v>2</v>
      </c>
      <c r="Q100" s="27" t="s">
        <v>363</v>
      </c>
      <c r="R100" s="28">
        <v>1</v>
      </c>
    </row>
    <row r="101" spans="2:18" x14ac:dyDescent="0.35">
      <c r="B101" s="24" t="s">
        <v>72</v>
      </c>
      <c r="C101" s="16">
        <v>1</v>
      </c>
    </row>
    <row r="102" spans="2:18" x14ac:dyDescent="0.35">
      <c r="B102" s="24" t="s">
        <v>316</v>
      </c>
      <c r="C102" s="16">
        <v>2</v>
      </c>
      <c r="R102">
        <v>97</v>
      </c>
    </row>
    <row r="103" spans="2:18" x14ac:dyDescent="0.35">
      <c r="B103" s="24" t="s">
        <v>635</v>
      </c>
      <c r="C103" s="16">
        <v>1</v>
      </c>
    </row>
    <row r="104" spans="2:18" x14ac:dyDescent="0.35">
      <c r="B104" s="24" t="s">
        <v>641</v>
      </c>
      <c r="C104" s="16">
        <v>1</v>
      </c>
    </row>
    <row r="105" spans="2:18" x14ac:dyDescent="0.35">
      <c r="B105" s="24" t="s">
        <v>465</v>
      </c>
      <c r="C105" s="16">
        <v>1</v>
      </c>
    </row>
    <row r="106" spans="2:18" x14ac:dyDescent="0.35">
      <c r="B106" s="24" t="s">
        <v>622</v>
      </c>
      <c r="C106" s="16">
        <v>3</v>
      </c>
    </row>
    <row r="107" spans="2:18" x14ac:dyDescent="0.35">
      <c r="B107" s="24" t="s">
        <v>41</v>
      </c>
      <c r="C107" s="16">
        <v>1</v>
      </c>
    </row>
    <row r="108" spans="2:18" x14ac:dyDescent="0.35">
      <c r="B108" s="24" t="s">
        <v>589</v>
      </c>
      <c r="C108" s="16">
        <v>5</v>
      </c>
    </row>
    <row r="109" spans="2:18" x14ac:dyDescent="0.35">
      <c r="B109" s="24" t="s">
        <v>36</v>
      </c>
      <c r="C109" s="16">
        <v>4</v>
      </c>
    </row>
    <row r="110" spans="2:18" x14ac:dyDescent="0.35">
      <c r="B110" s="24" t="s">
        <v>645</v>
      </c>
      <c r="C110" s="16">
        <v>1</v>
      </c>
    </row>
    <row r="111" spans="2:18" x14ac:dyDescent="0.35">
      <c r="B111" s="24" t="s">
        <v>626</v>
      </c>
      <c r="C111" s="16">
        <v>3</v>
      </c>
    </row>
    <row r="112" spans="2:18" x14ac:dyDescent="0.35">
      <c r="B112" s="24" t="s">
        <v>620</v>
      </c>
      <c r="C112" s="16">
        <v>4</v>
      </c>
    </row>
    <row r="113" spans="2:3" x14ac:dyDescent="0.35">
      <c r="B113" s="24" t="s">
        <v>282</v>
      </c>
      <c r="C113" s="16">
        <v>1</v>
      </c>
    </row>
    <row r="114" spans="2:3" x14ac:dyDescent="0.35">
      <c r="B114" s="24" t="s">
        <v>691</v>
      </c>
      <c r="C114" s="16">
        <v>2</v>
      </c>
    </row>
    <row r="115" spans="2:3" x14ac:dyDescent="0.35">
      <c r="B115" s="24" t="s">
        <v>619</v>
      </c>
      <c r="C115" s="16">
        <v>8</v>
      </c>
    </row>
    <row r="116" spans="2:3" x14ac:dyDescent="0.35">
      <c r="B116" s="24" t="s">
        <v>617</v>
      </c>
      <c r="C116" s="16">
        <v>23</v>
      </c>
    </row>
    <row r="117" spans="2:3" x14ac:dyDescent="0.35">
      <c r="B117" s="24" t="s">
        <v>614</v>
      </c>
      <c r="C117" s="16">
        <v>1</v>
      </c>
    </row>
    <row r="118" spans="2:3" x14ac:dyDescent="0.35">
      <c r="B118" s="24" t="s">
        <v>919</v>
      </c>
      <c r="C118" s="16">
        <v>2</v>
      </c>
    </row>
    <row r="119" spans="2:3" x14ac:dyDescent="0.35">
      <c r="B119" s="24" t="s">
        <v>637</v>
      </c>
      <c r="C119" s="16">
        <v>1</v>
      </c>
    </row>
    <row r="120" spans="2:3" x14ac:dyDescent="0.35">
      <c r="B120" s="24" t="s">
        <v>502</v>
      </c>
      <c r="C120" s="16">
        <v>2</v>
      </c>
    </row>
    <row r="121" spans="2:3" x14ac:dyDescent="0.35">
      <c r="B121" s="15" t="s">
        <v>957</v>
      </c>
      <c r="C121" s="16">
        <v>377</v>
      </c>
    </row>
    <row r="122" spans="2:3" x14ac:dyDescent="0.35">
      <c r="B122" s="24" t="s">
        <v>361</v>
      </c>
      <c r="C122" s="16">
        <v>1</v>
      </c>
    </row>
    <row r="123" spans="2:3" x14ac:dyDescent="0.35">
      <c r="B123" s="24" t="s">
        <v>624</v>
      </c>
      <c r="C123" s="16">
        <v>3</v>
      </c>
    </row>
    <row r="124" spans="2:3" x14ac:dyDescent="0.35">
      <c r="B124" s="24" t="s">
        <v>663</v>
      </c>
      <c r="C124" s="16">
        <v>4</v>
      </c>
    </row>
    <row r="125" spans="2:3" x14ac:dyDescent="0.35">
      <c r="B125" s="24" t="s">
        <v>690</v>
      </c>
      <c r="C125" s="16">
        <v>1</v>
      </c>
    </row>
    <row r="126" spans="2:3" x14ac:dyDescent="0.35">
      <c r="B126" s="24" t="s">
        <v>359</v>
      </c>
      <c r="C126" s="16">
        <v>2</v>
      </c>
    </row>
    <row r="127" spans="2:3" x14ac:dyDescent="0.35">
      <c r="B127" s="24" t="s">
        <v>693</v>
      </c>
      <c r="C127" s="16">
        <v>1</v>
      </c>
    </row>
    <row r="128" spans="2:3" x14ac:dyDescent="0.35">
      <c r="B128" s="24" t="s">
        <v>687</v>
      </c>
      <c r="C128" s="16">
        <v>1</v>
      </c>
    </row>
    <row r="129" spans="2:3" x14ac:dyDescent="0.35">
      <c r="B129" s="24" t="s">
        <v>678</v>
      </c>
      <c r="C129" s="16">
        <v>1</v>
      </c>
    </row>
    <row r="130" spans="2:3" x14ac:dyDescent="0.35">
      <c r="B130" s="24" t="s">
        <v>303</v>
      </c>
      <c r="C130" s="16">
        <v>3</v>
      </c>
    </row>
    <row r="131" spans="2:3" x14ac:dyDescent="0.35">
      <c r="B131" s="24" t="s">
        <v>674</v>
      </c>
      <c r="C131" s="16">
        <v>1</v>
      </c>
    </row>
    <row r="132" spans="2:3" x14ac:dyDescent="0.35">
      <c r="B132" s="24" t="s">
        <v>569</v>
      </c>
      <c r="C132" s="16">
        <v>5</v>
      </c>
    </row>
    <row r="133" spans="2:3" x14ac:dyDescent="0.35">
      <c r="B133" s="24" t="s">
        <v>666</v>
      </c>
      <c r="C133" s="16">
        <v>2</v>
      </c>
    </row>
    <row r="134" spans="2:3" x14ac:dyDescent="0.35">
      <c r="B134" s="24" t="s">
        <v>684</v>
      </c>
      <c r="C134" s="16">
        <v>1</v>
      </c>
    </row>
    <row r="135" spans="2:3" x14ac:dyDescent="0.35">
      <c r="B135" s="24" t="s">
        <v>583</v>
      </c>
      <c r="C135" s="16">
        <v>58</v>
      </c>
    </row>
    <row r="136" spans="2:3" x14ac:dyDescent="0.35">
      <c r="B136" s="24" t="s">
        <v>352</v>
      </c>
      <c r="C136" s="16">
        <v>8</v>
      </c>
    </row>
    <row r="137" spans="2:3" x14ac:dyDescent="0.35">
      <c r="B137" s="24" t="s">
        <v>584</v>
      </c>
      <c r="C137" s="16">
        <v>19</v>
      </c>
    </row>
    <row r="138" spans="2:3" x14ac:dyDescent="0.35">
      <c r="B138" s="24" t="s">
        <v>151</v>
      </c>
      <c r="C138" s="16">
        <v>6</v>
      </c>
    </row>
    <row r="139" spans="2:3" x14ac:dyDescent="0.35">
      <c r="B139" s="24" t="s">
        <v>618</v>
      </c>
      <c r="C139" s="16">
        <v>6</v>
      </c>
    </row>
    <row r="140" spans="2:3" x14ac:dyDescent="0.35">
      <c r="B140" s="24" t="s">
        <v>149</v>
      </c>
      <c r="C140" s="16">
        <v>2</v>
      </c>
    </row>
    <row r="141" spans="2:3" x14ac:dyDescent="0.35">
      <c r="B141" s="24" t="s">
        <v>665</v>
      </c>
      <c r="C141" s="16">
        <v>2</v>
      </c>
    </row>
    <row r="142" spans="2:3" x14ac:dyDescent="0.35">
      <c r="B142" s="24" t="s">
        <v>686</v>
      </c>
      <c r="C142" s="16">
        <v>1</v>
      </c>
    </row>
    <row r="143" spans="2:3" x14ac:dyDescent="0.35">
      <c r="B143" s="24" t="s">
        <v>669</v>
      </c>
      <c r="C143" s="16">
        <v>2</v>
      </c>
    </row>
    <row r="144" spans="2:3" x14ac:dyDescent="0.35">
      <c r="B144" s="24" t="s">
        <v>688</v>
      </c>
      <c r="C144" s="16">
        <v>1</v>
      </c>
    </row>
    <row r="145" spans="2:3" x14ac:dyDescent="0.35">
      <c r="B145" s="24" t="s">
        <v>672</v>
      </c>
      <c r="C145" s="16">
        <v>1</v>
      </c>
    </row>
    <row r="146" spans="2:3" x14ac:dyDescent="0.35">
      <c r="B146" s="24" t="s">
        <v>681</v>
      </c>
      <c r="C146" s="16">
        <v>1</v>
      </c>
    </row>
    <row r="147" spans="2:3" x14ac:dyDescent="0.35">
      <c r="B147" s="24" t="s">
        <v>675</v>
      </c>
      <c r="C147" s="16">
        <v>1</v>
      </c>
    </row>
    <row r="148" spans="2:3" x14ac:dyDescent="0.35">
      <c r="B148" s="24" t="s">
        <v>596</v>
      </c>
      <c r="C148" s="16">
        <v>1</v>
      </c>
    </row>
    <row r="149" spans="2:3" x14ac:dyDescent="0.35">
      <c r="B149" s="24" t="s">
        <v>631</v>
      </c>
      <c r="C149" s="16">
        <v>7</v>
      </c>
    </row>
    <row r="150" spans="2:3" x14ac:dyDescent="0.35">
      <c r="B150" s="24" t="s">
        <v>651</v>
      </c>
      <c r="C150" s="16">
        <v>1</v>
      </c>
    </row>
    <row r="151" spans="2:3" x14ac:dyDescent="0.35">
      <c r="B151" s="24" t="s">
        <v>694</v>
      </c>
      <c r="C151" s="16">
        <v>1</v>
      </c>
    </row>
    <row r="152" spans="2:3" x14ac:dyDescent="0.35">
      <c r="B152" s="24" t="s">
        <v>671</v>
      </c>
      <c r="C152" s="16">
        <v>2</v>
      </c>
    </row>
    <row r="153" spans="2:3" x14ac:dyDescent="0.35">
      <c r="B153" s="24" t="s">
        <v>643</v>
      </c>
      <c r="C153" s="16">
        <v>2</v>
      </c>
    </row>
    <row r="154" spans="2:3" x14ac:dyDescent="0.35">
      <c r="B154" s="24" t="s">
        <v>683</v>
      </c>
      <c r="C154" s="16">
        <v>1</v>
      </c>
    </row>
    <row r="155" spans="2:3" x14ac:dyDescent="0.35">
      <c r="B155" s="24" t="s">
        <v>668</v>
      </c>
      <c r="C155" s="16">
        <v>2</v>
      </c>
    </row>
    <row r="156" spans="2:3" x14ac:dyDescent="0.35">
      <c r="B156" s="24" t="s">
        <v>667</v>
      </c>
      <c r="C156" s="16">
        <v>2</v>
      </c>
    </row>
    <row r="157" spans="2:3" x14ac:dyDescent="0.35">
      <c r="B157" s="24" t="s">
        <v>682</v>
      </c>
      <c r="C157" s="16">
        <v>1</v>
      </c>
    </row>
    <row r="158" spans="2:3" x14ac:dyDescent="0.35">
      <c r="B158" s="24" t="s">
        <v>689</v>
      </c>
      <c r="C158" s="16">
        <v>1</v>
      </c>
    </row>
    <row r="159" spans="2:3" x14ac:dyDescent="0.35">
      <c r="B159" s="24" t="s">
        <v>399</v>
      </c>
      <c r="C159" s="16">
        <v>1</v>
      </c>
    </row>
    <row r="160" spans="2:3" x14ac:dyDescent="0.35">
      <c r="B160" s="24" t="s">
        <v>658</v>
      </c>
      <c r="C160" s="16">
        <v>5</v>
      </c>
    </row>
    <row r="161" spans="2:3" x14ac:dyDescent="0.35">
      <c r="B161" s="24" t="s">
        <v>664</v>
      </c>
      <c r="C161" s="16">
        <v>3</v>
      </c>
    </row>
    <row r="162" spans="2:3" x14ac:dyDescent="0.35">
      <c r="B162" s="24" t="s">
        <v>113</v>
      </c>
      <c r="C162" s="16">
        <v>1</v>
      </c>
    </row>
    <row r="163" spans="2:3" x14ac:dyDescent="0.35">
      <c r="B163" s="24" t="s">
        <v>679</v>
      </c>
      <c r="C163" s="16">
        <v>1</v>
      </c>
    </row>
    <row r="164" spans="2:3" x14ac:dyDescent="0.35">
      <c r="B164" s="24" t="s">
        <v>397</v>
      </c>
      <c r="C164" s="16">
        <v>1</v>
      </c>
    </row>
    <row r="165" spans="2:3" x14ac:dyDescent="0.35">
      <c r="B165" s="24" t="s">
        <v>676</v>
      </c>
      <c r="C165" s="16">
        <v>1</v>
      </c>
    </row>
    <row r="166" spans="2:3" x14ac:dyDescent="0.35">
      <c r="B166" s="24" t="s">
        <v>685</v>
      </c>
      <c r="C166" s="16">
        <v>1</v>
      </c>
    </row>
    <row r="167" spans="2:3" x14ac:dyDescent="0.35">
      <c r="B167" s="24" t="s">
        <v>655</v>
      </c>
      <c r="C167" s="16">
        <v>7</v>
      </c>
    </row>
    <row r="168" spans="2:3" x14ac:dyDescent="0.35">
      <c r="B168" s="24" t="s">
        <v>392</v>
      </c>
      <c r="C168" s="16">
        <v>4</v>
      </c>
    </row>
    <row r="169" spans="2:3" x14ac:dyDescent="0.35">
      <c r="B169" s="24" t="s">
        <v>97</v>
      </c>
      <c r="C169" s="16">
        <v>35</v>
      </c>
    </row>
    <row r="170" spans="2:3" x14ac:dyDescent="0.35">
      <c r="B170" s="24" t="s">
        <v>677</v>
      </c>
      <c r="C170" s="16">
        <v>1</v>
      </c>
    </row>
    <row r="171" spans="2:3" x14ac:dyDescent="0.35">
      <c r="B171" s="24" t="s">
        <v>341</v>
      </c>
      <c r="C171" s="16">
        <v>3</v>
      </c>
    </row>
    <row r="172" spans="2:3" x14ac:dyDescent="0.35">
      <c r="B172" s="24" t="s">
        <v>696</v>
      </c>
      <c r="C172" s="16">
        <v>1</v>
      </c>
    </row>
    <row r="173" spans="2:3" x14ac:dyDescent="0.35">
      <c r="B173" s="24" t="s">
        <v>680</v>
      </c>
      <c r="C173" s="16">
        <v>1</v>
      </c>
    </row>
    <row r="174" spans="2:3" x14ac:dyDescent="0.35">
      <c r="B174" s="24" t="s">
        <v>384</v>
      </c>
      <c r="C174" s="16">
        <v>12</v>
      </c>
    </row>
    <row r="175" spans="2:3" x14ac:dyDescent="0.35">
      <c r="B175" s="24" t="s">
        <v>623</v>
      </c>
      <c r="C175" s="16">
        <v>2</v>
      </c>
    </row>
    <row r="176" spans="2:3" x14ac:dyDescent="0.35">
      <c r="B176" s="24" t="s">
        <v>653</v>
      </c>
      <c r="C176" s="16">
        <v>25</v>
      </c>
    </row>
    <row r="177" spans="2:3" x14ac:dyDescent="0.35">
      <c r="B177" s="24" t="s">
        <v>586</v>
      </c>
      <c r="C177" s="16">
        <v>21</v>
      </c>
    </row>
    <row r="178" spans="2:3" x14ac:dyDescent="0.35">
      <c r="B178" s="24" t="s">
        <v>656</v>
      </c>
      <c r="C178" s="16">
        <v>7</v>
      </c>
    </row>
    <row r="179" spans="2:3" x14ac:dyDescent="0.35">
      <c r="B179" s="24" t="s">
        <v>654</v>
      </c>
      <c r="C179" s="16">
        <v>10</v>
      </c>
    </row>
    <row r="180" spans="2:3" x14ac:dyDescent="0.35">
      <c r="B180" s="24" t="s">
        <v>261</v>
      </c>
      <c r="C180" s="16">
        <v>2</v>
      </c>
    </row>
    <row r="181" spans="2:3" x14ac:dyDescent="0.35">
      <c r="B181" s="24" t="s">
        <v>287</v>
      </c>
      <c r="C181" s="16">
        <v>2</v>
      </c>
    </row>
    <row r="182" spans="2:3" x14ac:dyDescent="0.35">
      <c r="B182" s="24" t="s">
        <v>657</v>
      </c>
      <c r="C182" s="16">
        <v>7</v>
      </c>
    </row>
    <row r="183" spans="2:3" x14ac:dyDescent="0.35">
      <c r="B183" s="24" t="s">
        <v>258</v>
      </c>
      <c r="C183" s="16">
        <v>5</v>
      </c>
    </row>
    <row r="184" spans="2:3" x14ac:dyDescent="0.35">
      <c r="B184" s="24" t="s">
        <v>661</v>
      </c>
      <c r="C184" s="16">
        <v>4</v>
      </c>
    </row>
    <row r="185" spans="2:3" x14ac:dyDescent="0.35">
      <c r="B185" s="24" t="s">
        <v>621</v>
      </c>
      <c r="C185" s="16">
        <v>13</v>
      </c>
    </row>
    <row r="186" spans="2:3" x14ac:dyDescent="0.35">
      <c r="B186" s="24" t="s">
        <v>662</v>
      </c>
      <c r="C186" s="16">
        <v>4</v>
      </c>
    </row>
    <row r="187" spans="2:3" x14ac:dyDescent="0.35">
      <c r="B187" s="24" t="s">
        <v>75</v>
      </c>
      <c r="C187" s="16">
        <v>2</v>
      </c>
    </row>
    <row r="188" spans="2:3" x14ac:dyDescent="0.35">
      <c r="B188" s="24" t="s">
        <v>72</v>
      </c>
      <c r="C188" s="16">
        <v>1</v>
      </c>
    </row>
    <row r="189" spans="2:3" x14ac:dyDescent="0.35">
      <c r="B189" s="24" t="s">
        <v>316</v>
      </c>
      <c r="C189" s="16">
        <v>2</v>
      </c>
    </row>
    <row r="190" spans="2:3" x14ac:dyDescent="0.35">
      <c r="B190" s="24" t="s">
        <v>379</v>
      </c>
      <c r="C190" s="16">
        <v>2</v>
      </c>
    </row>
    <row r="191" spans="2:3" x14ac:dyDescent="0.35">
      <c r="B191" s="24" t="s">
        <v>659</v>
      </c>
      <c r="C191" s="16">
        <v>4</v>
      </c>
    </row>
    <row r="192" spans="2:3" x14ac:dyDescent="0.35">
      <c r="B192" s="24" t="s">
        <v>60</v>
      </c>
      <c r="C192" s="16">
        <v>4</v>
      </c>
    </row>
    <row r="193" spans="2:3" x14ac:dyDescent="0.35">
      <c r="B193" s="24" t="s">
        <v>695</v>
      </c>
      <c r="C193" s="16">
        <v>1</v>
      </c>
    </row>
    <row r="194" spans="2:3" x14ac:dyDescent="0.35">
      <c r="B194" s="24" t="s">
        <v>622</v>
      </c>
      <c r="C194" s="16">
        <v>1</v>
      </c>
    </row>
    <row r="195" spans="2:3" x14ac:dyDescent="0.35">
      <c r="B195" s="24" t="s">
        <v>673</v>
      </c>
      <c r="C195" s="16">
        <v>1</v>
      </c>
    </row>
    <row r="196" spans="2:3" x14ac:dyDescent="0.35">
      <c r="B196" s="24" t="s">
        <v>692</v>
      </c>
      <c r="C196" s="16">
        <v>1</v>
      </c>
    </row>
    <row r="197" spans="2:3" x14ac:dyDescent="0.35">
      <c r="B197" s="24" t="s">
        <v>41</v>
      </c>
      <c r="C197" s="16">
        <v>2</v>
      </c>
    </row>
    <row r="198" spans="2:3" x14ac:dyDescent="0.35">
      <c r="B198" s="24" t="s">
        <v>660</v>
      </c>
      <c r="C198" s="16">
        <v>4</v>
      </c>
    </row>
    <row r="199" spans="2:3" x14ac:dyDescent="0.35">
      <c r="B199" s="24" t="s">
        <v>670</v>
      </c>
      <c r="C199" s="16">
        <v>2</v>
      </c>
    </row>
    <row r="200" spans="2:3" x14ac:dyDescent="0.35">
      <c r="B200" s="24" t="s">
        <v>36</v>
      </c>
      <c r="C200" s="16">
        <v>1</v>
      </c>
    </row>
    <row r="201" spans="2:3" x14ac:dyDescent="0.35">
      <c r="B201" s="24" t="s">
        <v>626</v>
      </c>
      <c r="C201" s="16">
        <v>4</v>
      </c>
    </row>
    <row r="202" spans="2:3" x14ac:dyDescent="0.35">
      <c r="B202" s="24" t="s">
        <v>691</v>
      </c>
      <c r="C202" s="16">
        <v>1</v>
      </c>
    </row>
    <row r="203" spans="2:3" x14ac:dyDescent="0.35">
      <c r="B203" s="24" t="s">
        <v>617</v>
      </c>
      <c r="C203" s="16">
        <v>4</v>
      </c>
    </row>
    <row r="204" spans="2:3" x14ac:dyDescent="0.35">
      <c r="B204" s="24" t="s">
        <v>922</v>
      </c>
      <c r="C204" s="16">
        <v>1</v>
      </c>
    </row>
    <row r="205" spans="2:3" x14ac:dyDescent="0.35">
      <c r="B205" s="24" t="s">
        <v>637</v>
      </c>
      <c r="C205" s="16">
        <v>2</v>
      </c>
    </row>
    <row r="206" spans="2:3" x14ac:dyDescent="0.35">
      <c r="B206" s="24" t="s">
        <v>502</v>
      </c>
      <c r="C206" s="16">
        <v>2</v>
      </c>
    </row>
    <row r="207" spans="2:3" x14ac:dyDescent="0.35">
      <c r="B207" s="15" t="s">
        <v>916</v>
      </c>
      <c r="C207" s="16">
        <v>805</v>
      </c>
    </row>
  </sheetData>
  <sortState xmlns:xlrd2="http://schemas.microsoft.com/office/spreadsheetml/2017/richdata2" ref="K4:L88">
    <sortCondition descending="1" ref="L4:L88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Siquijor7879</vt:lpstr>
      <vt:lpstr>Siquijor_unidentified</vt:lpstr>
      <vt:lpstr>Siquijor7879_pivot</vt:lpstr>
      <vt:lpstr>Siquijor19</vt:lpstr>
      <vt:lpstr>Siquijor19_pivot</vt:lpstr>
      <vt:lpstr>Gobiidae</vt:lpstr>
      <vt:lpstr>3_'19_Sites_pivot_initial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Ava</cp:lastModifiedBy>
  <dcterms:created xsi:type="dcterms:W3CDTF">2020-09-25T17:37:44Z</dcterms:created>
  <dcterms:modified xsi:type="dcterms:W3CDTF">2021-03-16T18:46:10Z</dcterms:modified>
</cp:coreProperties>
</file>