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Ava\Documents\ODU\Database\Rotenone_Database\SI\"/>
    </mc:Choice>
  </mc:AlternateContent>
  <xr:revisionPtr revIDLastSave="0" documentId="13_ncr:1_{07DD0D14-0843-4CBA-A89B-2458BBE6D974}" xr6:coauthVersionLast="47" xr6:coauthVersionMax="47" xr10:uidLastSave="{00000000-0000-0000-0000-000000000000}"/>
  <bookViews>
    <workbookView xWindow="-108" yWindow="-108" windowWidth="23256" windowHeight="13176" xr2:uid="{3883ABFB-C041-45F7-90FA-0BADC814D1EC}"/>
  </bookViews>
  <sheets>
    <sheet name="All_Stations" sheetId="1" r:id="rId1"/>
    <sheet name="Rotenone" sheetId="6" r:id="rId2"/>
    <sheet name="Coordinates"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73" i="6" l="1"/>
  <c r="D72" i="6"/>
  <c r="D63" i="6"/>
  <c r="I55" i="6"/>
  <c r="D55" i="6"/>
  <c r="D53" i="6"/>
  <c r="D52" i="6"/>
  <c r="D51" i="6"/>
  <c r="D50" i="6"/>
  <c r="D49" i="6"/>
  <c r="D48" i="6"/>
  <c r="D47" i="6"/>
  <c r="D45" i="6"/>
  <c r="D44" i="6"/>
  <c r="D43" i="6"/>
  <c r="D42" i="6"/>
  <c r="D38" i="6"/>
  <c r="D37" i="6"/>
  <c r="D36" i="6"/>
  <c r="D35" i="6"/>
  <c r="D34" i="6"/>
  <c r="D33" i="6"/>
  <c r="D32" i="6"/>
  <c r="D31" i="6"/>
  <c r="D29" i="6"/>
  <c r="D25" i="6"/>
  <c r="D24" i="6"/>
  <c r="D23" i="6"/>
  <c r="D21" i="6"/>
  <c r="D8" i="6"/>
  <c r="D5" i="6"/>
  <c r="D4" i="6"/>
  <c r="D3" i="6"/>
  <c r="D2" i="6"/>
  <c r="D56" i="6"/>
  <c r="L81" i="1"/>
  <c r="I8" i="1" l="1"/>
  <c r="D74" i="1"/>
  <c r="D65" i="1"/>
  <c r="D73" i="1"/>
  <c r="D71" i="1"/>
  <c r="D36" i="1"/>
  <c r="D13" i="1"/>
  <c r="D12" i="1"/>
  <c r="D11" i="1"/>
  <c r="D10" i="1"/>
  <c r="D70" i="1"/>
  <c r="D68" i="1"/>
  <c r="D67" i="1"/>
  <c r="D66" i="1"/>
  <c r="D63" i="1"/>
  <c r="D62" i="1"/>
  <c r="D61" i="1"/>
  <c r="D60" i="1"/>
  <c r="D56" i="1"/>
  <c r="D55" i="1"/>
  <c r="D54" i="1"/>
  <c r="D58" i="1"/>
  <c r="D53" i="1"/>
  <c r="D51" i="1"/>
  <c r="D50" i="1"/>
  <c r="D45" i="1"/>
  <c r="D44" i="1"/>
  <c r="D43" i="1"/>
  <c r="D42" i="1"/>
  <c r="D21" i="1"/>
  <c r="D20" i="1"/>
  <c r="D19" i="1"/>
  <c r="D15" i="1"/>
  <c r="D9" i="1"/>
  <c r="D8" i="1"/>
</calcChain>
</file>

<file path=xl/sharedStrings.xml><?xml version="1.0" encoding="utf-8"?>
<sst xmlns="http://schemas.openxmlformats.org/spreadsheetml/2006/main" count="1562" uniqueCount="400">
  <si>
    <t>Province</t>
  </si>
  <si>
    <t>Municipality</t>
  </si>
  <si>
    <t>Year</t>
  </si>
  <si>
    <t>Longitude</t>
  </si>
  <si>
    <t>Latitude</t>
  </si>
  <si>
    <t>rotenone?</t>
  </si>
  <si>
    <t>count</t>
  </si>
  <si>
    <t>Notes</t>
  </si>
  <si>
    <t>Cebu</t>
  </si>
  <si>
    <t>Lapu-lapu</t>
  </si>
  <si>
    <t>Off Buyong Beach</t>
  </si>
  <si>
    <t>SP 78-29</t>
  </si>
  <si>
    <t>not indicated</t>
  </si>
  <si>
    <t>Rotenone</t>
  </si>
  <si>
    <t>Off Buyong Beach (sligtly NE of Sp 78-29)</t>
  </si>
  <si>
    <t>SP 78-30</t>
  </si>
  <si>
    <t>Yes</t>
  </si>
  <si>
    <t>Santander</t>
  </si>
  <si>
    <t>SW Liloan Point</t>
  </si>
  <si>
    <t>Negros Oriental</t>
  </si>
  <si>
    <t>South Bais Bay.</t>
  </si>
  <si>
    <t>SP 78-15</t>
  </si>
  <si>
    <t>ca. 3 km East of Diutay Island</t>
  </si>
  <si>
    <t>SP 78-16</t>
  </si>
  <si>
    <t>East of Bais</t>
  </si>
  <si>
    <t>SP 78-45</t>
  </si>
  <si>
    <t>slightly W. of Inlet W. of Bonbonon Pt.</t>
  </si>
  <si>
    <t>just off shore from Bonbonon Pt.</t>
  </si>
  <si>
    <t xml:space="preserve">Just Off Bonbonon Point </t>
  </si>
  <si>
    <t>SP 78-10</t>
  </si>
  <si>
    <t xml:space="preserve">just off Bonbonon Point </t>
  </si>
  <si>
    <t>SP 78-11</t>
  </si>
  <si>
    <t>Barangay Ajong</t>
  </si>
  <si>
    <t>SP 78-37</t>
  </si>
  <si>
    <t>SP 78-46</t>
  </si>
  <si>
    <t>Palawan</t>
  </si>
  <si>
    <t>Cuyo</t>
  </si>
  <si>
    <t>Cuyo Is.</t>
  </si>
  <si>
    <t>SP 78-17</t>
  </si>
  <si>
    <t>Putic Is., NW Side of Cuyo Is.</t>
  </si>
  <si>
    <t>SP 78-18</t>
  </si>
  <si>
    <t>Bararin Is., W. Side of Cuyo Is.</t>
  </si>
  <si>
    <t>SP 78-20</t>
  </si>
  <si>
    <t>NNE Side of Bararin Id. (Cuyo Is.)</t>
  </si>
  <si>
    <t>SP 78-21</t>
  </si>
  <si>
    <t>Bisucay Channel, S. W. Side Cuyo I.</t>
  </si>
  <si>
    <t>SP 78-22</t>
  </si>
  <si>
    <t>Tagauayan Island, Western Side (Cuyo Is.)</t>
  </si>
  <si>
    <t>SP 78-24</t>
  </si>
  <si>
    <t>Tagauayan Island</t>
  </si>
  <si>
    <t>SP 78-25</t>
  </si>
  <si>
    <t>Cocoro Island (Cuyo Is.)</t>
  </si>
  <si>
    <t>SP 78-26</t>
  </si>
  <si>
    <t>Cocoro I., W. Side, (Cuyo I.)</t>
  </si>
  <si>
    <t>SP 78-27</t>
  </si>
  <si>
    <t>Siquijor</t>
  </si>
  <si>
    <t>Paliton Village In San Juan Municipality.</t>
  </si>
  <si>
    <t>ca. 3/4 mi. South of San Juan Town.</t>
  </si>
  <si>
    <t>ca. 1 1/4 mi. N.W. of Paliton Village</t>
  </si>
  <si>
    <t>ca. 1 Mile South of San Juan Town.</t>
  </si>
  <si>
    <t>Moalboal</t>
  </si>
  <si>
    <t>NW Pescador Is.</t>
  </si>
  <si>
    <t>JL-3</t>
  </si>
  <si>
    <t>JL-4</t>
  </si>
  <si>
    <t>Oslob</t>
  </si>
  <si>
    <t>Caceres Reef near Luisan Point</t>
  </si>
  <si>
    <t>JL-7</t>
  </si>
  <si>
    <t>Liloan Point</t>
  </si>
  <si>
    <t>JL-2</t>
  </si>
  <si>
    <t>300 Yards S.W. Harbor Entrance, Bonbonon Bay</t>
  </si>
  <si>
    <t>JL-1</t>
  </si>
  <si>
    <t>Ca. 2 km W of Siquijor town (Caticugan)</t>
  </si>
  <si>
    <t>LK 79-13</t>
  </si>
  <si>
    <t>Near Tonga Point</t>
  </si>
  <si>
    <t>LK 79-15</t>
  </si>
  <si>
    <t>1 km. West of Larena</t>
  </si>
  <si>
    <t>LK 79-16</t>
  </si>
  <si>
    <t>Tidal inlet, Sabang</t>
  </si>
  <si>
    <t>LK 79-17</t>
  </si>
  <si>
    <t>Santa Filomena, Guiuanon Point</t>
  </si>
  <si>
    <t>JL-5</t>
  </si>
  <si>
    <t>009 46.3</t>
  </si>
  <si>
    <t>123 20.5</t>
  </si>
  <si>
    <t>JL-6</t>
  </si>
  <si>
    <t>123 16.4</t>
  </si>
  <si>
    <t>009 4.5</t>
  </si>
  <si>
    <t>Change latlon</t>
  </si>
  <si>
    <t>LK 79-01</t>
  </si>
  <si>
    <t>San Jose</t>
  </si>
  <si>
    <t>SP 78-01</t>
  </si>
  <si>
    <t>SP 78-03</t>
  </si>
  <si>
    <t>SP 78-04</t>
  </si>
  <si>
    <t>SP 78-05</t>
  </si>
  <si>
    <t>SP 78-07</t>
  </si>
  <si>
    <t>SP 78-08</t>
  </si>
  <si>
    <t>SP 78-09</t>
  </si>
  <si>
    <t>Near Senora Ascion, North of Dumaguete</t>
  </si>
  <si>
    <t>009 23.7</t>
  </si>
  <si>
    <t>123 15.4</t>
  </si>
  <si>
    <t>"Pronoxfish - 1 gal"</t>
  </si>
  <si>
    <t>Near Maloh</t>
  </si>
  <si>
    <t>LK 79-02</t>
  </si>
  <si>
    <t>009 03.1</t>
  </si>
  <si>
    <t>122 59.1</t>
  </si>
  <si>
    <t>"Pronoxfish - 2 gal"</t>
  </si>
  <si>
    <t>Total Rotenone Sites</t>
  </si>
  <si>
    <t>Near Giligaon, north of Maloh</t>
  </si>
  <si>
    <t>LK 79-03</t>
  </si>
  <si>
    <t>009 06.5</t>
  </si>
  <si>
    <t>122 55.4</t>
  </si>
  <si>
    <t>Port Siyt</t>
  </si>
  <si>
    <t>LK 79-04</t>
  </si>
  <si>
    <t>009 04.00</t>
  </si>
  <si>
    <t>123 10.8</t>
  </si>
  <si>
    <t>Zamboanga del Norte</t>
  </si>
  <si>
    <t>West side of Alibay Caliguay Island</t>
  </si>
  <si>
    <t>LK 79-05</t>
  </si>
  <si>
    <t>008 44.8</t>
  </si>
  <si>
    <t>123 12.7</t>
  </si>
  <si>
    <t>"Pronoxfish - 3 gal"</t>
  </si>
  <si>
    <t>LK 79-06</t>
  </si>
  <si>
    <t>008 51.1</t>
  </si>
  <si>
    <t>123 24.7</t>
  </si>
  <si>
    <t>"Pronoxfish - 2.5 gal"</t>
  </si>
  <si>
    <t>LK 79-07</t>
  </si>
  <si>
    <t>008 51.4</t>
  </si>
  <si>
    <t>123 24.6</t>
  </si>
  <si>
    <t>LK 79-08</t>
  </si>
  <si>
    <t>008 51.3</t>
  </si>
  <si>
    <t>"3 gal Pronoxfish"</t>
  </si>
  <si>
    <t>LK 79-09</t>
  </si>
  <si>
    <t>008 51.7</t>
  </si>
  <si>
    <t>123 24.5</t>
  </si>
  <si>
    <t>LK 79-10</t>
  </si>
  <si>
    <t>"1/2 gal Pronoxfish"</t>
  </si>
  <si>
    <t>East side of Daco I., North Bais Bay</t>
  </si>
  <si>
    <t>LK 79-11</t>
  </si>
  <si>
    <t>009 35.00</t>
  </si>
  <si>
    <t>123 9.200</t>
  </si>
  <si>
    <t>Canauay R. about 250' upstream from mouth, along western shore and in tidal mangrove pool</t>
  </si>
  <si>
    <t>LK 79-12</t>
  </si>
  <si>
    <t>009 03.00</t>
  </si>
  <si>
    <t>123 03.8</t>
  </si>
  <si>
    <t>"1.5 gal Pronoxfish"</t>
  </si>
  <si>
    <t>"Pronoxfish 2 gal"</t>
  </si>
  <si>
    <t>Larena</t>
  </si>
  <si>
    <t>"Pronoxfish 1 gal, Resin 1 gal"</t>
  </si>
  <si>
    <t>Ocoy River, "freshwater ca 600 m above mouth to mouth"</t>
  </si>
  <si>
    <t>LK 79-18</t>
  </si>
  <si>
    <t>009 22.00</t>
  </si>
  <si>
    <t>123 16.5</t>
  </si>
  <si>
    <t>"Resin 1.75 gal"</t>
  </si>
  <si>
    <t>Maloh</t>
  </si>
  <si>
    <t>LK 79-19</t>
  </si>
  <si>
    <t>"Resin 2 gal"</t>
  </si>
  <si>
    <t>LK 79-20</t>
  </si>
  <si>
    <t>009 04.5</t>
  </si>
  <si>
    <t>"Pronoxfish 2 gal; Hawaiian slings"</t>
  </si>
  <si>
    <t>S tip</t>
  </si>
  <si>
    <t>SP 78-02</t>
  </si>
  <si>
    <t>009 24 46</t>
  </si>
  <si>
    <t>123 19 30</t>
  </si>
  <si>
    <t>"ca 4 gal emulsified rotenone &amp; 6 gals powdered Derris root"</t>
  </si>
  <si>
    <t>"2.5 gals emulsified rotenone, then by dipnet"</t>
  </si>
  <si>
    <t>"1/2 gal emulsified rotenone &amp; 7 gals powdered Derris root"</t>
  </si>
  <si>
    <t>"2.5 gals emulsified rotenone"</t>
  </si>
  <si>
    <t>"rotenone &amp; dipnet"</t>
  </si>
  <si>
    <t>"rotenone"</t>
  </si>
  <si>
    <t>"dipnets &amp; rotenone (witches brew &amp; some chem fish)"</t>
  </si>
  <si>
    <t>"Rotenone (chem fish) and dip nets"</t>
  </si>
  <si>
    <t>SP 78-12</t>
  </si>
  <si>
    <t>SP 78-13</t>
  </si>
  <si>
    <t>Negros I. S. end, ca 1/2 mi SE of Maloh village, rocky shore along Hwy 1</t>
  </si>
  <si>
    <t>009 03 08</t>
  </si>
  <si>
    <t>122 59 30</t>
  </si>
  <si>
    <t>"1.25 gal emulsified rotenone; 4 gal derris root mud"</t>
  </si>
  <si>
    <t>Negros I. S end, ca 1 mi SSE of Siaton Town, Canauay R. estuary</t>
  </si>
  <si>
    <t>009 03 03</t>
  </si>
  <si>
    <t>123 02 30</t>
  </si>
  <si>
    <t>"1 gal emulsified rotenone, then by dipnet &amp; by hand"</t>
  </si>
  <si>
    <t>"Rotenone"</t>
  </si>
  <si>
    <t>"1 gal emulsified rotenone, then by dipnet"</t>
  </si>
  <si>
    <t>"2 Gals emulsified rotenone, then by dipnet"</t>
  </si>
  <si>
    <t>SP 78-19</t>
  </si>
  <si>
    <t>10 54 30</t>
  </si>
  <si>
    <t>121 03 02</t>
  </si>
  <si>
    <t>"1.5 Gals Emulsified Rotenone, then by dipnet &amp; by hand"</t>
  </si>
  <si>
    <t>Cygo Island, N End, small lagoon surrounded by mangrove trees, 100 ft from shore, mangrove and mud</t>
  </si>
  <si>
    <t>"Rotenone &amp; dipnet"</t>
  </si>
  <si>
    <t>Preservative: "10% rotenone"; Method Capture: BLANK; General Notes: "1 can; drum 12"</t>
  </si>
  <si>
    <t>"Rotenone &amp; dipnets"</t>
  </si>
  <si>
    <t>Cocoro Island, north side (Cuyo Is.)</t>
  </si>
  <si>
    <t>SP 78-28</t>
  </si>
  <si>
    <t>10 53 40</t>
  </si>
  <si>
    <t>121 11 52</t>
  </si>
  <si>
    <t>Method Capture: "0-4'"; General Notes: " 1 pack - drum 36, 1 can 12"</t>
  </si>
  <si>
    <t>"Rotenone &amp; spear"</t>
  </si>
  <si>
    <t>Does that mean fish are that aren't affected by rotenone are being speared?</t>
  </si>
  <si>
    <t>"Rotenone &amp; dipnets; decompression dive"</t>
  </si>
  <si>
    <t>General Notes: "2 Packages in drum 36; 1 can Drum 12"</t>
  </si>
  <si>
    <t>SP 78-31</t>
  </si>
  <si>
    <t>009 19 30</t>
  </si>
  <si>
    <t>123 18 48</t>
  </si>
  <si>
    <t>"1/2 gal emulsified rotenone, then by dipnet &amp; by hand"</t>
  </si>
  <si>
    <t>Sibulan</t>
  </si>
  <si>
    <t>SP 78-32</t>
  </si>
  <si>
    <t>009 22 02</t>
  </si>
  <si>
    <t>123 16 28</t>
  </si>
  <si>
    <t>"2.33 gal emulsified rotenone, then by dipnet &amp; by hand"</t>
  </si>
  <si>
    <t>Mouth of Ocoy River between Sibulan &amp; Looc villages; esturaine river mouth</t>
  </si>
  <si>
    <t>SP 78-33</t>
  </si>
  <si>
    <t>009 04 38</t>
  </si>
  <si>
    <t>123 16 44</t>
  </si>
  <si>
    <t>SP 78-34</t>
  </si>
  <si>
    <t>009 04 25</t>
  </si>
  <si>
    <t>123 16 05</t>
  </si>
  <si>
    <t>"dipnets, rotenone"</t>
  </si>
  <si>
    <t>SP 78-35</t>
  </si>
  <si>
    <t>009 04 15</t>
  </si>
  <si>
    <t>123 16 20</t>
  </si>
  <si>
    <t>SP 78-36</t>
  </si>
  <si>
    <t>General Notes: "1 package in drum 32"; change latlon</t>
  </si>
  <si>
    <t>vic Ayuguitan Viejo village, estuarine mouth of Ayuquitan Daku R.</t>
  </si>
  <si>
    <t>SP 78-37A</t>
  </si>
  <si>
    <t>009 24 45</t>
  </si>
  <si>
    <t>123 14 29</t>
  </si>
  <si>
    <t>"9 gals powdered derris root, 3/4 gal emulsified rotenone (home-made)</t>
  </si>
  <si>
    <t>Amlan</t>
  </si>
  <si>
    <t>Dumaguete</t>
  </si>
  <si>
    <t>vic Dumaguete airport &amp; Silliman Univ Marine Lab, Mojon Creek, estuarine</t>
  </si>
  <si>
    <t>SP 78-37B</t>
  </si>
  <si>
    <t>009 19 50</t>
  </si>
  <si>
    <t>123 18 35</t>
  </si>
  <si>
    <t>"9 gal derris root powder mixed with water, then by dip net"</t>
  </si>
  <si>
    <t>Bohol</t>
  </si>
  <si>
    <t>SP 78-38</t>
  </si>
  <si>
    <t>009 31 14</t>
  </si>
  <si>
    <t>123 40 00</t>
  </si>
  <si>
    <t>General Notes: "Rotenone put along cliff face at 110-130 feet"</t>
  </si>
  <si>
    <t>SP 78-39</t>
  </si>
  <si>
    <t>Baclayon</t>
  </si>
  <si>
    <t>Apo Island, SE side of island, drop off</t>
  </si>
  <si>
    <t>Apo Island, west side, about 1/3 km N of south end, 200 ft from shore</t>
  </si>
  <si>
    <t>Apo Island, southern tip, 100 ft from shore</t>
  </si>
  <si>
    <t>Apo Island, southeast side of island - a little north (200 ft) of SP 78-33</t>
  </si>
  <si>
    <t>Dauin</t>
  </si>
  <si>
    <t>Apo Island, just west of Chanes Pond</t>
  </si>
  <si>
    <t>Balicasag Island, west side at drop off, 50 yards from shore</t>
  </si>
  <si>
    <t>Balicasag Island, west side at drop off, cliff face, 75 yards from shore</t>
  </si>
  <si>
    <t>Panglao</t>
  </si>
  <si>
    <t>SP 78-41</t>
  </si>
  <si>
    <t>009 29 20</t>
  </si>
  <si>
    <t>123 55 00</t>
  </si>
  <si>
    <t>Pamilacan Island, off SW tips of island, 125 yards from shore</t>
  </si>
  <si>
    <t>Pamilacan Island, just south of northwest end of island</t>
  </si>
  <si>
    <t>SP 78-42</t>
  </si>
  <si>
    <t>009 30 00</t>
  </si>
  <si>
    <t>123 55 15</t>
  </si>
  <si>
    <t>Pamilican Island, off SW tip of island</t>
  </si>
  <si>
    <t>SP 78-43</t>
  </si>
  <si>
    <t>SP 78-44</t>
  </si>
  <si>
    <t>009 04 00</t>
  </si>
  <si>
    <t>123 08 48</t>
  </si>
  <si>
    <t>"15 gals powdered derris root mixed with H20, then by dipnet &amp; by hand"</t>
  </si>
  <si>
    <t>Zamboangita</t>
  </si>
  <si>
    <t>vic Port Siit, NW side of entrance to small bay</t>
  </si>
  <si>
    <t>Off of Plaza Escano, south of Silliman Beach</t>
  </si>
  <si>
    <t>West side of Salino (Selinog) I. (Silinog Island)</t>
  </si>
  <si>
    <t>Salino (Selinog) I. SW side (Silinog Island)</t>
  </si>
  <si>
    <t>Caliguay</t>
  </si>
  <si>
    <t>Silinog</t>
  </si>
  <si>
    <t>"Rotenone - 2 gal"</t>
  </si>
  <si>
    <t>"Rotenone - 1  gal"</t>
  </si>
  <si>
    <t>Apo Island, SW side, 40 yards from shore</t>
  </si>
  <si>
    <t>010.2858</t>
  </si>
  <si>
    <t>009.925</t>
  </si>
  <si>
    <t>009.55125</t>
  </si>
  <si>
    <t>009.4133</t>
  </si>
  <si>
    <t>009.4208</t>
  </si>
  <si>
    <t>009.5717</t>
  </si>
  <si>
    <t>009.6161</t>
  </si>
  <si>
    <t>009.05</t>
  </si>
  <si>
    <t>009.0408</t>
  </si>
  <si>
    <t>009.0458</t>
  </si>
  <si>
    <t>009.3833</t>
  </si>
  <si>
    <t>010.8533</t>
  </si>
  <si>
    <t>009.2533</t>
  </si>
  <si>
    <t>009.175</t>
  </si>
  <si>
    <t>009.1417</t>
  </si>
  <si>
    <t>009.1778</t>
  </si>
  <si>
    <t>009.1411</t>
  </si>
  <si>
    <t>009.225</t>
  </si>
  <si>
    <t>009.23</t>
  </si>
  <si>
    <t>010.9181</t>
  </si>
  <si>
    <t>010 54 30</t>
  </si>
  <si>
    <t>010.875</t>
  </si>
  <si>
    <t>010.8783</t>
  </si>
  <si>
    <t>010.815</t>
  </si>
  <si>
    <t>010.9717</t>
  </si>
  <si>
    <t>010.9633</t>
  </si>
  <si>
    <t>010.8817</t>
  </si>
  <si>
    <t>010.8858</t>
  </si>
  <si>
    <t>010 53 40</t>
  </si>
  <si>
    <t>Station_Code</t>
  </si>
  <si>
    <t>Precise_location</t>
  </si>
  <si>
    <t>Depth_to_(m)</t>
  </si>
  <si>
    <t>Depth_from_(m)</t>
  </si>
  <si>
    <t>Method_capture</t>
  </si>
  <si>
    <t>Original_Latitude</t>
  </si>
  <si>
    <t>Original_Longitude</t>
  </si>
  <si>
    <t>dd_Latitude</t>
  </si>
  <si>
    <t>dd_Longitude</t>
  </si>
  <si>
    <t>Adjusted_Latitude</t>
  </si>
  <si>
    <t>Adjusted_Longitude</t>
  </si>
  <si>
    <t>Duplicate_Latitude</t>
  </si>
  <si>
    <t>Duplicate_Longitude</t>
  </si>
  <si>
    <t>9 29 20</t>
  </si>
  <si>
    <t>9 30 00</t>
  </si>
  <si>
    <t>9 31 14</t>
  </si>
  <si>
    <t>9 46.3</t>
  </si>
  <si>
    <t>9 24 46</t>
  </si>
  <si>
    <t>8 51.7</t>
  </si>
  <si>
    <t>8 51.3</t>
  </si>
  <si>
    <t>8 51.4</t>
  </si>
  <si>
    <t>8 51.1</t>
  </si>
  <si>
    <t>8 44.8</t>
  </si>
  <si>
    <t>9 04 00</t>
  </si>
  <si>
    <t>9 22.00</t>
  </si>
  <si>
    <t>9 22 02</t>
  </si>
  <si>
    <t>9 03 03</t>
  </si>
  <si>
    <t>9 03 08</t>
  </si>
  <si>
    <t>9 03.1</t>
  </si>
  <si>
    <t>9 03.00</t>
  </si>
  <si>
    <t>9 04.00</t>
  </si>
  <si>
    <t>9 06.5</t>
  </si>
  <si>
    <t>9 23.7</t>
  </si>
  <si>
    <t>9 19 50</t>
  </si>
  <si>
    <t>9 19 30</t>
  </si>
  <si>
    <t>9 24 45</t>
  </si>
  <si>
    <t>9 35.00</t>
  </si>
  <si>
    <t>9 4.5</t>
  </si>
  <si>
    <t>9 04.5</t>
  </si>
  <si>
    <t>9 04 38</t>
  </si>
  <si>
    <t>9 04 25</t>
  </si>
  <si>
    <t>9 04 15</t>
  </si>
  <si>
    <t>Bais</t>
  </si>
  <si>
    <t>San Juan</t>
  </si>
  <si>
    <t>Siaton</t>
  </si>
  <si>
    <t>SP 78-06</t>
  </si>
  <si>
    <t>SP 78-14</t>
  </si>
  <si>
    <t>NA</t>
  </si>
  <si>
    <t>"? Fish Traps"</t>
  </si>
  <si>
    <t>See Note</t>
  </si>
  <si>
    <t>SP 78-23</t>
  </si>
  <si>
    <t>"Pushing dip net thru shallow tide pools with eel grass."</t>
  </si>
  <si>
    <t>"0-4'"</t>
  </si>
  <si>
    <t>SP 78-47</t>
  </si>
  <si>
    <t>SP 78-48</t>
  </si>
  <si>
    <t>SP 78-49</t>
  </si>
  <si>
    <t>SP 78-50</t>
  </si>
  <si>
    <t>LK 79-14</t>
  </si>
  <si>
    <t>SP 78-40</t>
  </si>
  <si>
    <t>009 12.9</t>
  </si>
  <si>
    <t>123 29</t>
  </si>
  <si>
    <t>Tidal lagoon, northeast side of Siquijor I, P.I.</t>
  </si>
  <si>
    <t>W side, ca. 1 1/2 mi WSW of San Juan Town</t>
  </si>
  <si>
    <t>009 08 46</t>
  </si>
  <si>
    <t>123 28 22</t>
  </si>
  <si>
    <t>Off Silliman University Marine Lab, a little north of Piapi</t>
  </si>
  <si>
    <t>009 19 40</t>
  </si>
  <si>
    <t>123 18 50</t>
  </si>
  <si>
    <t>Sand flat NW of Cuyo Town</t>
  </si>
  <si>
    <t>010 51 36</t>
  </si>
  <si>
    <t>121 00 20</t>
  </si>
  <si>
    <t>-</t>
  </si>
  <si>
    <t>No</t>
  </si>
  <si>
    <t>off west side of Pamilacan Id</t>
  </si>
  <si>
    <t>09 29 45</t>
  </si>
  <si>
    <t>123 54 58</t>
  </si>
  <si>
    <t>Spear</t>
  </si>
  <si>
    <t>East side of sandy beach next to chanos pond</t>
  </si>
  <si>
    <t>123 16 30</t>
  </si>
  <si>
    <t>East side of fishing village</t>
  </si>
  <si>
    <t>009 05 00</t>
  </si>
  <si>
    <t>Spear guns, both small grains &amp; larger</t>
  </si>
  <si>
    <t>Apo Island, east side at fishing village</t>
  </si>
  <si>
    <t>009 05 08</t>
  </si>
  <si>
    <t>?</t>
  </si>
  <si>
    <t>Apo Island, northwest corner</t>
  </si>
  <si>
    <t>009 05 24</t>
  </si>
  <si>
    <t>Magsaysay</t>
  </si>
  <si>
    <t>Not indicated</t>
  </si>
  <si>
    <t>Change latlon, can probably assume rotenone</t>
  </si>
  <si>
    <t>Collected by local fishermen. Maybe ask Dr. Alcala</t>
  </si>
  <si>
    <t>Collecte4d by Gordon Hendler, one Scorpaenid collected</t>
  </si>
  <si>
    <t>Is this the entire method?</t>
  </si>
  <si>
    <t>Assumed rotenone. Same site as SP_78-29. General Notes: "2 Packages in drum 36; 1 can Drum 12"</t>
  </si>
  <si>
    <t>Assumed rotenone. General Notes: "1 package in drum 32"; change latlon</t>
  </si>
  <si>
    <t>Only 2 photoblepharon specimens caught. Collection time 20:00</t>
  </si>
  <si>
    <t>Zamboanguita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</si>
</sst>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1">
    <border>
      <left/>
      <right/>
      <top/>
      <bottom/>
      <diagonal/>
    </border>
  </borders>
  <cellStyleXfs count="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cellStyleXfs>
  <cellXfs count="14">
    <xf numFmtId="0" fontId="0" fillId="0" borderId="0" xfId="0"/>
    <xf numFmtId="0" fontId="0" fillId="0" borderId="0" xfId="0" applyFill="1" applyAlignment="1"/>
    <xf numFmtId="0" fontId="0" fillId="0" borderId="0" xfId="0" applyFill="1" applyAlignment="1">
      <alignment horizontal="center"/>
    </xf>
    <xf numFmtId="0" fontId="0" fillId="0" borderId="0" xfId="0" applyFill="1" applyAlignment="1">
      <alignment vertical="center"/>
    </xf>
    <xf numFmtId="0" fontId="1" fillId="0" borderId="0" xfId="0" applyFont="1" applyFill="1" applyAlignment="1"/>
    <xf numFmtId="0" fontId="1" fillId="0" borderId="0" xfId="0" applyFont="1" applyFill="1" applyAlignment="1">
      <alignment horizontal="center"/>
    </xf>
    <xf numFmtId="0" fontId="1" fillId="0" borderId="0" xfId="0" applyFont="1"/>
    <xf numFmtId="0" fontId="0" fillId="0" borderId="0" xfId="0" applyFont="1" applyFill="1" applyAlignment="1">
      <alignment vertical="center"/>
    </xf>
    <xf numFmtId="49" fontId="0" fillId="0" borderId="0" xfId="0" applyNumberFormat="1" applyFill="1" applyAlignment="1"/>
    <xf numFmtId="0" fontId="4" fillId="3" borderId="0" xfId="2" applyAlignment="1"/>
    <xf numFmtId="0" fontId="4" fillId="3" borderId="0" xfId="2" applyAlignment="1">
      <alignment vertical="center"/>
    </xf>
    <xf numFmtId="0" fontId="3" fillId="2" borderId="0" xfId="1"/>
    <xf numFmtId="0" fontId="4" fillId="3" borderId="0" xfId="2"/>
    <xf numFmtId="0" fontId="5" fillId="4" borderId="0" xfId="3" applyAlignment="1"/>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AF6FD6-0175-4D14-8352-1815785B1741}">
  <dimension ref="A1:V99"/>
  <sheetViews>
    <sheetView tabSelected="1" zoomScale="130" zoomScaleNormal="130" workbookViewId="0">
      <pane ySplit="1" topLeftCell="A59" activePane="bottomLeft" state="frozen"/>
      <selection pane="bottomLeft" activeCell="B40" sqref="B40:E46"/>
    </sheetView>
  </sheetViews>
  <sheetFormatPr defaultRowHeight="14.4" x14ac:dyDescent="0.3"/>
  <cols>
    <col min="1" max="1" width="14.5546875" customWidth="1"/>
    <col min="2" max="2" width="12.109375" bestFit="1" customWidth="1"/>
    <col min="3" max="3" width="4.5546875" customWidth="1"/>
    <col min="4" max="4" width="5.21875" bestFit="1" customWidth="1"/>
    <col min="5" max="5" width="11.6640625" bestFit="1" customWidth="1"/>
    <col min="6" max="6" width="10.109375" bestFit="1" customWidth="1"/>
    <col min="7" max="7" width="9.44140625" bestFit="1" customWidth="1"/>
    <col min="8" max="9" width="5.77734375" customWidth="1"/>
    <col min="10" max="10" width="11.6640625" bestFit="1" customWidth="1"/>
    <col min="11" max="11" width="17.33203125" bestFit="1" customWidth="1"/>
    <col min="12" max="12" width="9.33203125" customWidth="1"/>
    <col min="13" max="13" width="12.6640625" bestFit="1" customWidth="1"/>
  </cols>
  <sheetData>
    <row r="1" spans="1:22" s="6" customFormat="1" x14ac:dyDescent="0.3">
      <c r="A1" s="4" t="s">
        <v>0</v>
      </c>
      <c r="B1" s="4" t="s">
        <v>1</v>
      </c>
      <c r="C1" s="4" t="s">
        <v>304</v>
      </c>
      <c r="D1" s="4" t="s">
        <v>2</v>
      </c>
      <c r="E1" s="4" t="s">
        <v>303</v>
      </c>
      <c r="F1" s="4" t="s">
        <v>4</v>
      </c>
      <c r="G1" s="4" t="s">
        <v>3</v>
      </c>
      <c r="H1" s="5" t="s">
        <v>306</v>
      </c>
      <c r="I1" s="5" t="s">
        <v>305</v>
      </c>
      <c r="J1" s="4" t="s">
        <v>5</v>
      </c>
      <c r="K1" s="4" t="s">
        <v>307</v>
      </c>
      <c r="L1" s="4" t="s">
        <v>6</v>
      </c>
      <c r="M1" s="4" t="s">
        <v>7</v>
      </c>
    </row>
    <row r="2" spans="1:22" x14ac:dyDescent="0.3">
      <c r="A2" s="1" t="s">
        <v>234</v>
      </c>
      <c r="B2" s="1" t="s">
        <v>240</v>
      </c>
      <c r="C2" s="9" t="s">
        <v>376</v>
      </c>
      <c r="D2" s="1">
        <v>1978</v>
      </c>
      <c r="E2" s="9" t="s">
        <v>361</v>
      </c>
      <c r="F2" s="8" t="s">
        <v>377</v>
      </c>
      <c r="G2" s="1" t="s">
        <v>378</v>
      </c>
      <c r="H2" s="2">
        <v>1</v>
      </c>
      <c r="I2" s="2">
        <v>1.3</v>
      </c>
      <c r="J2" s="9" t="s">
        <v>375</v>
      </c>
      <c r="K2" s="10" t="s">
        <v>379</v>
      </c>
      <c r="L2" s="1">
        <v>0</v>
      </c>
      <c r="M2" s="12" t="s">
        <v>398</v>
      </c>
    </row>
    <row r="3" spans="1:22" x14ac:dyDescent="0.3">
      <c r="A3" s="1" t="s">
        <v>234</v>
      </c>
      <c r="B3" s="1" t="s">
        <v>240</v>
      </c>
      <c r="C3" s="1" t="s">
        <v>253</v>
      </c>
      <c r="D3" s="1">
        <v>1978</v>
      </c>
      <c r="E3" s="1" t="s">
        <v>250</v>
      </c>
      <c r="F3" s="1" t="s">
        <v>251</v>
      </c>
      <c r="G3" s="1" t="s">
        <v>252</v>
      </c>
      <c r="H3" s="2">
        <v>21</v>
      </c>
      <c r="I3" s="2">
        <v>29</v>
      </c>
      <c r="J3" s="1" t="s">
        <v>16</v>
      </c>
      <c r="K3" s="3" t="s">
        <v>166</v>
      </c>
      <c r="L3" s="1">
        <v>1</v>
      </c>
      <c r="M3" t="s">
        <v>86</v>
      </c>
      <c r="U3" s="6"/>
      <c r="V3" s="6"/>
    </row>
    <row r="4" spans="1:22" x14ac:dyDescent="0.3">
      <c r="A4" s="1" t="s">
        <v>234</v>
      </c>
      <c r="B4" s="1" t="s">
        <v>240</v>
      </c>
      <c r="C4" s="13" t="s">
        <v>254</v>
      </c>
      <c r="D4" s="1">
        <v>1978</v>
      </c>
      <c r="E4" s="13" t="s">
        <v>255</v>
      </c>
      <c r="F4" s="1" t="s">
        <v>256</v>
      </c>
      <c r="G4" s="1" t="s">
        <v>257</v>
      </c>
      <c r="H4" s="2">
        <v>0</v>
      </c>
      <c r="I4" s="2">
        <v>1</v>
      </c>
      <c r="J4" s="1" t="s">
        <v>16</v>
      </c>
      <c r="K4" s="3" t="s">
        <v>188</v>
      </c>
      <c r="L4" s="1">
        <v>1</v>
      </c>
      <c r="M4" t="s">
        <v>86</v>
      </c>
    </row>
    <row r="5" spans="1:22" x14ac:dyDescent="0.3">
      <c r="A5" s="1" t="s">
        <v>234</v>
      </c>
      <c r="B5" s="1" t="s">
        <v>240</v>
      </c>
      <c r="C5" s="1" t="s">
        <v>258</v>
      </c>
      <c r="D5" s="1">
        <v>1978</v>
      </c>
      <c r="E5" s="1" t="s">
        <v>259</v>
      </c>
      <c r="F5" s="1" t="s">
        <v>251</v>
      </c>
      <c r="G5" s="1" t="s">
        <v>252</v>
      </c>
      <c r="H5" s="2">
        <v>7</v>
      </c>
      <c r="I5" s="2">
        <v>25</v>
      </c>
      <c r="J5" s="1" t="s">
        <v>16</v>
      </c>
      <c r="K5" s="3" t="s">
        <v>188</v>
      </c>
      <c r="L5" s="1">
        <v>1</v>
      </c>
      <c r="M5" t="s">
        <v>86</v>
      </c>
      <c r="U5" s="6"/>
      <c r="V5" s="6"/>
    </row>
    <row r="6" spans="1:22" x14ac:dyDescent="0.3">
      <c r="A6" s="1" t="s">
        <v>234</v>
      </c>
      <c r="B6" s="1" t="s">
        <v>249</v>
      </c>
      <c r="C6" s="13" t="s">
        <v>247</v>
      </c>
      <c r="D6" s="1">
        <v>1978</v>
      </c>
      <c r="E6" s="13" t="s">
        <v>235</v>
      </c>
      <c r="F6" s="1" t="s">
        <v>236</v>
      </c>
      <c r="G6" s="1" t="s">
        <v>237</v>
      </c>
      <c r="H6" s="2">
        <v>0</v>
      </c>
      <c r="I6" s="2">
        <v>25</v>
      </c>
      <c r="J6" s="1" t="s">
        <v>16</v>
      </c>
      <c r="K6" s="3" t="s">
        <v>188</v>
      </c>
      <c r="L6" s="1">
        <v>1</v>
      </c>
      <c r="M6" t="s">
        <v>86</v>
      </c>
    </row>
    <row r="7" spans="1:22" x14ac:dyDescent="0.3">
      <c r="A7" s="1" t="s">
        <v>234</v>
      </c>
      <c r="B7" s="1" t="s">
        <v>249</v>
      </c>
      <c r="C7" s="13" t="s">
        <v>248</v>
      </c>
      <c r="D7" s="1">
        <v>1978</v>
      </c>
      <c r="E7" s="13" t="s">
        <v>239</v>
      </c>
      <c r="F7" s="1" t="s">
        <v>236</v>
      </c>
      <c r="G7" s="1" t="s">
        <v>237</v>
      </c>
      <c r="H7" s="2">
        <v>0</v>
      </c>
      <c r="I7" s="2">
        <v>41</v>
      </c>
      <c r="J7" s="1" t="s">
        <v>16</v>
      </c>
      <c r="K7" s="3" t="s">
        <v>180</v>
      </c>
      <c r="L7" s="1">
        <v>1</v>
      </c>
      <c r="M7" t="s">
        <v>238</v>
      </c>
      <c r="U7" s="6"/>
      <c r="V7" s="6"/>
    </row>
    <row r="8" spans="1:22" x14ac:dyDescent="0.3">
      <c r="A8" s="1" t="s">
        <v>8</v>
      </c>
      <c r="B8" s="1" t="s">
        <v>9</v>
      </c>
      <c r="C8" s="1" t="s">
        <v>10</v>
      </c>
      <c r="D8" s="1">
        <f>IF(LEFT(E8,2)="SP",1978,1979)</f>
        <v>1978</v>
      </c>
      <c r="E8" s="1" t="s">
        <v>11</v>
      </c>
      <c r="F8" s="8" t="s">
        <v>274</v>
      </c>
      <c r="G8" s="8">
        <v>124.0017</v>
      </c>
      <c r="H8" s="2">
        <v>0</v>
      </c>
      <c r="I8" s="2">
        <f>132/3.3</f>
        <v>40</v>
      </c>
      <c r="J8" s="1" t="s">
        <v>16</v>
      </c>
      <c r="K8" s="3" t="s">
        <v>198</v>
      </c>
      <c r="L8" s="1">
        <v>1</v>
      </c>
    </row>
    <row r="9" spans="1:22" x14ac:dyDescent="0.3">
      <c r="A9" s="1" t="s">
        <v>8</v>
      </c>
      <c r="B9" s="1" t="s">
        <v>9</v>
      </c>
      <c r="C9" s="1" t="s">
        <v>14</v>
      </c>
      <c r="D9" s="1">
        <f>IF(LEFT(E9,2)="SP",1978,1979)</f>
        <v>1978</v>
      </c>
      <c r="E9" s="1" t="s">
        <v>15</v>
      </c>
      <c r="F9" s="8" t="s">
        <v>274</v>
      </c>
      <c r="G9" s="8">
        <v>124.0017</v>
      </c>
      <c r="H9" s="2">
        <v>0</v>
      </c>
      <c r="I9" s="2">
        <v>30</v>
      </c>
      <c r="J9" s="9" t="s">
        <v>12</v>
      </c>
      <c r="K9" s="10" t="s">
        <v>391</v>
      </c>
      <c r="L9" s="1">
        <v>0</v>
      </c>
      <c r="M9" s="11" t="s">
        <v>396</v>
      </c>
      <c r="U9" s="6"/>
      <c r="V9" s="6"/>
    </row>
    <row r="10" spans="1:22" x14ac:dyDescent="0.3">
      <c r="A10" s="1" t="s">
        <v>8</v>
      </c>
      <c r="B10" s="1" t="s">
        <v>60</v>
      </c>
      <c r="C10" s="1" t="s">
        <v>61</v>
      </c>
      <c r="D10" s="1">
        <f>IF(LEFT(E10,2)="SP",1978,1979)</f>
        <v>1979</v>
      </c>
      <c r="E10" s="1" t="s">
        <v>62</v>
      </c>
      <c r="F10" s="8" t="s">
        <v>275</v>
      </c>
      <c r="G10" s="8">
        <v>123.3417</v>
      </c>
      <c r="H10" s="2">
        <v>18</v>
      </c>
      <c r="I10" s="2">
        <v>24</v>
      </c>
      <c r="J10" s="1" t="s">
        <v>16</v>
      </c>
      <c r="K10" s="3" t="s">
        <v>104</v>
      </c>
      <c r="L10" s="1">
        <v>1</v>
      </c>
    </row>
    <row r="11" spans="1:22" x14ac:dyDescent="0.3">
      <c r="A11" s="1" t="s">
        <v>8</v>
      </c>
      <c r="B11" s="1" t="s">
        <v>60</v>
      </c>
      <c r="C11" s="1" t="s">
        <v>61</v>
      </c>
      <c r="D11" s="1">
        <f>IF(LEFT(E11,2)="SP",1978,1979)</f>
        <v>1979</v>
      </c>
      <c r="E11" s="1" t="s">
        <v>63</v>
      </c>
      <c r="F11" s="8" t="s">
        <v>275</v>
      </c>
      <c r="G11" s="8">
        <v>123.3417</v>
      </c>
      <c r="H11" s="2">
        <v>30</v>
      </c>
      <c r="I11" s="2">
        <v>30</v>
      </c>
      <c r="J11" s="1" t="s">
        <v>16</v>
      </c>
      <c r="K11" s="3" t="s">
        <v>271</v>
      </c>
      <c r="L11" s="1">
        <v>1</v>
      </c>
      <c r="U11" s="6"/>
      <c r="V11" s="6"/>
    </row>
    <row r="12" spans="1:22" x14ac:dyDescent="0.3">
      <c r="A12" s="1" t="s">
        <v>8</v>
      </c>
      <c r="B12" s="1" t="s">
        <v>64</v>
      </c>
      <c r="C12" s="1" t="s">
        <v>65</v>
      </c>
      <c r="D12" s="1">
        <f>IF(LEFT(E12,2)="SP",1978,1979)</f>
        <v>1979</v>
      </c>
      <c r="E12" s="1" t="s">
        <v>66</v>
      </c>
      <c r="F12" s="8" t="s">
        <v>276</v>
      </c>
      <c r="G12" s="8">
        <v>123.4579</v>
      </c>
      <c r="H12" s="2">
        <v>24</v>
      </c>
      <c r="I12" s="2">
        <v>30</v>
      </c>
      <c r="J12" s="1" t="s">
        <v>16</v>
      </c>
      <c r="K12" s="3" t="s">
        <v>154</v>
      </c>
      <c r="L12" s="1">
        <v>1</v>
      </c>
    </row>
    <row r="13" spans="1:22" x14ac:dyDescent="0.3">
      <c r="A13" s="1" t="s">
        <v>8</v>
      </c>
      <c r="B13" s="1" t="s">
        <v>17</v>
      </c>
      <c r="C13" s="1" t="s">
        <v>67</v>
      </c>
      <c r="D13" s="1">
        <f>IF(LEFT(E13,2)="SP",1978,1979)</f>
        <v>1979</v>
      </c>
      <c r="E13" s="1" t="s">
        <v>68</v>
      </c>
      <c r="F13" s="8" t="s">
        <v>277</v>
      </c>
      <c r="G13" s="8">
        <v>123.3</v>
      </c>
      <c r="H13" s="2">
        <v>13</v>
      </c>
      <c r="I13" s="2">
        <v>19</v>
      </c>
      <c r="J13" s="1" t="s">
        <v>16</v>
      </c>
      <c r="K13" s="3" t="s">
        <v>144</v>
      </c>
      <c r="L13" s="1">
        <v>1</v>
      </c>
      <c r="U13" s="6"/>
      <c r="V13" s="6"/>
    </row>
    <row r="14" spans="1:22" x14ac:dyDescent="0.3">
      <c r="A14" s="1" t="s">
        <v>8</v>
      </c>
      <c r="B14" s="1" t="s">
        <v>17</v>
      </c>
      <c r="C14" s="1" t="s">
        <v>79</v>
      </c>
      <c r="D14" s="1">
        <v>1979</v>
      </c>
      <c r="E14" s="1" t="s">
        <v>80</v>
      </c>
      <c r="F14" s="8" t="s">
        <v>81</v>
      </c>
      <c r="G14" s="8" t="s">
        <v>82</v>
      </c>
      <c r="H14" s="2">
        <v>0</v>
      </c>
      <c r="I14" s="2">
        <v>1</v>
      </c>
      <c r="J14" s="1" t="s">
        <v>16</v>
      </c>
      <c r="K14" s="3" t="s">
        <v>272</v>
      </c>
      <c r="L14" s="1">
        <v>1</v>
      </c>
      <c r="M14" t="s">
        <v>86</v>
      </c>
    </row>
    <row r="15" spans="1:22" x14ac:dyDescent="0.3">
      <c r="A15" s="1" t="s">
        <v>8</v>
      </c>
      <c r="B15" s="1" t="s">
        <v>17</v>
      </c>
      <c r="C15" s="1" t="s">
        <v>18</v>
      </c>
      <c r="D15" s="1">
        <f>IF(LEFT(E15,2)="SP",1978,1979)</f>
        <v>1978</v>
      </c>
      <c r="E15" s="1" t="s">
        <v>89</v>
      </c>
      <c r="F15" s="8" t="s">
        <v>278</v>
      </c>
      <c r="G15" s="8">
        <v>123.2958</v>
      </c>
      <c r="H15" s="2">
        <v>0</v>
      </c>
      <c r="I15" s="2">
        <v>1.8</v>
      </c>
      <c r="J15" s="1" t="s">
        <v>16</v>
      </c>
      <c r="K15" s="3" t="s">
        <v>196</v>
      </c>
      <c r="L15" s="1">
        <v>1</v>
      </c>
      <c r="M15" t="s">
        <v>197</v>
      </c>
      <c r="U15" s="6"/>
      <c r="V15" s="6"/>
    </row>
    <row r="16" spans="1:22" x14ac:dyDescent="0.3">
      <c r="A16" s="1" t="s">
        <v>8</v>
      </c>
      <c r="B16" s="1" t="s">
        <v>17</v>
      </c>
      <c r="C16" s="1" t="s">
        <v>158</v>
      </c>
      <c r="D16" s="1">
        <v>1978</v>
      </c>
      <c r="E16" s="1" t="s">
        <v>159</v>
      </c>
      <c r="F16" s="8" t="s">
        <v>160</v>
      </c>
      <c r="G16" s="8" t="s">
        <v>161</v>
      </c>
      <c r="H16" s="2">
        <v>5</v>
      </c>
      <c r="I16" s="2">
        <v>8</v>
      </c>
      <c r="J16" s="1" t="s">
        <v>16</v>
      </c>
      <c r="K16" s="3" t="s">
        <v>188</v>
      </c>
      <c r="L16" s="1">
        <v>1</v>
      </c>
      <c r="M16" t="s">
        <v>86</v>
      </c>
    </row>
    <row r="17" spans="1:22" x14ac:dyDescent="0.3">
      <c r="A17" s="1" t="s">
        <v>19</v>
      </c>
      <c r="B17" s="1" t="s">
        <v>227</v>
      </c>
      <c r="C17" s="1" t="s">
        <v>222</v>
      </c>
      <c r="D17" s="1">
        <v>1978</v>
      </c>
      <c r="E17" s="1" t="s">
        <v>223</v>
      </c>
      <c r="F17" s="8" t="s">
        <v>224</v>
      </c>
      <c r="G17" s="8" t="s">
        <v>225</v>
      </c>
      <c r="H17" s="2">
        <v>0</v>
      </c>
      <c r="I17" s="2">
        <v>16</v>
      </c>
      <c r="J17" s="1" t="s">
        <v>16</v>
      </c>
      <c r="K17" s="3" t="s">
        <v>226</v>
      </c>
      <c r="L17" s="1">
        <v>1</v>
      </c>
      <c r="M17" t="s">
        <v>86</v>
      </c>
      <c r="U17" s="6"/>
      <c r="V17" s="6"/>
    </row>
    <row r="18" spans="1:22" x14ac:dyDescent="0.3">
      <c r="A18" s="1" t="s">
        <v>19</v>
      </c>
      <c r="B18" s="1" t="s">
        <v>345</v>
      </c>
      <c r="C18" s="1" t="s">
        <v>135</v>
      </c>
      <c r="D18" s="1">
        <v>1979</v>
      </c>
      <c r="E18" s="1" t="s">
        <v>136</v>
      </c>
      <c r="F18" s="8" t="s">
        <v>137</v>
      </c>
      <c r="G18" s="8" t="s">
        <v>138</v>
      </c>
      <c r="H18" s="2">
        <v>0</v>
      </c>
      <c r="I18" s="2">
        <v>1</v>
      </c>
      <c r="J18" s="1" t="s">
        <v>16</v>
      </c>
      <c r="K18" s="3" t="s">
        <v>104</v>
      </c>
      <c r="L18" s="1">
        <v>1</v>
      </c>
      <c r="M18" t="s">
        <v>86</v>
      </c>
    </row>
    <row r="19" spans="1:22" x14ac:dyDescent="0.3">
      <c r="A19" s="1" t="s">
        <v>19</v>
      </c>
      <c r="B19" s="1" t="s">
        <v>345</v>
      </c>
      <c r="C19" s="1" t="s">
        <v>20</v>
      </c>
      <c r="D19" s="1">
        <f>IF(LEFT(E19,2)="SP",1978,1979)</f>
        <v>1978</v>
      </c>
      <c r="E19" s="1" t="s">
        <v>21</v>
      </c>
      <c r="F19" s="8" t="s">
        <v>279</v>
      </c>
      <c r="G19" s="8">
        <v>123.15</v>
      </c>
      <c r="H19" s="2">
        <v>0</v>
      </c>
      <c r="I19" s="2">
        <v>1</v>
      </c>
      <c r="J19" s="1" t="s">
        <v>16</v>
      </c>
      <c r="K19" s="3" t="s">
        <v>167</v>
      </c>
      <c r="L19" s="1">
        <v>1</v>
      </c>
      <c r="U19" s="6"/>
      <c r="V19" s="6"/>
    </row>
    <row r="20" spans="1:22" x14ac:dyDescent="0.3">
      <c r="A20" s="1" t="s">
        <v>19</v>
      </c>
      <c r="B20" s="1" t="s">
        <v>345</v>
      </c>
      <c r="C20" s="1" t="s">
        <v>22</v>
      </c>
      <c r="D20" s="1">
        <f>IF(LEFT(E20,2)="SP",1978,1979)</f>
        <v>1978</v>
      </c>
      <c r="E20" s="1" t="s">
        <v>23</v>
      </c>
      <c r="F20" s="8" t="s">
        <v>280</v>
      </c>
      <c r="G20" s="8">
        <v>123.1681</v>
      </c>
      <c r="H20" s="2">
        <v>0</v>
      </c>
      <c r="I20" s="2">
        <v>21</v>
      </c>
      <c r="J20" s="1" t="s">
        <v>16</v>
      </c>
      <c r="K20" s="3" t="s">
        <v>180</v>
      </c>
      <c r="L20" s="1">
        <v>1</v>
      </c>
    </row>
    <row r="21" spans="1:22" x14ac:dyDescent="0.3">
      <c r="A21" s="1" t="s">
        <v>19</v>
      </c>
      <c r="B21" s="1" t="s">
        <v>345</v>
      </c>
      <c r="C21" s="1" t="s">
        <v>24</v>
      </c>
      <c r="D21" s="1">
        <f>IF(LEFT(E21,2)="SP",1978,1979)</f>
        <v>1978</v>
      </c>
      <c r="E21" s="1" t="s">
        <v>25</v>
      </c>
      <c r="F21" s="8" t="s">
        <v>280</v>
      </c>
      <c r="G21" s="8">
        <v>123.1681</v>
      </c>
      <c r="H21" s="2">
        <v>0</v>
      </c>
      <c r="I21" s="2">
        <v>37</v>
      </c>
      <c r="J21" s="1" t="s">
        <v>16</v>
      </c>
      <c r="K21" s="3" t="s">
        <v>13</v>
      </c>
      <c r="L21" s="1">
        <v>1</v>
      </c>
      <c r="U21" s="6"/>
      <c r="V21" s="6"/>
    </row>
    <row r="22" spans="1:22" x14ac:dyDescent="0.3">
      <c r="A22" s="1" t="s">
        <v>19</v>
      </c>
      <c r="B22" s="1" t="s">
        <v>245</v>
      </c>
      <c r="C22" s="9" t="s">
        <v>273</v>
      </c>
      <c r="D22" s="1">
        <v>1979</v>
      </c>
      <c r="E22" s="9" t="s">
        <v>83</v>
      </c>
      <c r="F22" s="1" t="s">
        <v>85</v>
      </c>
      <c r="G22" s="1" t="s">
        <v>84</v>
      </c>
      <c r="H22" s="2">
        <v>28</v>
      </c>
      <c r="I22" s="2">
        <v>37</v>
      </c>
      <c r="J22" s="1" t="s">
        <v>16</v>
      </c>
      <c r="K22" s="3" t="s">
        <v>167</v>
      </c>
      <c r="L22" s="1">
        <v>1</v>
      </c>
      <c r="M22" t="s">
        <v>86</v>
      </c>
      <c r="U22" s="6"/>
      <c r="V22" s="6"/>
    </row>
    <row r="23" spans="1:22" x14ac:dyDescent="0.3">
      <c r="A23" s="1" t="s">
        <v>19</v>
      </c>
      <c r="B23" s="1" t="s">
        <v>245</v>
      </c>
      <c r="C23" s="9" t="s">
        <v>246</v>
      </c>
      <c r="D23" s="1">
        <v>1979</v>
      </c>
      <c r="E23" s="9" t="s">
        <v>155</v>
      </c>
      <c r="F23" s="1" t="s">
        <v>156</v>
      </c>
      <c r="G23" s="1" t="s">
        <v>84</v>
      </c>
      <c r="H23" s="2">
        <v>0</v>
      </c>
      <c r="I23" s="2">
        <v>3</v>
      </c>
      <c r="J23" s="1" t="s">
        <v>16</v>
      </c>
      <c r="K23" s="3" t="s">
        <v>157</v>
      </c>
      <c r="L23" s="1">
        <v>1</v>
      </c>
      <c r="M23" t="s">
        <v>86</v>
      </c>
    </row>
    <row r="24" spans="1:22" x14ac:dyDescent="0.3">
      <c r="A24" s="1" t="s">
        <v>19</v>
      </c>
      <c r="B24" s="1" t="s">
        <v>245</v>
      </c>
      <c r="C24" s="9" t="s">
        <v>241</v>
      </c>
      <c r="D24" s="1">
        <v>1978</v>
      </c>
      <c r="E24" s="9" t="s">
        <v>210</v>
      </c>
      <c r="F24" s="1" t="s">
        <v>211</v>
      </c>
      <c r="G24" s="1" t="s">
        <v>212</v>
      </c>
      <c r="H24" s="2">
        <v>0</v>
      </c>
      <c r="I24" s="2">
        <v>30</v>
      </c>
      <c r="J24" s="1" t="s">
        <v>16</v>
      </c>
      <c r="K24" s="3" t="s">
        <v>188</v>
      </c>
      <c r="L24" s="1">
        <v>1</v>
      </c>
      <c r="M24" t="s">
        <v>86</v>
      </c>
      <c r="U24" s="6"/>
      <c r="V24" s="6"/>
    </row>
    <row r="25" spans="1:22" x14ac:dyDescent="0.3">
      <c r="A25" s="1" t="s">
        <v>19</v>
      </c>
      <c r="B25" s="1" t="s">
        <v>245</v>
      </c>
      <c r="C25" s="9" t="s">
        <v>242</v>
      </c>
      <c r="D25" s="1">
        <v>1978</v>
      </c>
      <c r="E25" s="9" t="s">
        <v>213</v>
      </c>
      <c r="F25" s="1" t="s">
        <v>214</v>
      </c>
      <c r="G25" s="1" t="s">
        <v>215</v>
      </c>
      <c r="H25" s="2">
        <v>0</v>
      </c>
      <c r="I25" s="2">
        <v>7</v>
      </c>
      <c r="J25" s="1" t="s">
        <v>16</v>
      </c>
      <c r="K25" s="3" t="s">
        <v>216</v>
      </c>
      <c r="L25" s="1">
        <v>1</v>
      </c>
      <c r="M25" t="s">
        <v>86</v>
      </c>
    </row>
    <row r="26" spans="1:22" x14ac:dyDescent="0.3">
      <c r="A26" s="1" t="s">
        <v>19</v>
      </c>
      <c r="B26" s="1" t="s">
        <v>245</v>
      </c>
      <c r="C26" s="9" t="s">
        <v>243</v>
      </c>
      <c r="D26" s="1">
        <v>1978</v>
      </c>
      <c r="E26" s="9" t="s">
        <v>217</v>
      </c>
      <c r="F26" s="1" t="s">
        <v>218</v>
      </c>
      <c r="G26" s="1" t="s">
        <v>219</v>
      </c>
      <c r="H26" s="2">
        <v>0</v>
      </c>
      <c r="I26" s="2">
        <v>7</v>
      </c>
      <c r="J26" s="9" t="s">
        <v>12</v>
      </c>
      <c r="K26" s="10"/>
      <c r="L26" s="1">
        <v>0</v>
      </c>
      <c r="M26" s="11" t="s">
        <v>397</v>
      </c>
      <c r="U26" s="6"/>
      <c r="V26" s="6"/>
    </row>
    <row r="27" spans="1:22" x14ac:dyDescent="0.3">
      <c r="A27" s="1" t="s">
        <v>19</v>
      </c>
      <c r="B27" s="1" t="s">
        <v>245</v>
      </c>
      <c r="C27" s="9" t="s">
        <v>244</v>
      </c>
      <c r="D27" s="1">
        <v>1978</v>
      </c>
      <c r="E27" s="9" t="s">
        <v>220</v>
      </c>
      <c r="F27" s="8" t="s">
        <v>211</v>
      </c>
      <c r="G27" s="8" t="s">
        <v>212</v>
      </c>
      <c r="H27" s="2">
        <v>0</v>
      </c>
      <c r="I27" s="2">
        <v>40</v>
      </c>
      <c r="J27" s="1" t="s">
        <v>16</v>
      </c>
      <c r="K27" s="3" t="s">
        <v>188</v>
      </c>
      <c r="L27" s="1">
        <v>1</v>
      </c>
      <c r="M27" t="s">
        <v>86</v>
      </c>
    </row>
    <row r="28" spans="1:22" x14ac:dyDescent="0.3">
      <c r="A28" s="1" t="s">
        <v>19</v>
      </c>
      <c r="B28" s="1" t="s">
        <v>245</v>
      </c>
      <c r="C28" s="9" t="s">
        <v>380</v>
      </c>
      <c r="D28" s="1">
        <v>1978</v>
      </c>
      <c r="E28" s="9" t="s">
        <v>356</v>
      </c>
      <c r="F28" s="8" t="s">
        <v>261</v>
      </c>
      <c r="G28" s="8" t="s">
        <v>381</v>
      </c>
      <c r="H28" s="2">
        <v>1</v>
      </c>
      <c r="I28" s="2">
        <v>5</v>
      </c>
      <c r="J28" s="1"/>
      <c r="K28" s="3" t="s">
        <v>384</v>
      </c>
      <c r="L28" s="1"/>
      <c r="U28" s="6"/>
      <c r="V28" s="6"/>
    </row>
    <row r="29" spans="1:22" x14ac:dyDescent="0.3">
      <c r="A29" s="1" t="s">
        <v>19</v>
      </c>
      <c r="B29" s="1" t="s">
        <v>245</v>
      </c>
      <c r="C29" s="9" t="s">
        <v>382</v>
      </c>
      <c r="D29" s="1">
        <v>1978</v>
      </c>
      <c r="E29" s="9" t="s">
        <v>357</v>
      </c>
      <c r="F29" s="8" t="s">
        <v>383</v>
      </c>
      <c r="G29" s="8" t="s">
        <v>381</v>
      </c>
      <c r="H29" s="2">
        <v>1</v>
      </c>
      <c r="I29" s="2">
        <v>10</v>
      </c>
      <c r="J29" s="1"/>
      <c r="K29" s="3" t="s">
        <v>384</v>
      </c>
      <c r="L29" s="1"/>
    </row>
    <row r="30" spans="1:22" x14ac:dyDescent="0.3">
      <c r="A30" s="1" t="s">
        <v>19</v>
      </c>
      <c r="B30" s="1" t="s">
        <v>245</v>
      </c>
      <c r="C30" s="9" t="s">
        <v>385</v>
      </c>
      <c r="D30" s="1">
        <v>1978</v>
      </c>
      <c r="E30" s="9" t="s">
        <v>358</v>
      </c>
      <c r="F30" s="8" t="s">
        <v>386</v>
      </c>
      <c r="G30" s="8" t="s">
        <v>381</v>
      </c>
      <c r="H30" s="2">
        <v>1</v>
      </c>
      <c r="I30" s="2" t="s">
        <v>387</v>
      </c>
      <c r="J30" s="1"/>
      <c r="K30" s="3" t="s">
        <v>384</v>
      </c>
      <c r="L30" s="1"/>
      <c r="U30" s="6"/>
      <c r="V30" s="6"/>
    </row>
    <row r="31" spans="1:22" x14ac:dyDescent="0.3">
      <c r="A31" s="1" t="s">
        <v>19</v>
      </c>
      <c r="B31" s="1" t="s">
        <v>245</v>
      </c>
      <c r="C31" s="9" t="s">
        <v>388</v>
      </c>
      <c r="D31" s="1">
        <v>1978</v>
      </c>
      <c r="E31" s="9" t="s">
        <v>359</v>
      </c>
      <c r="F31" s="8" t="s">
        <v>389</v>
      </c>
      <c r="G31" s="8" t="s">
        <v>207</v>
      </c>
      <c r="H31" s="2">
        <v>2</v>
      </c>
      <c r="I31" s="2">
        <v>15</v>
      </c>
      <c r="J31" s="1"/>
      <c r="K31" s="3" t="s">
        <v>384</v>
      </c>
      <c r="L31" s="1"/>
    </row>
    <row r="32" spans="1:22" x14ac:dyDescent="0.3">
      <c r="A32" s="1" t="s">
        <v>19</v>
      </c>
      <c r="B32" s="1" t="s">
        <v>228</v>
      </c>
      <c r="C32" s="1" t="s">
        <v>368</v>
      </c>
      <c r="D32" s="1">
        <v>1978</v>
      </c>
      <c r="E32" s="1" t="s">
        <v>349</v>
      </c>
      <c r="F32" s="8" t="s">
        <v>369</v>
      </c>
      <c r="G32" s="8" t="s">
        <v>370</v>
      </c>
      <c r="H32" s="2"/>
      <c r="I32" s="2"/>
      <c r="J32" s="9" t="s">
        <v>12</v>
      </c>
      <c r="K32" s="10" t="s">
        <v>391</v>
      </c>
      <c r="L32" s="1"/>
      <c r="M32" t="s">
        <v>394</v>
      </c>
      <c r="U32" s="6"/>
      <c r="V32" s="6"/>
    </row>
    <row r="33" spans="1:22" x14ac:dyDescent="0.3">
      <c r="A33" s="1" t="s">
        <v>19</v>
      </c>
      <c r="B33" s="1" t="s">
        <v>228</v>
      </c>
      <c r="C33" s="1" t="s">
        <v>266</v>
      </c>
      <c r="D33" s="1">
        <v>1978</v>
      </c>
      <c r="E33" s="1" t="s">
        <v>200</v>
      </c>
      <c r="F33" s="8" t="s">
        <v>201</v>
      </c>
      <c r="G33" s="8" t="s">
        <v>202</v>
      </c>
      <c r="H33" s="2">
        <v>0</v>
      </c>
      <c r="I33" s="2">
        <v>2</v>
      </c>
      <c r="J33" s="1" t="s">
        <v>16</v>
      </c>
      <c r="K33" s="3" t="s">
        <v>203</v>
      </c>
      <c r="L33" s="1">
        <v>1</v>
      </c>
    </row>
    <row r="34" spans="1:22" x14ac:dyDescent="0.3">
      <c r="A34" s="1" t="s">
        <v>19</v>
      </c>
      <c r="B34" s="1" t="s">
        <v>228</v>
      </c>
      <c r="C34" s="1" t="s">
        <v>229</v>
      </c>
      <c r="D34" s="1">
        <v>1978</v>
      </c>
      <c r="E34" s="1" t="s">
        <v>230</v>
      </c>
      <c r="F34" s="8" t="s">
        <v>231</v>
      </c>
      <c r="G34" s="8" t="s">
        <v>232</v>
      </c>
      <c r="H34" s="2">
        <v>0</v>
      </c>
      <c r="I34" s="2">
        <v>7</v>
      </c>
      <c r="J34" s="1" t="s">
        <v>16</v>
      </c>
      <c r="K34" s="3" t="s">
        <v>233</v>
      </c>
      <c r="L34" s="1">
        <v>1</v>
      </c>
      <c r="M34" t="s">
        <v>86</v>
      </c>
    </row>
    <row r="35" spans="1:22" x14ac:dyDescent="0.3">
      <c r="A35" s="1" t="s">
        <v>19</v>
      </c>
      <c r="B35" s="1" t="s">
        <v>88</v>
      </c>
      <c r="C35" s="1" t="s">
        <v>96</v>
      </c>
      <c r="D35" s="1">
        <v>1979</v>
      </c>
      <c r="E35" s="1" t="s">
        <v>87</v>
      </c>
      <c r="F35" s="8" t="s">
        <v>97</v>
      </c>
      <c r="G35" s="8" t="s">
        <v>98</v>
      </c>
      <c r="H35" s="2">
        <v>0</v>
      </c>
      <c r="I35" s="2">
        <v>2</v>
      </c>
      <c r="J35" s="1" t="s">
        <v>16</v>
      </c>
      <c r="K35" s="3" t="s">
        <v>99</v>
      </c>
      <c r="L35" s="1">
        <v>1</v>
      </c>
      <c r="M35" t="s">
        <v>86</v>
      </c>
      <c r="U35" s="6"/>
      <c r="V35" s="6"/>
    </row>
    <row r="36" spans="1:22" x14ac:dyDescent="0.3">
      <c r="A36" s="1" t="s">
        <v>19</v>
      </c>
      <c r="B36" s="1" t="s">
        <v>347</v>
      </c>
      <c r="C36" s="1" t="s">
        <v>69</v>
      </c>
      <c r="D36" s="1">
        <f>IF(LEFT(E36,2)="SP",1978,1979)</f>
        <v>1979</v>
      </c>
      <c r="E36" s="1" t="s">
        <v>70</v>
      </c>
      <c r="F36" s="8" t="s">
        <v>281</v>
      </c>
      <c r="G36" s="8">
        <v>123.12</v>
      </c>
      <c r="H36" s="2">
        <v>13.1</v>
      </c>
      <c r="I36" s="2">
        <v>13.1</v>
      </c>
      <c r="J36" s="1" t="s">
        <v>16</v>
      </c>
      <c r="K36" s="3" t="s">
        <v>104</v>
      </c>
      <c r="L36" s="1">
        <v>1</v>
      </c>
    </row>
    <row r="37" spans="1:22" x14ac:dyDescent="0.3">
      <c r="A37" s="1" t="s">
        <v>19</v>
      </c>
      <c r="B37" s="1" t="s">
        <v>347</v>
      </c>
      <c r="C37" s="1" t="s">
        <v>100</v>
      </c>
      <c r="D37" s="1">
        <v>1979</v>
      </c>
      <c r="E37" s="1" t="s">
        <v>101</v>
      </c>
      <c r="F37" s="8" t="s">
        <v>102</v>
      </c>
      <c r="G37" s="8" t="s">
        <v>103</v>
      </c>
      <c r="H37" s="2">
        <v>0</v>
      </c>
      <c r="I37" s="2">
        <v>3</v>
      </c>
      <c r="J37" s="1" t="s">
        <v>16</v>
      </c>
      <c r="K37" s="3" t="s">
        <v>104</v>
      </c>
      <c r="L37" s="1">
        <v>1</v>
      </c>
      <c r="M37" t="s">
        <v>86</v>
      </c>
      <c r="U37" s="6"/>
      <c r="V37" s="6"/>
    </row>
    <row r="38" spans="1:22" x14ac:dyDescent="0.3">
      <c r="A38" s="1" t="s">
        <v>19</v>
      </c>
      <c r="B38" s="1" t="s">
        <v>347</v>
      </c>
      <c r="C38" s="1" t="s">
        <v>106</v>
      </c>
      <c r="D38" s="1">
        <v>1979</v>
      </c>
      <c r="E38" s="1" t="s">
        <v>107</v>
      </c>
      <c r="F38" s="8" t="s">
        <v>108</v>
      </c>
      <c r="G38" s="8" t="s">
        <v>109</v>
      </c>
      <c r="H38" s="2">
        <v>0</v>
      </c>
      <c r="I38" s="2">
        <v>2</v>
      </c>
      <c r="J38" s="1" t="s">
        <v>16</v>
      </c>
      <c r="K38" s="3" t="s">
        <v>104</v>
      </c>
      <c r="L38" s="1">
        <v>1</v>
      </c>
      <c r="M38" t="s">
        <v>86</v>
      </c>
    </row>
    <row r="39" spans="1:22" x14ac:dyDescent="0.3">
      <c r="A39" s="1" t="s">
        <v>19</v>
      </c>
      <c r="B39" s="1" t="s">
        <v>399</v>
      </c>
      <c r="C39" s="1" t="s">
        <v>110</v>
      </c>
      <c r="D39" s="1">
        <v>1979</v>
      </c>
      <c r="E39" s="1" t="s">
        <v>111</v>
      </c>
      <c r="F39" s="8" t="s">
        <v>112</v>
      </c>
      <c r="G39" s="8" t="s">
        <v>113</v>
      </c>
      <c r="H39" s="2">
        <v>0</v>
      </c>
      <c r="I39" s="2">
        <v>3</v>
      </c>
      <c r="J39" s="1" t="s">
        <v>16</v>
      </c>
      <c r="K39" s="3" t="s">
        <v>104</v>
      </c>
      <c r="L39" s="1">
        <v>1</v>
      </c>
      <c r="M39" t="s">
        <v>86</v>
      </c>
      <c r="U39" s="6"/>
      <c r="V39" s="6"/>
    </row>
    <row r="40" spans="1:22" x14ac:dyDescent="0.3">
      <c r="A40" s="1" t="s">
        <v>19</v>
      </c>
      <c r="B40" s="1" t="s">
        <v>347</v>
      </c>
      <c r="C40" s="1" t="s">
        <v>139</v>
      </c>
      <c r="D40" s="1">
        <v>1979</v>
      </c>
      <c r="E40" s="1" t="s">
        <v>140</v>
      </c>
      <c r="F40" s="8" t="s">
        <v>141</v>
      </c>
      <c r="G40" s="8" t="s">
        <v>142</v>
      </c>
      <c r="H40" s="2">
        <v>0</v>
      </c>
      <c r="I40" s="2">
        <v>1</v>
      </c>
      <c r="J40" s="1" t="s">
        <v>16</v>
      </c>
      <c r="K40" s="3" t="s">
        <v>143</v>
      </c>
      <c r="L40" s="1">
        <v>1</v>
      </c>
      <c r="M40" t="s">
        <v>86</v>
      </c>
    </row>
    <row r="41" spans="1:22" x14ac:dyDescent="0.3">
      <c r="A41" s="1" t="s">
        <v>19</v>
      </c>
      <c r="B41" s="1" t="s">
        <v>347</v>
      </c>
      <c r="C41" s="1" t="s">
        <v>152</v>
      </c>
      <c r="D41" s="1">
        <v>1979</v>
      </c>
      <c r="E41" s="1" t="s">
        <v>153</v>
      </c>
      <c r="F41" s="8" t="s">
        <v>102</v>
      </c>
      <c r="G41" s="8" t="s">
        <v>103</v>
      </c>
      <c r="H41" s="2"/>
      <c r="I41" s="2"/>
      <c r="J41" s="1" t="s">
        <v>16</v>
      </c>
      <c r="K41" s="3" t="s">
        <v>154</v>
      </c>
      <c r="L41" s="1">
        <v>1</v>
      </c>
      <c r="M41" t="s">
        <v>86</v>
      </c>
      <c r="U41" s="6"/>
      <c r="V41" s="6"/>
    </row>
    <row r="42" spans="1:22" x14ac:dyDescent="0.3">
      <c r="A42" s="1" t="s">
        <v>19</v>
      </c>
      <c r="B42" s="1" t="s">
        <v>347</v>
      </c>
      <c r="C42" s="1" t="s">
        <v>26</v>
      </c>
      <c r="D42" s="1">
        <f>IF(LEFT(E42,2)="SP",1978,1979)</f>
        <v>1978</v>
      </c>
      <c r="E42" s="1" t="s">
        <v>94</v>
      </c>
      <c r="F42" s="8" t="s">
        <v>281</v>
      </c>
      <c r="G42" s="8">
        <v>123.11669999999999</v>
      </c>
      <c r="H42" s="2">
        <v>0</v>
      </c>
      <c r="I42" s="2">
        <v>1</v>
      </c>
      <c r="J42" s="1" t="s">
        <v>16</v>
      </c>
      <c r="K42" s="3" t="s">
        <v>166</v>
      </c>
      <c r="L42" s="1">
        <v>1</v>
      </c>
      <c r="U42" s="6"/>
      <c r="V42" s="6"/>
    </row>
    <row r="43" spans="1:22" x14ac:dyDescent="0.3">
      <c r="A43" s="1" t="s">
        <v>19</v>
      </c>
      <c r="B43" s="1" t="s">
        <v>347</v>
      </c>
      <c r="C43" s="1" t="s">
        <v>27</v>
      </c>
      <c r="D43" s="1">
        <f>IF(LEFT(E43,2)="SP",1978,1979)</f>
        <v>1978</v>
      </c>
      <c r="E43" s="1" t="s">
        <v>95</v>
      </c>
      <c r="F43" s="8" t="s">
        <v>282</v>
      </c>
      <c r="G43" s="8">
        <v>123.12690000000001</v>
      </c>
      <c r="H43" s="2">
        <v>6</v>
      </c>
      <c r="I43" s="2">
        <v>9.1</v>
      </c>
      <c r="J43" s="1" t="s">
        <v>16</v>
      </c>
      <c r="K43" s="3" t="s">
        <v>167</v>
      </c>
      <c r="L43" s="1">
        <v>1</v>
      </c>
    </row>
    <row r="44" spans="1:22" x14ac:dyDescent="0.3">
      <c r="A44" s="1" t="s">
        <v>19</v>
      </c>
      <c r="B44" s="1" t="s">
        <v>347</v>
      </c>
      <c r="C44" s="1" t="s">
        <v>28</v>
      </c>
      <c r="D44" s="1">
        <f>IF(LEFT(E44,2)="SP",1978,1979)</f>
        <v>1978</v>
      </c>
      <c r="E44" s="1" t="s">
        <v>29</v>
      </c>
      <c r="F44" s="8" t="s">
        <v>283</v>
      </c>
      <c r="G44" s="8">
        <v>123.12690000000001</v>
      </c>
      <c r="H44" s="2">
        <v>0</v>
      </c>
      <c r="I44" s="2">
        <v>18.3</v>
      </c>
      <c r="J44" s="1" t="s">
        <v>16</v>
      </c>
      <c r="K44" s="3" t="s">
        <v>168</v>
      </c>
      <c r="L44" s="1">
        <v>1</v>
      </c>
      <c r="U44" s="6"/>
      <c r="V44" s="6"/>
    </row>
    <row r="45" spans="1:22" x14ac:dyDescent="0.3">
      <c r="A45" s="1" t="s">
        <v>19</v>
      </c>
      <c r="B45" s="1" t="s">
        <v>347</v>
      </c>
      <c r="C45" s="1" t="s">
        <v>30</v>
      </c>
      <c r="D45" s="1">
        <f>IF(LEFT(E45,2)="SP",1978,1979)</f>
        <v>1978</v>
      </c>
      <c r="E45" s="1" t="s">
        <v>31</v>
      </c>
      <c r="F45" s="8" t="s">
        <v>283</v>
      </c>
      <c r="G45" s="8">
        <v>123.12690000000001</v>
      </c>
      <c r="H45" s="2">
        <v>0</v>
      </c>
      <c r="I45" s="2">
        <v>12</v>
      </c>
      <c r="J45" s="1" t="s">
        <v>16</v>
      </c>
      <c r="K45" s="3" t="s">
        <v>169</v>
      </c>
      <c r="L45" s="1">
        <v>1</v>
      </c>
    </row>
    <row r="46" spans="1:22" x14ac:dyDescent="0.3">
      <c r="A46" s="1" t="s">
        <v>19</v>
      </c>
      <c r="B46" s="1" t="s">
        <v>347</v>
      </c>
      <c r="C46" s="1" t="s">
        <v>172</v>
      </c>
      <c r="D46" s="1">
        <v>1978</v>
      </c>
      <c r="E46" s="1" t="s">
        <v>170</v>
      </c>
      <c r="F46" s="8" t="s">
        <v>173</v>
      </c>
      <c r="G46" s="8" t="s">
        <v>174</v>
      </c>
      <c r="H46" s="2">
        <v>0</v>
      </c>
      <c r="I46" s="2">
        <v>16</v>
      </c>
      <c r="J46" s="1" t="s">
        <v>16</v>
      </c>
      <c r="K46" s="3" t="s">
        <v>175</v>
      </c>
      <c r="L46" s="1">
        <v>1</v>
      </c>
      <c r="M46" t="s">
        <v>86</v>
      </c>
      <c r="U46" s="6"/>
      <c r="V46" s="6"/>
    </row>
    <row r="47" spans="1:22" x14ac:dyDescent="0.3">
      <c r="A47" s="1" t="s">
        <v>19</v>
      </c>
      <c r="B47" s="1" t="s">
        <v>347</v>
      </c>
      <c r="C47" s="1" t="s">
        <v>176</v>
      </c>
      <c r="D47" s="1">
        <v>1978</v>
      </c>
      <c r="E47" s="1" t="s">
        <v>171</v>
      </c>
      <c r="F47" s="8" t="s">
        <v>177</v>
      </c>
      <c r="G47" s="8" t="s">
        <v>178</v>
      </c>
      <c r="H47" s="2">
        <v>0</v>
      </c>
      <c r="I47" s="2">
        <v>10</v>
      </c>
      <c r="J47" s="1" t="s">
        <v>16</v>
      </c>
      <c r="K47" s="3" t="s">
        <v>179</v>
      </c>
      <c r="L47" s="1">
        <v>1</v>
      </c>
      <c r="M47" t="s">
        <v>86</v>
      </c>
    </row>
    <row r="48" spans="1:22" x14ac:dyDescent="0.3">
      <c r="A48" s="1" t="s">
        <v>19</v>
      </c>
      <c r="B48" s="1" t="s">
        <v>204</v>
      </c>
      <c r="C48" s="1" t="s">
        <v>147</v>
      </c>
      <c r="D48" s="1">
        <v>1979</v>
      </c>
      <c r="E48" s="1" t="s">
        <v>148</v>
      </c>
      <c r="F48" s="8" t="s">
        <v>149</v>
      </c>
      <c r="G48" s="8" t="s">
        <v>150</v>
      </c>
      <c r="H48" s="2">
        <v>0</v>
      </c>
      <c r="I48" s="2">
        <v>1</v>
      </c>
      <c r="J48" s="1" t="s">
        <v>16</v>
      </c>
      <c r="K48" s="3" t="s">
        <v>151</v>
      </c>
      <c r="L48" s="1">
        <v>1</v>
      </c>
      <c r="M48" t="s">
        <v>86</v>
      </c>
      <c r="U48" s="6"/>
      <c r="V48" s="6"/>
    </row>
    <row r="49" spans="1:22" x14ac:dyDescent="0.3">
      <c r="A49" s="1" t="s">
        <v>19</v>
      </c>
      <c r="B49" s="1" t="s">
        <v>204</v>
      </c>
      <c r="C49" s="1" t="s">
        <v>209</v>
      </c>
      <c r="D49" s="1">
        <v>1978</v>
      </c>
      <c r="E49" s="1" t="s">
        <v>205</v>
      </c>
      <c r="F49" s="8" t="s">
        <v>206</v>
      </c>
      <c r="G49" s="8" t="s">
        <v>207</v>
      </c>
      <c r="H49" s="2">
        <v>0</v>
      </c>
      <c r="I49" s="2">
        <v>23</v>
      </c>
      <c r="J49" s="1" t="s">
        <v>16</v>
      </c>
      <c r="K49" s="3" t="s">
        <v>208</v>
      </c>
      <c r="L49" s="1">
        <v>1</v>
      </c>
    </row>
    <row r="50" spans="1:22" x14ac:dyDescent="0.3">
      <c r="A50" s="1" t="s">
        <v>19</v>
      </c>
      <c r="B50" s="1" t="s">
        <v>204</v>
      </c>
      <c r="C50" s="1" t="s">
        <v>32</v>
      </c>
      <c r="D50" s="1">
        <f>IF(LEFT(E50,2)="SP",1978,1979)</f>
        <v>1978</v>
      </c>
      <c r="E50" s="1" t="s">
        <v>33</v>
      </c>
      <c r="F50" s="8" t="s">
        <v>284</v>
      </c>
      <c r="G50" s="8">
        <v>123.25830000000001</v>
      </c>
      <c r="H50" s="2">
        <v>0</v>
      </c>
      <c r="I50" s="2">
        <v>2</v>
      </c>
      <c r="J50" s="1" t="s">
        <v>16</v>
      </c>
      <c r="K50" s="3" t="s">
        <v>188</v>
      </c>
      <c r="L50" s="1">
        <v>1</v>
      </c>
      <c r="U50" s="6"/>
      <c r="V50" s="6"/>
    </row>
    <row r="51" spans="1:22" x14ac:dyDescent="0.3">
      <c r="A51" s="1" t="s">
        <v>19</v>
      </c>
      <c r="B51" s="1" t="s">
        <v>204</v>
      </c>
      <c r="C51" s="1" t="s">
        <v>32</v>
      </c>
      <c r="D51" s="1">
        <f>IF(LEFT(E51,2)="SP",1978,1979)</f>
        <v>1978</v>
      </c>
      <c r="E51" s="1" t="s">
        <v>34</v>
      </c>
      <c r="F51" s="8" t="s">
        <v>284</v>
      </c>
      <c r="G51" s="8">
        <v>123.25830000000001</v>
      </c>
      <c r="H51" s="2">
        <v>0</v>
      </c>
      <c r="I51" s="2">
        <v>2</v>
      </c>
      <c r="J51" s="1" t="s">
        <v>16</v>
      </c>
      <c r="K51" s="3" t="s">
        <v>13</v>
      </c>
      <c r="L51" s="1">
        <v>1</v>
      </c>
      <c r="U51" s="6"/>
      <c r="V51" s="6"/>
    </row>
    <row r="52" spans="1:22" x14ac:dyDescent="0.3">
      <c r="A52" s="1" t="s">
        <v>19</v>
      </c>
      <c r="B52" s="1" t="s">
        <v>347</v>
      </c>
      <c r="C52" s="1" t="s">
        <v>265</v>
      </c>
      <c r="D52" s="1">
        <v>1978</v>
      </c>
      <c r="E52" s="1" t="s">
        <v>260</v>
      </c>
      <c r="F52" s="8" t="s">
        <v>261</v>
      </c>
      <c r="G52" s="8" t="s">
        <v>262</v>
      </c>
      <c r="H52" s="2">
        <v>1</v>
      </c>
      <c r="I52" s="2">
        <v>3</v>
      </c>
      <c r="J52" s="1" t="s">
        <v>16</v>
      </c>
      <c r="K52" s="3" t="s">
        <v>263</v>
      </c>
      <c r="L52" s="1">
        <v>1</v>
      </c>
      <c r="M52" t="s">
        <v>86</v>
      </c>
    </row>
    <row r="53" spans="1:22" x14ac:dyDescent="0.3">
      <c r="A53" s="1" t="s">
        <v>35</v>
      </c>
      <c r="B53" s="1" t="s">
        <v>36</v>
      </c>
      <c r="C53" s="1" t="s">
        <v>37</v>
      </c>
      <c r="D53" s="1">
        <f>IF(LEFT(E53,2)="SP",1978,1979)</f>
        <v>1978</v>
      </c>
      <c r="E53" s="1" t="s">
        <v>38</v>
      </c>
      <c r="F53" s="8" t="s">
        <v>285</v>
      </c>
      <c r="G53" s="8">
        <v>121.0039</v>
      </c>
      <c r="H53" s="2">
        <v>1</v>
      </c>
      <c r="I53" s="2">
        <v>1</v>
      </c>
      <c r="J53" s="1" t="s">
        <v>16</v>
      </c>
      <c r="K53" s="3" t="s">
        <v>181</v>
      </c>
      <c r="L53" s="1">
        <v>1</v>
      </c>
      <c r="U53" s="6"/>
      <c r="V53" s="6"/>
    </row>
    <row r="54" spans="1:22" x14ac:dyDescent="0.3">
      <c r="A54" s="1" t="s">
        <v>35</v>
      </c>
      <c r="B54" s="1" t="s">
        <v>36</v>
      </c>
      <c r="C54" s="1" t="s">
        <v>41</v>
      </c>
      <c r="D54" s="1">
        <f>IF(LEFT(E54,2)="SP",1978,1979)</f>
        <v>1978</v>
      </c>
      <c r="E54" s="1" t="s">
        <v>42</v>
      </c>
      <c r="F54" s="8" t="s">
        <v>295</v>
      </c>
      <c r="G54" s="8">
        <v>120.9333</v>
      </c>
      <c r="H54" s="2">
        <v>0</v>
      </c>
      <c r="I54" s="2">
        <v>14</v>
      </c>
      <c r="J54" s="1" t="s">
        <v>16</v>
      </c>
      <c r="K54" s="3" t="s">
        <v>182</v>
      </c>
      <c r="L54" s="1">
        <v>1</v>
      </c>
    </row>
    <row r="55" spans="1:22" x14ac:dyDescent="0.3">
      <c r="A55" s="1" t="s">
        <v>35</v>
      </c>
      <c r="B55" s="1" t="s">
        <v>36</v>
      </c>
      <c r="C55" s="1" t="s">
        <v>43</v>
      </c>
      <c r="D55" s="1">
        <f>IF(LEFT(E55,2)="SP",1978,1979)</f>
        <v>1978</v>
      </c>
      <c r="E55" s="1" t="s">
        <v>44</v>
      </c>
      <c r="F55" s="8" t="s">
        <v>296</v>
      </c>
      <c r="G55" s="8">
        <v>120.9456</v>
      </c>
      <c r="H55" s="2">
        <v>0</v>
      </c>
      <c r="I55" s="2">
        <v>17</v>
      </c>
      <c r="J55" s="1" t="s">
        <v>16</v>
      </c>
      <c r="K55" s="3" t="s">
        <v>188</v>
      </c>
      <c r="L55" s="1">
        <v>1</v>
      </c>
      <c r="U55" s="6"/>
      <c r="V55" s="6"/>
    </row>
    <row r="56" spans="1:22" x14ac:dyDescent="0.3">
      <c r="A56" s="1" t="s">
        <v>35</v>
      </c>
      <c r="B56" s="1" t="s">
        <v>36</v>
      </c>
      <c r="C56" s="1" t="s">
        <v>45</v>
      </c>
      <c r="D56" s="1">
        <f>IF(LEFT(E56,2)="SP",1978,1979)</f>
        <v>1978</v>
      </c>
      <c r="E56" s="1" t="s">
        <v>46</v>
      </c>
      <c r="F56" s="8" t="s">
        <v>297</v>
      </c>
      <c r="G56" s="8">
        <v>121.00830000000001</v>
      </c>
      <c r="H56" s="2">
        <v>0</v>
      </c>
      <c r="I56" s="2">
        <v>1</v>
      </c>
      <c r="J56" s="1" t="s">
        <v>16</v>
      </c>
      <c r="K56" s="7" t="s">
        <v>352</v>
      </c>
      <c r="L56" s="1">
        <v>1</v>
      </c>
      <c r="M56" t="s">
        <v>189</v>
      </c>
    </row>
    <row r="57" spans="1:22" x14ac:dyDescent="0.3">
      <c r="A57" s="1" t="s">
        <v>35</v>
      </c>
      <c r="B57" s="1" t="s">
        <v>36</v>
      </c>
      <c r="C57" s="1" t="s">
        <v>371</v>
      </c>
      <c r="D57" s="1">
        <v>1978</v>
      </c>
      <c r="E57" s="1" t="s">
        <v>353</v>
      </c>
      <c r="F57" s="8" t="s">
        <v>372</v>
      </c>
      <c r="G57" s="8" t="s">
        <v>373</v>
      </c>
      <c r="H57" s="2" t="s">
        <v>374</v>
      </c>
      <c r="I57" s="2">
        <v>2</v>
      </c>
      <c r="J57" s="1" t="s">
        <v>375</v>
      </c>
      <c r="K57" s="7" t="s">
        <v>354</v>
      </c>
      <c r="L57" s="1"/>
      <c r="M57" t="s">
        <v>395</v>
      </c>
      <c r="U57" s="6"/>
      <c r="V57" s="6"/>
    </row>
    <row r="58" spans="1:22" x14ac:dyDescent="0.3">
      <c r="A58" s="1" t="s">
        <v>35</v>
      </c>
      <c r="B58" s="1" t="s">
        <v>390</v>
      </c>
      <c r="C58" s="1" t="s">
        <v>39</v>
      </c>
      <c r="D58" s="1">
        <f>IF(LEFT(E58,2)="SP",1978,1979)</f>
        <v>1978</v>
      </c>
      <c r="E58" s="1" t="s">
        <v>40</v>
      </c>
      <c r="F58" s="8" t="s">
        <v>293</v>
      </c>
      <c r="G58" s="8">
        <v>121.0342</v>
      </c>
      <c r="H58" s="2">
        <v>0</v>
      </c>
      <c r="I58" s="2">
        <v>4.5999999999999996</v>
      </c>
      <c r="J58" s="1" t="s">
        <v>16</v>
      </c>
      <c r="K58" s="3" t="s">
        <v>182</v>
      </c>
      <c r="L58" s="1">
        <v>1</v>
      </c>
      <c r="V58" s="6"/>
    </row>
    <row r="59" spans="1:22" x14ac:dyDescent="0.3">
      <c r="A59" s="1" t="s">
        <v>35</v>
      </c>
      <c r="B59" s="1" t="s">
        <v>390</v>
      </c>
      <c r="C59" s="1" t="s">
        <v>187</v>
      </c>
      <c r="D59" s="1">
        <v>1978</v>
      </c>
      <c r="E59" s="1" t="s">
        <v>183</v>
      </c>
      <c r="F59" s="8" t="s">
        <v>294</v>
      </c>
      <c r="G59" s="8" t="s">
        <v>185</v>
      </c>
      <c r="H59" s="2">
        <v>0</v>
      </c>
      <c r="I59" s="2">
        <v>1</v>
      </c>
      <c r="J59" s="1" t="s">
        <v>16</v>
      </c>
      <c r="K59" s="3" t="s">
        <v>186</v>
      </c>
      <c r="L59" s="1">
        <v>1</v>
      </c>
      <c r="U59" s="6"/>
    </row>
    <row r="60" spans="1:22" x14ac:dyDescent="0.3">
      <c r="A60" s="1" t="s">
        <v>35</v>
      </c>
      <c r="B60" s="1" t="s">
        <v>390</v>
      </c>
      <c r="C60" s="1" t="s">
        <v>47</v>
      </c>
      <c r="D60" s="1">
        <f>IF(LEFT(E60,2)="SP",1978,1979)</f>
        <v>1978</v>
      </c>
      <c r="E60" s="1" t="s">
        <v>48</v>
      </c>
      <c r="F60" s="8" t="s">
        <v>298</v>
      </c>
      <c r="G60" s="8">
        <v>121.20780000000001</v>
      </c>
      <c r="H60" s="2">
        <v>0</v>
      </c>
      <c r="I60" s="2">
        <v>14</v>
      </c>
      <c r="J60" s="1" t="s">
        <v>16</v>
      </c>
      <c r="K60" s="3" t="s">
        <v>188</v>
      </c>
      <c r="L60" s="1">
        <v>1</v>
      </c>
      <c r="V60" s="6"/>
    </row>
    <row r="61" spans="1:22" x14ac:dyDescent="0.3">
      <c r="A61" s="1" t="s">
        <v>35</v>
      </c>
      <c r="B61" s="1" t="s">
        <v>390</v>
      </c>
      <c r="C61" s="1" t="s">
        <v>49</v>
      </c>
      <c r="D61" s="1">
        <f>IF(LEFT(E61,2)="SP",1978,1979)</f>
        <v>1978</v>
      </c>
      <c r="E61" s="1" t="s">
        <v>50</v>
      </c>
      <c r="F61" s="8" t="s">
        <v>299</v>
      </c>
      <c r="G61" s="8">
        <v>121.2256</v>
      </c>
      <c r="H61" s="2">
        <v>0</v>
      </c>
      <c r="I61" s="2">
        <v>3</v>
      </c>
      <c r="J61" s="1" t="s">
        <v>16</v>
      </c>
      <c r="K61" s="3" t="s">
        <v>188</v>
      </c>
      <c r="L61" s="1">
        <v>1</v>
      </c>
      <c r="U61" s="6"/>
    </row>
    <row r="62" spans="1:22" x14ac:dyDescent="0.3">
      <c r="A62" s="1" t="s">
        <v>35</v>
      </c>
      <c r="B62" s="1" t="s">
        <v>390</v>
      </c>
      <c r="C62" s="1" t="s">
        <v>51</v>
      </c>
      <c r="D62" s="1">
        <f>IF(LEFT(E62,2)="SP",1978,1979)</f>
        <v>1978</v>
      </c>
      <c r="E62" s="1" t="s">
        <v>52</v>
      </c>
      <c r="F62" s="8" t="s">
        <v>300</v>
      </c>
      <c r="G62" s="8">
        <v>121.2039</v>
      </c>
      <c r="H62" s="2">
        <v>0</v>
      </c>
      <c r="I62" s="2">
        <v>10</v>
      </c>
      <c r="J62" s="1" t="s">
        <v>16</v>
      </c>
      <c r="K62" s="3" t="s">
        <v>166</v>
      </c>
      <c r="L62" s="1">
        <v>1</v>
      </c>
      <c r="V62" s="6"/>
    </row>
    <row r="63" spans="1:22" x14ac:dyDescent="0.3">
      <c r="A63" s="1" t="s">
        <v>35</v>
      </c>
      <c r="B63" s="1" t="s">
        <v>390</v>
      </c>
      <c r="C63" s="1" t="s">
        <v>53</v>
      </c>
      <c r="D63" s="1">
        <f>IF(LEFT(E63,2)="SP",1978,1979)</f>
        <v>1978</v>
      </c>
      <c r="E63" s="1" t="s">
        <v>54</v>
      </c>
      <c r="F63" s="8" t="s">
        <v>301</v>
      </c>
      <c r="G63" s="8">
        <v>121.19280000000001</v>
      </c>
      <c r="H63" s="2">
        <v>0</v>
      </c>
      <c r="I63" s="2">
        <v>21</v>
      </c>
      <c r="J63" s="1" t="s">
        <v>16</v>
      </c>
      <c r="K63" s="3" t="s">
        <v>190</v>
      </c>
      <c r="L63" s="1">
        <v>1</v>
      </c>
      <c r="U63" s="6"/>
    </row>
    <row r="64" spans="1:22" x14ac:dyDescent="0.3">
      <c r="A64" s="1" t="s">
        <v>35</v>
      </c>
      <c r="B64" s="1" t="s">
        <v>390</v>
      </c>
      <c r="C64" s="1" t="s">
        <v>191</v>
      </c>
      <c r="D64" s="1">
        <v>1978</v>
      </c>
      <c r="E64" s="1" t="s">
        <v>192</v>
      </c>
      <c r="F64" s="8" t="s">
        <v>302</v>
      </c>
      <c r="G64" s="8" t="s">
        <v>194</v>
      </c>
      <c r="H64" s="2">
        <v>0</v>
      </c>
      <c r="I64" s="2">
        <v>2</v>
      </c>
      <c r="J64" s="9" t="s">
        <v>12</v>
      </c>
      <c r="K64" s="10" t="s">
        <v>355</v>
      </c>
      <c r="L64" s="1">
        <v>0</v>
      </c>
      <c r="M64" t="s">
        <v>195</v>
      </c>
      <c r="V64" s="6"/>
    </row>
    <row r="65" spans="1:22" x14ac:dyDescent="0.3">
      <c r="A65" s="1" t="s">
        <v>55</v>
      </c>
      <c r="B65" s="1" t="s">
        <v>145</v>
      </c>
      <c r="C65" s="1" t="s">
        <v>75</v>
      </c>
      <c r="D65" s="1">
        <f>IF(LEFT(E65,2)="SP",1978,1979)</f>
        <v>1979</v>
      </c>
      <c r="E65" s="1" t="s">
        <v>76</v>
      </c>
      <c r="F65" s="8" t="s">
        <v>286</v>
      </c>
      <c r="G65" s="8">
        <v>123.57</v>
      </c>
      <c r="H65" s="2">
        <v>0</v>
      </c>
      <c r="I65" s="2">
        <v>30</v>
      </c>
      <c r="J65" s="1" t="s">
        <v>16</v>
      </c>
      <c r="K65" s="3" t="s">
        <v>144</v>
      </c>
      <c r="L65" s="1">
        <v>1</v>
      </c>
      <c r="U65" s="6"/>
    </row>
    <row r="66" spans="1:22" x14ac:dyDescent="0.3">
      <c r="A66" s="1" t="s">
        <v>55</v>
      </c>
      <c r="B66" s="1" t="s">
        <v>346</v>
      </c>
      <c r="C66" s="1" t="s">
        <v>56</v>
      </c>
      <c r="D66" s="1">
        <f>IF(LEFT(E66,2)="SP",1978,1979)</f>
        <v>1978</v>
      </c>
      <c r="E66" s="1" t="s">
        <v>90</v>
      </c>
      <c r="F66" s="8" t="s">
        <v>287</v>
      </c>
      <c r="G66" s="8">
        <v>123.4633</v>
      </c>
      <c r="H66" s="2">
        <v>0</v>
      </c>
      <c r="I66" s="2">
        <v>2</v>
      </c>
      <c r="J66" s="1" t="s">
        <v>16</v>
      </c>
      <c r="K66" s="1" t="s">
        <v>162</v>
      </c>
      <c r="L66" s="1">
        <v>1</v>
      </c>
      <c r="V66" s="6"/>
    </row>
    <row r="67" spans="1:22" x14ac:dyDescent="0.3">
      <c r="A67" s="1" t="s">
        <v>55</v>
      </c>
      <c r="B67" s="1" t="s">
        <v>346</v>
      </c>
      <c r="C67" s="1" t="s">
        <v>57</v>
      </c>
      <c r="D67" s="1">
        <f>IF(LEFT(E67,2)="SP",1978,1979)</f>
        <v>1978</v>
      </c>
      <c r="E67" s="1" t="s">
        <v>91</v>
      </c>
      <c r="F67" s="8" t="s">
        <v>288</v>
      </c>
      <c r="G67" s="8">
        <v>123.4894</v>
      </c>
      <c r="H67" s="2">
        <v>0</v>
      </c>
      <c r="I67" s="2">
        <v>6</v>
      </c>
      <c r="J67" s="1" t="s">
        <v>16</v>
      </c>
      <c r="K67" s="1" t="s">
        <v>163</v>
      </c>
      <c r="L67" s="1">
        <v>1</v>
      </c>
      <c r="U67" s="6"/>
    </row>
    <row r="68" spans="1:22" x14ac:dyDescent="0.3">
      <c r="A68" s="1" t="s">
        <v>55</v>
      </c>
      <c r="B68" s="1" t="s">
        <v>346</v>
      </c>
      <c r="C68" s="1" t="s">
        <v>58</v>
      </c>
      <c r="D68" s="1">
        <f>IF(LEFT(E68,2)="SP",1978,1979)</f>
        <v>1978</v>
      </c>
      <c r="E68" s="1" t="s">
        <v>92</v>
      </c>
      <c r="F68" s="8" t="s">
        <v>289</v>
      </c>
      <c r="G68" s="8">
        <v>123.4478</v>
      </c>
      <c r="H68" s="2">
        <v>0</v>
      </c>
      <c r="I68" s="2">
        <v>1.8</v>
      </c>
      <c r="J68" s="1" t="s">
        <v>16</v>
      </c>
      <c r="K68" s="1" t="s">
        <v>164</v>
      </c>
      <c r="L68" s="1">
        <v>1</v>
      </c>
      <c r="V68" s="6"/>
    </row>
    <row r="69" spans="1:22" x14ac:dyDescent="0.3">
      <c r="A69" s="1" t="s">
        <v>55</v>
      </c>
      <c r="B69" s="1" t="s">
        <v>346</v>
      </c>
      <c r="C69" s="1" t="s">
        <v>365</v>
      </c>
      <c r="D69" s="1">
        <v>1978</v>
      </c>
      <c r="E69" s="1" t="s">
        <v>348</v>
      </c>
      <c r="F69" s="8" t="s">
        <v>366</v>
      </c>
      <c r="G69" s="8" t="s">
        <v>367</v>
      </c>
      <c r="H69" s="2"/>
      <c r="I69" s="2"/>
      <c r="J69" s="9"/>
      <c r="K69" s="9" t="s">
        <v>351</v>
      </c>
      <c r="L69" s="1"/>
      <c r="M69" t="s">
        <v>393</v>
      </c>
      <c r="U69" s="6"/>
    </row>
    <row r="70" spans="1:22" x14ac:dyDescent="0.3">
      <c r="A70" s="1" t="s">
        <v>55</v>
      </c>
      <c r="B70" s="1" t="s">
        <v>346</v>
      </c>
      <c r="C70" s="1" t="s">
        <v>59</v>
      </c>
      <c r="D70" s="1">
        <f>IF(LEFT(E70,2)="SP",1978,1979)</f>
        <v>1978</v>
      </c>
      <c r="E70" s="1" t="s">
        <v>93</v>
      </c>
      <c r="F70" s="8" t="s">
        <v>290</v>
      </c>
      <c r="G70" s="8">
        <v>123.4944</v>
      </c>
      <c r="H70" s="2">
        <v>0</v>
      </c>
      <c r="I70" s="2">
        <v>10.7</v>
      </c>
      <c r="J70" s="1" t="s">
        <v>16</v>
      </c>
      <c r="K70" s="3" t="s">
        <v>165</v>
      </c>
      <c r="L70" s="1">
        <v>1</v>
      </c>
      <c r="U70" s="6"/>
    </row>
    <row r="71" spans="1:22" x14ac:dyDescent="0.3">
      <c r="A71" s="1" t="s">
        <v>55</v>
      </c>
      <c r="B71" s="1" t="s">
        <v>55</v>
      </c>
      <c r="C71" s="1" t="s">
        <v>71</v>
      </c>
      <c r="D71" s="1">
        <f>IF(LEFT(E71,2)="SP",1978,1979)</f>
        <v>1979</v>
      </c>
      <c r="E71" s="1" t="s">
        <v>72</v>
      </c>
      <c r="F71" s="8" t="s">
        <v>291</v>
      </c>
      <c r="G71" s="8">
        <v>123.48</v>
      </c>
      <c r="H71" s="2">
        <v>24</v>
      </c>
      <c r="I71" s="2">
        <v>30</v>
      </c>
      <c r="J71" s="1" t="s">
        <v>16</v>
      </c>
      <c r="K71" s="3" t="s">
        <v>129</v>
      </c>
      <c r="L71" s="1">
        <v>1</v>
      </c>
      <c r="V71" s="6"/>
    </row>
    <row r="72" spans="1:22" x14ac:dyDescent="0.3">
      <c r="A72" s="1" t="s">
        <v>55</v>
      </c>
      <c r="B72" s="1" t="s">
        <v>55</v>
      </c>
      <c r="C72" s="1" t="s">
        <v>364</v>
      </c>
      <c r="D72" s="1">
        <v>1979</v>
      </c>
      <c r="E72" s="1" t="s">
        <v>360</v>
      </c>
      <c r="F72" s="8" t="s">
        <v>362</v>
      </c>
      <c r="G72" s="8" t="s">
        <v>363</v>
      </c>
      <c r="H72" s="2">
        <v>0</v>
      </c>
      <c r="I72" s="2">
        <v>1</v>
      </c>
      <c r="J72" s="9" t="s">
        <v>12</v>
      </c>
      <c r="K72" s="10" t="s">
        <v>391</v>
      </c>
      <c r="L72" s="1"/>
      <c r="M72" t="s">
        <v>392</v>
      </c>
      <c r="V72" s="6"/>
    </row>
    <row r="73" spans="1:22" x14ac:dyDescent="0.3">
      <c r="A73" s="1" t="s">
        <v>55</v>
      </c>
      <c r="B73" s="1" t="s">
        <v>55</v>
      </c>
      <c r="C73" s="1" t="s">
        <v>73</v>
      </c>
      <c r="D73" s="1">
        <f>IF(LEFT(E73,2)="SP",1978,1979)</f>
        <v>1979</v>
      </c>
      <c r="E73" s="1" t="s">
        <v>74</v>
      </c>
      <c r="F73" s="8" t="s">
        <v>291</v>
      </c>
      <c r="G73" s="8">
        <v>123.47</v>
      </c>
      <c r="H73" s="2">
        <v>0</v>
      </c>
      <c r="I73" s="2">
        <v>2</v>
      </c>
      <c r="J73" s="1" t="s">
        <v>16</v>
      </c>
      <c r="K73" s="3" t="s">
        <v>144</v>
      </c>
      <c r="L73" s="1">
        <v>1</v>
      </c>
      <c r="V73" s="6"/>
    </row>
    <row r="74" spans="1:22" x14ac:dyDescent="0.3">
      <c r="A74" s="1" t="s">
        <v>55</v>
      </c>
      <c r="B74" s="1" t="s">
        <v>55</v>
      </c>
      <c r="C74" s="1" t="s">
        <v>77</v>
      </c>
      <c r="D74" s="1">
        <f>IF(LEFT(E74,2)="SP",1978,1979)</f>
        <v>1979</v>
      </c>
      <c r="E74" s="1" t="s">
        <v>78</v>
      </c>
      <c r="F74" s="8" t="s">
        <v>292</v>
      </c>
      <c r="G74" s="8">
        <v>123.55800000000001</v>
      </c>
      <c r="H74" s="2">
        <v>0</v>
      </c>
      <c r="I74" s="2">
        <v>1</v>
      </c>
      <c r="J74" s="1" t="s">
        <v>16</v>
      </c>
      <c r="K74" s="3" t="s">
        <v>146</v>
      </c>
      <c r="L74" s="1">
        <v>1</v>
      </c>
      <c r="V74" s="6"/>
    </row>
    <row r="75" spans="1:22" x14ac:dyDescent="0.3">
      <c r="A75" s="1" t="s">
        <v>114</v>
      </c>
      <c r="B75" s="1" t="s">
        <v>269</v>
      </c>
      <c r="C75" s="9" t="s">
        <v>115</v>
      </c>
      <c r="D75" s="1">
        <v>1979</v>
      </c>
      <c r="E75" s="9" t="s">
        <v>116</v>
      </c>
      <c r="F75" s="8" t="s">
        <v>117</v>
      </c>
      <c r="G75" s="8" t="s">
        <v>118</v>
      </c>
      <c r="H75" s="2">
        <v>0</v>
      </c>
      <c r="I75" s="2">
        <v>3</v>
      </c>
      <c r="J75" s="1" t="s">
        <v>16</v>
      </c>
      <c r="K75" s="3" t="s">
        <v>119</v>
      </c>
      <c r="L75" s="1">
        <v>1</v>
      </c>
      <c r="M75" t="s">
        <v>86</v>
      </c>
      <c r="U75" s="6"/>
    </row>
    <row r="76" spans="1:22" x14ac:dyDescent="0.3">
      <c r="A76" s="1" t="s">
        <v>114</v>
      </c>
      <c r="B76" s="1" t="s">
        <v>270</v>
      </c>
      <c r="C76" s="9" t="s">
        <v>268</v>
      </c>
      <c r="D76" s="1">
        <v>1979</v>
      </c>
      <c r="E76" s="9" t="s">
        <v>120</v>
      </c>
      <c r="F76" s="8" t="s">
        <v>121</v>
      </c>
      <c r="G76" s="8" t="s">
        <v>122</v>
      </c>
      <c r="H76" s="2">
        <v>13</v>
      </c>
      <c r="I76" s="2">
        <v>22</v>
      </c>
      <c r="J76" s="1" t="s">
        <v>16</v>
      </c>
      <c r="K76" s="3" t="s">
        <v>123</v>
      </c>
      <c r="L76" s="1">
        <v>1</v>
      </c>
      <c r="M76" t="s">
        <v>86</v>
      </c>
      <c r="U76" s="6"/>
    </row>
    <row r="77" spans="1:22" x14ac:dyDescent="0.3">
      <c r="A77" s="1" t="s">
        <v>114</v>
      </c>
      <c r="B77" s="1" t="s">
        <v>270</v>
      </c>
      <c r="C77" s="9" t="s">
        <v>267</v>
      </c>
      <c r="D77" s="1">
        <v>1979</v>
      </c>
      <c r="E77" s="9" t="s">
        <v>124</v>
      </c>
      <c r="F77" s="8" t="s">
        <v>125</v>
      </c>
      <c r="G77" s="8" t="s">
        <v>126</v>
      </c>
      <c r="H77" s="2">
        <v>0</v>
      </c>
      <c r="I77" s="2">
        <v>5</v>
      </c>
      <c r="J77" s="1" t="s">
        <v>16</v>
      </c>
      <c r="K77" s="3" t="s">
        <v>119</v>
      </c>
      <c r="L77" s="1">
        <v>1</v>
      </c>
      <c r="M77" t="s">
        <v>86</v>
      </c>
      <c r="U77" s="6"/>
    </row>
    <row r="78" spans="1:22" x14ac:dyDescent="0.3">
      <c r="A78" s="1" t="s">
        <v>114</v>
      </c>
      <c r="B78" s="1" t="s">
        <v>270</v>
      </c>
      <c r="C78" s="9" t="s">
        <v>267</v>
      </c>
      <c r="D78" s="1">
        <v>1979</v>
      </c>
      <c r="E78" s="9" t="s">
        <v>127</v>
      </c>
      <c r="F78" s="8" t="s">
        <v>128</v>
      </c>
      <c r="G78" s="8" t="s">
        <v>126</v>
      </c>
      <c r="H78" s="2"/>
      <c r="I78" s="2">
        <v>22</v>
      </c>
      <c r="J78" s="1" t="s">
        <v>16</v>
      </c>
      <c r="K78" s="3" t="s">
        <v>129</v>
      </c>
      <c r="L78" s="1">
        <v>1</v>
      </c>
      <c r="M78" t="s">
        <v>86</v>
      </c>
      <c r="V78" s="6"/>
    </row>
    <row r="79" spans="1:22" x14ac:dyDescent="0.3">
      <c r="A79" s="1" t="s">
        <v>114</v>
      </c>
      <c r="B79" s="1" t="s">
        <v>270</v>
      </c>
      <c r="C79" s="9" t="s">
        <v>267</v>
      </c>
      <c r="D79" s="1">
        <v>1979</v>
      </c>
      <c r="E79" s="9" t="s">
        <v>130</v>
      </c>
      <c r="F79" s="8" t="s">
        <v>131</v>
      </c>
      <c r="G79" s="8" t="s">
        <v>132</v>
      </c>
      <c r="H79" s="2">
        <v>12</v>
      </c>
      <c r="I79" s="2">
        <v>19</v>
      </c>
      <c r="J79" s="1" t="s">
        <v>16</v>
      </c>
      <c r="K79" s="3" t="s">
        <v>119</v>
      </c>
      <c r="L79" s="1">
        <v>1</v>
      </c>
      <c r="M79" t="s">
        <v>86</v>
      </c>
      <c r="U79" s="6"/>
    </row>
    <row r="80" spans="1:22" x14ac:dyDescent="0.3">
      <c r="A80" s="1" t="s">
        <v>114</v>
      </c>
      <c r="B80" s="1" t="s">
        <v>270</v>
      </c>
      <c r="C80" s="9" t="s">
        <v>267</v>
      </c>
      <c r="D80" s="1">
        <v>1979</v>
      </c>
      <c r="E80" s="9" t="s">
        <v>133</v>
      </c>
      <c r="F80" s="8" t="s">
        <v>131</v>
      </c>
      <c r="G80" s="8" t="s">
        <v>126</v>
      </c>
      <c r="H80" s="2">
        <v>0</v>
      </c>
      <c r="I80" s="2">
        <v>5</v>
      </c>
      <c r="J80" s="1" t="s">
        <v>16</v>
      </c>
      <c r="K80" s="3" t="s">
        <v>134</v>
      </c>
      <c r="L80" s="1">
        <v>1</v>
      </c>
      <c r="M80" t="s">
        <v>86</v>
      </c>
      <c r="V80" s="6"/>
    </row>
    <row r="81" spans="11:22" x14ac:dyDescent="0.3">
      <c r="K81" s="1" t="s">
        <v>105</v>
      </c>
      <c r="L81" s="1">
        <f>SUM(L2:L80)</f>
        <v>67</v>
      </c>
      <c r="U81" s="6"/>
    </row>
    <row r="82" spans="11:22" x14ac:dyDescent="0.3">
      <c r="V82" s="6"/>
    </row>
    <row r="83" spans="11:22" x14ac:dyDescent="0.3">
      <c r="U83" s="6"/>
    </row>
    <row r="84" spans="11:22" x14ac:dyDescent="0.3">
      <c r="V84" s="6"/>
    </row>
    <row r="85" spans="11:22" x14ac:dyDescent="0.3">
      <c r="U85" s="6"/>
    </row>
    <row r="86" spans="11:22" x14ac:dyDescent="0.3">
      <c r="V86" s="6"/>
    </row>
    <row r="87" spans="11:22" x14ac:dyDescent="0.3">
      <c r="U87" s="6"/>
    </row>
    <row r="88" spans="11:22" x14ac:dyDescent="0.3">
      <c r="V88" s="6"/>
    </row>
    <row r="89" spans="11:22" x14ac:dyDescent="0.3">
      <c r="U89" s="6"/>
    </row>
    <row r="90" spans="11:22" x14ac:dyDescent="0.3">
      <c r="V90" s="6"/>
    </row>
    <row r="91" spans="11:22" x14ac:dyDescent="0.3">
      <c r="U91" s="6"/>
    </row>
    <row r="92" spans="11:22" x14ac:dyDescent="0.3">
      <c r="V92" s="6"/>
    </row>
    <row r="93" spans="11:22" x14ac:dyDescent="0.3">
      <c r="U93" s="6"/>
    </row>
    <row r="94" spans="11:22" x14ac:dyDescent="0.3">
      <c r="V94" s="6"/>
    </row>
    <row r="95" spans="11:22" x14ac:dyDescent="0.3">
      <c r="U95" s="6"/>
    </row>
    <row r="97" spans="21:21" x14ac:dyDescent="0.3">
      <c r="U97" s="6"/>
    </row>
    <row r="99" spans="21:21" x14ac:dyDescent="0.3">
      <c r="U99" s="6"/>
    </row>
  </sheetData>
  <sortState xmlns:xlrd2="http://schemas.microsoft.com/office/spreadsheetml/2017/richdata2" ref="A2:M81">
    <sortCondition ref="A2:A81"/>
    <sortCondition ref="B2:B81"/>
    <sortCondition ref="E2:E81"/>
    <sortCondition ref="J2:J81"/>
  </sortState>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8BCE5-3EFD-4385-9589-3579396E9B59}">
  <dimension ref="A1:M73"/>
  <sheetViews>
    <sheetView workbookViewId="0">
      <selection activeCell="E38" sqref="E38:E73"/>
    </sheetView>
  </sheetViews>
  <sheetFormatPr defaultRowHeight="14.4" x14ac:dyDescent="0.3"/>
  <sheetData>
    <row r="1" spans="1:13" x14ac:dyDescent="0.3">
      <c r="A1" s="4" t="s">
        <v>0</v>
      </c>
      <c r="B1" s="4" t="s">
        <v>1</v>
      </c>
      <c r="C1" s="4" t="s">
        <v>304</v>
      </c>
      <c r="D1" s="4" t="s">
        <v>2</v>
      </c>
      <c r="E1" s="4" t="s">
        <v>303</v>
      </c>
      <c r="F1" s="4" t="s">
        <v>4</v>
      </c>
      <c r="G1" s="4" t="s">
        <v>3</v>
      </c>
      <c r="H1" s="5" t="s">
        <v>306</v>
      </c>
      <c r="I1" s="5" t="s">
        <v>305</v>
      </c>
      <c r="J1" s="4" t="s">
        <v>5</v>
      </c>
      <c r="K1" s="4" t="s">
        <v>307</v>
      </c>
      <c r="L1" s="4" t="s">
        <v>6</v>
      </c>
      <c r="M1" s="4" t="s">
        <v>7</v>
      </c>
    </row>
    <row r="2" spans="1:13" x14ac:dyDescent="0.3">
      <c r="A2" s="1" t="s">
        <v>19</v>
      </c>
      <c r="B2" s="1" t="s">
        <v>347</v>
      </c>
      <c r="C2" s="1" t="s">
        <v>69</v>
      </c>
      <c r="D2" s="1">
        <f>IF(LEFT(E2,2)="SP",1978,1979)</f>
        <v>1979</v>
      </c>
      <c r="E2" s="1" t="s">
        <v>70</v>
      </c>
      <c r="F2" s="8" t="s">
        <v>281</v>
      </c>
      <c r="G2" s="8">
        <v>123.12</v>
      </c>
      <c r="H2" s="2">
        <v>13.1</v>
      </c>
      <c r="I2" s="2">
        <v>13.1</v>
      </c>
      <c r="J2" s="1" t="s">
        <v>16</v>
      </c>
      <c r="K2" s="3" t="s">
        <v>104</v>
      </c>
      <c r="L2" s="1">
        <v>1</v>
      </c>
    </row>
    <row r="3" spans="1:13" x14ac:dyDescent="0.3">
      <c r="A3" s="1" t="s">
        <v>8</v>
      </c>
      <c r="B3" s="1" t="s">
        <v>17</v>
      </c>
      <c r="C3" s="1" t="s">
        <v>67</v>
      </c>
      <c r="D3" s="1">
        <f>IF(LEFT(E3,2)="SP",1978,1979)</f>
        <v>1979</v>
      </c>
      <c r="E3" s="1" t="s">
        <v>68</v>
      </c>
      <c r="F3" s="8" t="s">
        <v>277</v>
      </c>
      <c r="G3" s="8">
        <v>123.3</v>
      </c>
      <c r="H3" s="2">
        <v>13</v>
      </c>
      <c r="I3" s="2">
        <v>19</v>
      </c>
      <c r="J3" s="1" t="s">
        <v>16</v>
      </c>
      <c r="K3" s="3" t="s">
        <v>144</v>
      </c>
      <c r="L3" s="1">
        <v>1</v>
      </c>
    </row>
    <row r="4" spans="1:13" x14ac:dyDescent="0.3">
      <c r="A4" s="1" t="s">
        <v>8</v>
      </c>
      <c r="B4" s="1" t="s">
        <v>60</v>
      </c>
      <c r="C4" s="1" t="s">
        <v>61</v>
      </c>
      <c r="D4" s="1">
        <f>IF(LEFT(E4,2)="SP",1978,1979)</f>
        <v>1979</v>
      </c>
      <c r="E4" s="1" t="s">
        <v>62</v>
      </c>
      <c r="F4" s="8" t="s">
        <v>275</v>
      </c>
      <c r="G4" s="8">
        <v>123.3417</v>
      </c>
      <c r="H4" s="2">
        <v>18</v>
      </c>
      <c r="I4" s="2">
        <v>24</v>
      </c>
      <c r="J4" s="1" t="s">
        <v>16</v>
      </c>
      <c r="K4" s="3" t="s">
        <v>104</v>
      </c>
      <c r="L4" s="1">
        <v>1</v>
      </c>
    </row>
    <row r="5" spans="1:13" x14ac:dyDescent="0.3">
      <c r="A5" s="1" t="s">
        <v>8</v>
      </c>
      <c r="B5" s="1" t="s">
        <v>60</v>
      </c>
      <c r="C5" s="1" t="s">
        <v>61</v>
      </c>
      <c r="D5" s="1">
        <f>IF(LEFT(E5,2)="SP",1978,1979)</f>
        <v>1979</v>
      </c>
      <c r="E5" s="1" t="s">
        <v>63</v>
      </c>
      <c r="F5" s="8" t="s">
        <v>275</v>
      </c>
      <c r="G5" s="8">
        <v>123.3417</v>
      </c>
      <c r="H5" s="2">
        <v>30</v>
      </c>
      <c r="I5" s="2">
        <v>30</v>
      </c>
      <c r="J5" s="1" t="s">
        <v>16</v>
      </c>
      <c r="K5" s="3" t="s">
        <v>271</v>
      </c>
      <c r="L5" s="1">
        <v>1</v>
      </c>
    </row>
    <row r="6" spans="1:13" x14ac:dyDescent="0.3">
      <c r="A6" s="1" t="s">
        <v>8</v>
      </c>
      <c r="B6" s="1" t="s">
        <v>17</v>
      </c>
      <c r="C6" s="1" t="s">
        <v>79</v>
      </c>
      <c r="D6" s="1">
        <v>1979</v>
      </c>
      <c r="E6" s="1" t="s">
        <v>80</v>
      </c>
      <c r="F6" s="8" t="s">
        <v>81</v>
      </c>
      <c r="G6" s="8" t="s">
        <v>82</v>
      </c>
      <c r="H6" s="2">
        <v>0</v>
      </c>
      <c r="I6" s="2">
        <v>1</v>
      </c>
      <c r="J6" s="1" t="s">
        <v>16</v>
      </c>
      <c r="K6" s="3" t="s">
        <v>272</v>
      </c>
      <c r="L6" s="1">
        <v>1</v>
      </c>
      <c r="M6" t="s">
        <v>86</v>
      </c>
    </row>
    <row r="7" spans="1:13" x14ac:dyDescent="0.3">
      <c r="A7" s="1" t="s">
        <v>19</v>
      </c>
      <c r="B7" s="1" t="s">
        <v>245</v>
      </c>
      <c r="C7" s="1" t="s">
        <v>273</v>
      </c>
      <c r="D7" s="1">
        <v>1979</v>
      </c>
      <c r="E7" s="1" t="s">
        <v>83</v>
      </c>
      <c r="F7" s="1" t="s">
        <v>85</v>
      </c>
      <c r="G7" s="1" t="s">
        <v>84</v>
      </c>
      <c r="H7" s="2">
        <v>28</v>
      </c>
      <c r="I7" s="2">
        <v>37</v>
      </c>
      <c r="J7" s="1" t="s">
        <v>16</v>
      </c>
      <c r="K7" s="3" t="s">
        <v>167</v>
      </c>
      <c r="L7" s="1">
        <v>1</v>
      </c>
      <c r="M7" t="s">
        <v>86</v>
      </c>
    </row>
    <row r="8" spans="1:13" x14ac:dyDescent="0.3">
      <c r="A8" s="1" t="s">
        <v>8</v>
      </c>
      <c r="B8" s="1" t="s">
        <v>64</v>
      </c>
      <c r="C8" s="1" t="s">
        <v>65</v>
      </c>
      <c r="D8" s="1">
        <f>IF(LEFT(E8,2)="SP",1978,1979)</f>
        <v>1979</v>
      </c>
      <c r="E8" s="1" t="s">
        <v>66</v>
      </c>
      <c r="F8" s="8" t="s">
        <v>276</v>
      </c>
      <c r="G8" s="8">
        <v>123.4579</v>
      </c>
      <c r="H8" s="2">
        <v>24</v>
      </c>
      <c r="I8" s="2">
        <v>30</v>
      </c>
      <c r="J8" s="1" t="s">
        <v>16</v>
      </c>
      <c r="K8" s="3" t="s">
        <v>154</v>
      </c>
      <c r="L8" s="1">
        <v>1</v>
      </c>
    </row>
    <row r="9" spans="1:13" x14ac:dyDescent="0.3">
      <c r="A9" s="1" t="s">
        <v>19</v>
      </c>
      <c r="B9" s="1" t="s">
        <v>88</v>
      </c>
      <c r="C9" s="1" t="s">
        <v>96</v>
      </c>
      <c r="D9" s="1">
        <v>1979</v>
      </c>
      <c r="E9" s="1" t="s">
        <v>87</v>
      </c>
      <c r="F9" s="8" t="s">
        <v>97</v>
      </c>
      <c r="G9" s="8" t="s">
        <v>98</v>
      </c>
      <c r="H9" s="2">
        <v>0</v>
      </c>
      <c r="I9" s="2">
        <v>2</v>
      </c>
      <c r="J9" s="1" t="s">
        <v>16</v>
      </c>
      <c r="K9" s="3" t="s">
        <v>99</v>
      </c>
      <c r="L9" s="1">
        <v>1</v>
      </c>
      <c r="M9" t="s">
        <v>86</v>
      </c>
    </row>
    <row r="10" spans="1:13" x14ac:dyDescent="0.3">
      <c r="A10" s="1" t="s">
        <v>19</v>
      </c>
      <c r="B10" s="1" t="s">
        <v>347</v>
      </c>
      <c r="C10" s="1" t="s">
        <v>100</v>
      </c>
      <c r="D10" s="1">
        <v>1979</v>
      </c>
      <c r="E10" s="1" t="s">
        <v>101</v>
      </c>
      <c r="F10" s="8" t="s">
        <v>102</v>
      </c>
      <c r="G10" s="8" t="s">
        <v>103</v>
      </c>
      <c r="H10" s="2">
        <v>0</v>
      </c>
      <c r="I10" s="2">
        <v>3</v>
      </c>
      <c r="J10" s="1" t="s">
        <v>16</v>
      </c>
      <c r="K10" s="3" t="s">
        <v>104</v>
      </c>
      <c r="L10" s="1">
        <v>1</v>
      </c>
      <c r="M10" t="s">
        <v>86</v>
      </c>
    </row>
    <row r="11" spans="1:13" x14ac:dyDescent="0.3">
      <c r="A11" s="1" t="s">
        <v>19</v>
      </c>
      <c r="B11" s="1" t="s">
        <v>347</v>
      </c>
      <c r="C11" s="1" t="s">
        <v>106</v>
      </c>
      <c r="D11" s="1">
        <v>1979</v>
      </c>
      <c r="E11" s="1" t="s">
        <v>107</v>
      </c>
      <c r="F11" s="8" t="s">
        <v>108</v>
      </c>
      <c r="G11" s="8" t="s">
        <v>109</v>
      </c>
      <c r="H11" s="2">
        <v>0</v>
      </c>
      <c r="I11" s="2">
        <v>2</v>
      </c>
      <c r="J11" s="1" t="s">
        <v>16</v>
      </c>
      <c r="K11" s="3" t="s">
        <v>104</v>
      </c>
      <c r="L11" s="1">
        <v>1</v>
      </c>
      <c r="M11" t="s">
        <v>86</v>
      </c>
    </row>
    <row r="12" spans="1:13" x14ac:dyDescent="0.3">
      <c r="A12" s="1" t="s">
        <v>19</v>
      </c>
      <c r="B12" s="1" t="s">
        <v>347</v>
      </c>
      <c r="C12" s="1" t="s">
        <v>110</v>
      </c>
      <c r="D12" s="1">
        <v>1979</v>
      </c>
      <c r="E12" s="1" t="s">
        <v>111</v>
      </c>
      <c r="F12" s="8" t="s">
        <v>112</v>
      </c>
      <c r="G12" s="8" t="s">
        <v>113</v>
      </c>
      <c r="H12" s="2">
        <v>0</v>
      </c>
      <c r="I12" s="2">
        <v>3</v>
      </c>
      <c r="J12" s="1" t="s">
        <v>16</v>
      </c>
      <c r="K12" s="3" t="s">
        <v>104</v>
      </c>
      <c r="L12" s="1">
        <v>1</v>
      </c>
      <c r="M12" t="s">
        <v>86</v>
      </c>
    </row>
    <row r="13" spans="1:13" x14ac:dyDescent="0.3">
      <c r="A13" s="1" t="s">
        <v>114</v>
      </c>
      <c r="B13" s="1" t="s">
        <v>269</v>
      </c>
      <c r="C13" s="1" t="s">
        <v>115</v>
      </c>
      <c r="D13" s="1">
        <v>1979</v>
      </c>
      <c r="E13" s="1" t="s">
        <v>116</v>
      </c>
      <c r="F13" s="8" t="s">
        <v>117</v>
      </c>
      <c r="G13" s="8" t="s">
        <v>118</v>
      </c>
      <c r="H13" s="2">
        <v>0</v>
      </c>
      <c r="I13" s="2">
        <v>3</v>
      </c>
      <c r="J13" s="1" t="s">
        <v>16</v>
      </c>
      <c r="K13" s="3" t="s">
        <v>119</v>
      </c>
      <c r="L13" s="1">
        <v>1</v>
      </c>
      <c r="M13" t="s">
        <v>86</v>
      </c>
    </row>
    <row r="14" spans="1:13" x14ac:dyDescent="0.3">
      <c r="A14" s="1" t="s">
        <v>114</v>
      </c>
      <c r="B14" s="1" t="s">
        <v>270</v>
      </c>
      <c r="C14" s="1" t="s">
        <v>268</v>
      </c>
      <c r="D14" s="1">
        <v>1979</v>
      </c>
      <c r="E14" s="1" t="s">
        <v>120</v>
      </c>
      <c r="F14" s="8" t="s">
        <v>121</v>
      </c>
      <c r="G14" s="8" t="s">
        <v>122</v>
      </c>
      <c r="H14" s="2">
        <v>13</v>
      </c>
      <c r="I14" s="2">
        <v>22</v>
      </c>
      <c r="J14" s="1" t="s">
        <v>16</v>
      </c>
      <c r="K14" s="3" t="s">
        <v>123</v>
      </c>
      <c r="L14" s="1">
        <v>1</v>
      </c>
      <c r="M14" t="s">
        <v>86</v>
      </c>
    </row>
    <row r="15" spans="1:13" x14ac:dyDescent="0.3">
      <c r="A15" s="1" t="s">
        <v>114</v>
      </c>
      <c r="B15" s="1" t="s">
        <v>270</v>
      </c>
      <c r="C15" s="1" t="s">
        <v>267</v>
      </c>
      <c r="D15" s="1">
        <v>1979</v>
      </c>
      <c r="E15" s="1" t="s">
        <v>124</v>
      </c>
      <c r="F15" s="8" t="s">
        <v>125</v>
      </c>
      <c r="G15" s="8" t="s">
        <v>126</v>
      </c>
      <c r="H15" s="2">
        <v>0</v>
      </c>
      <c r="I15" s="2">
        <v>5</v>
      </c>
      <c r="J15" s="1" t="s">
        <v>16</v>
      </c>
      <c r="K15" s="3" t="s">
        <v>119</v>
      </c>
      <c r="L15" s="1">
        <v>1</v>
      </c>
      <c r="M15" t="s">
        <v>86</v>
      </c>
    </row>
    <row r="16" spans="1:13" x14ac:dyDescent="0.3">
      <c r="A16" s="1" t="s">
        <v>114</v>
      </c>
      <c r="B16" s="1" t="s">
        <v>270</v>
      </c>
      <c r="C16" s="1" t="s">
        <v>267</v>
      </c>
      <c r="D16" s="1">
        <v>1979</v>
      </c>
      <c r="E16" s="1" t="s">
        <v>127</v>
      </c>
      <c r="F16" s="8" t="s">
        <v>128</v>
      </c>
      <c r="G16" s="8" t="s">
        <v>126</v>
      </c>
      <c r="H16" s="2"/>
      <c r="I16" s="2">
        <v>22</v>
      </c>
      <c r="J16" s="1" t="s">
        <v>16</v>
      </c>
      <c r="K16" s="3" t="s">
        <v>129</v>
      </c>
      <c r="L16" s="1">
        <v>1</v>
      </c>
      <c r="M16" t="s">
        <v>86</v>
      </c>
    </row>
    <row r="17" spans="1:13" x14ac:dyDescent="0.3">
      <c r="A17" s="1" t="s">
        <v>114</v>
      </c>
      <c r="B17" s="1" t="s">
        <v>270</v>
      </c>
      <c r="C17" s="1" t="s">
        <v>267</v>
      </c>
      <c r="D17" s="1">
        <v>1979</v>
      </c>
      <c r="E17" s="1" t="s">
        <v>130</v>
      </c>
      <c r="F17" s="8" t="s">
        <v>131</v>
      </c>
      <c r="G17" s="8" t="s">
        <v>132</v>
      </c>
      <c r="H17" s="2">
        <v>12</v>
      </c>
      <c r="I17" s="2">
        <v>19</v>
      </c>
      <c r="J17" s="1" t="s">
        <v>16</v>
      </c>
      <c r="K17" s="3" t="s">
        <v>119</v>
      </c>
      <c r="L17" s="1">
        <v>1</v>
      </c>
      <c r="M17" t="s">
        <v>86</v>
      </c>
    </row>
    <row r="18" spans="1:13" x14ac:dyDescent="0.3">
      <c r="A18" s="1" t="s">
        <v>114</v>
      </c>
      <c r="B18" s="1" t="s">
        <v>270</v>
      </c>
      <c r="C18" s="1" t="s">
        <v>267</v>
      </c>
      <c r="D18" s="1">
        <v>1979</v>
      </c>
      <c r="E18" s="1" t="s">
        <v>133</v>
      </c>
      <c r="F18" s="8" t="s">
        <v>131</v>
      </c>
      <c r="G18" s="8" t="s">
        <v>126</v>
      </c>
      <c r="H18" s="2">
        <v>0</v>
      </c>
      <c r="I18" s="2">
        <v>5</v>
      </c>
      <c r="J18" s="1" t="s">
        <v>16</v>
      </c>
      <c r="K18" s="3" t="s">
        <v>134</v>
      </c>
      <c r="L18" s="1">
        <v>1</v>
      </c>
      <c r="M18" t="s">
        <v>86</v>
      </c>
    </row>
    <row r="19" spans="1:13" x14ac:dyDescent="0.3">
      <c r="A19" s="1" t="s">
        <v>19</v>
      </c>
      <c r="B19" s="1" t="s">
        <v>345</v>
      </c>
      <c r="C19" s="1" t="s">
        <v>135</v>
      </c>
      <c r="D19" s="1">
        <v>1979</v>
      </c>
      <c r="E19" s="1" t="s">
        <v>136</v>
      </c>
      <c r="F19" s="8" t="s">
        <v>137</v>
      </c>
      <c r="G19" s="8" t="s">
        <v>138</v>
      </c>
      <c r="H19" s="2">
        <v>0</v>
      </c>
      <c r="I19" s="2">
        <v>1</v>
      </c>
      <c r="J19" s="1" t="s">
        <v>16</v>
      </c>
      <c r="K19" s="3" t="s">
        <v>104</v>
      </c>
      <c r="L19" s="1">
        <v>1</v>
      </c>
      <c r="M19" t="s">
        <v>86</v>
      </c>
    </row>
    <row r="20" spans="1:13" x14ac:dyDescent="0.3">
      <c r="A20" s="1" t="s">
        <v>19</v>
      </c>
      <c r="B20" s="1" t="s">
        <v>347</v>
      </c>
      <c r="C20" s="1" t="s">
        <v>139</v>
      </c>
      <c r="D20" s="1">
        <v>1979</v>
      </c>
      <c r="E20" s="1" t="s">
        <v>140</v>
      </c>
      <c r="F20" s="8" t="s">
        <v>141</v>
      </c>
      <c r="G20" s="8" t="s">
        <v>142</v>
      </c>
      <c r="H20" s="2">
        <v>0</v>
      </c>
      <c r="I20" s="2">
        <v>1</v>
      </c>
      <c r="J20" s="1" t="s">
        <v>16</v>
      </c>
      <c r="K20" s="3" t="s">
        <v>143</v>
      </c>
      <c r="L20" s="1">
        <v>1</v>
      </c>
      <c r="M20" t="s">
        <v>86</v>
      </c>
    </row>
    <row r="21" spans="1:13" x14ac:dyDescent="0.3">
      <c r="A21" s="1" t="s">
        <v>55</v>
      </c>
      <c r="B21" s="1" t="s">
        <v>55</v>
      </c>
      <c r="C21" s="1" t="s">
        <v>71</v>
      </c>
      <c r="D21" s="1">
        <f>IF(LEFT(E21,2)="SP",1978,1979)</f>
        <v>1979</v>
      </c>
      <c r="E21" s="1" t="s">
        <v>72</v>
      </c>
      <c r="F21" s="8" t="s">
        <v>291</v>
      </c>
      <c r="G21" s="8">
        <v>123.48</v>
      </c>
      <c r="H21" s="2">
        <v>24</v>
      </c>
      <c r="I21" s="2">
        <v>30</v>
      </c>
      <c r="J21" s="1" t="s">
        <v>16</v>
      </c>
      <c r="K21" s="3" t="s">
        <v>129</v>
      </c>
      <c r="L21" s="1">
        <v>1</v>
      </c>
    </row>
    <row r="22" spans="1:13" x14ac:dyDescent="0.3">
      <c r="A22" s="1" t="s">
        <v>55</v>
      </c>
      <c r="B22" s="1" t="s">
        <v>55</v>
      </c>
      <c r="C22" s="1" t="s">
        <v>364</v>
      </c>
      <c r="D22" s="1">
        <v>1979</v>
      </c>
      <c r="E22" s="1" t="s">
        <v>360</v>
      </c>
      <c r="F22" s="8" t="s">
        <v>362</v>
      </c>
      <c r="G22" s="8" t="s">
        <v>363</v>
      </c>
      <c r="H22" s="2">
        <v>0</v>
      </c>
      <c r="I22" s="2">
        <v>1</v>
      </c>
      <c r="J22" s="1"/>
      <c r="K22" s="3"/>
      <c r="L22" s="1"/>
      <c r="M22" t="s">
        <v>86</v>
      </c>
    </row>
    <row r="23" spans="1:13" x14ac:dyDescent="0.3">
      <c r="A23" s="1" t="s">
        <v>55</v>
      </c>
      <c r="B23" s="1" t="s">
        <v>55</v>
      </c>
      <c r="C23" s="1" t="s">
        <v>73</v>
      </c>
      <c r="D23" s="1">
        <f>IF(LEFT(E23,2)="SP",1978,1979)</f>
        <v>1979</v>
      </c>
      <c r="E23" s="1" t="s">
        <v>74</v>
      </c>
      <c r="F23" s="8" t="s">
        <v>291</v>
      </c>
      <c r="G23" s="8">
        <v>123.47</v>
      </c>
      <c r="H23" s="2">
        <v>0</v>
      </c>
      <c r="I23" s="2">
        <v>2</v>
      </c>
      <c r="J23" s="1" t="s">
        <v>16</v>
      </c>
      <c r="K23" s="3" t="s">
        <v>144</v>
      </c>
      <c r="L23" s="1">
        <v>1</v>
      </c>
    </row>
    <row r="24" spans="1:13" x14ac:dyDescent="0.3">
      <c r="A24" s="1" t="s">
        <v>55</v>
      </c>
      <c r="B24" s="1" t="s">
        <v>145</v>
      </c>
      <c r="C24" s="1" t="s">
        <v>75</v>
      </c>
      <c r="D24" s="1">
        <f>IF(LEFT(E24,2)="SP",1978,1979)</f>
        <v>1979</v>
      </c>
      <c r="E24" s="1" t="s">
        <v>76</v>
      </c>
      <c r="F24" s="8" t="s">
        <v>286</v>
      </c>
      <c r="G24" s="8">
        <v>123.57</v>
      </c>
      <c r="H24" s="2">
        <v>0</v>
      </c>
      <c r="I24" s="2">
        <v>30</v>
      </c>
      <c r="J24" s="1" t="s">
        <v>16</v>
      </c>
      <c r="K24" s="3" t="s">
        <v>144</v>
      </c>
      <c r="L24" s="1">
        <v>1</v>
      </c>
    </row>
    <row r="25" spans="1:13" x14ac:dyDescent="0.3">
      <c r="A25" s="1" t="s">
        <v>55</v>
      </c>
      <c r="B25" s="1" t="s">
        <v>55</v>
      </c>
      <c r="C25" s="1" t="s">
        <v>77</v>
      </c>
      <c r="D25" s="1">
        <f>IF(LEFT(E25,2)="SP",1978,1979)</f>
        <v>1979</v>
      </c>
      <c r="E25" s="1" t="s">
        <v>78</v>
      </c>
      <c r="F25" s="8" t="s">
        <v>292</v>
      </c>
      <c r="G25" s="8">
        <v>123.55800000000001</v>
      </c>
      <c r="H25" s="2">
        <v>0</v>
      </c>
      <c r="I25" s="2">
        <v>1</v>
      </c>
      <c r="J25" s="1" t="s">
        <v>16</v>
      </c>
      <c r="K25" s="3" t="s">
        <v>146</v>
      </c>
      <c r="L25" s="1">
        <v>1</v>
      </c>
    </row>
    <row r="26" spans="1:13" x14ac:dyDescent="0.3">
      <c r="A26" s="1" t="s">
        <v>19</v>
      </c>
      <c r="B26" s="1" t="s">
        <v>204</v>
      </c>
      <c r="C26" s="1" t="s">
        <v>147</v>
      </c>
      <c r="D26" s="1">
        <v>1979</v>
      </c>
      <c r="E26" s="1" t="s">
        <v>148</v>
      </c>
      <c r="F26" s="8" t="s">
        <v>149</v>
      </c>
      <c r="G26" s="8" t="s">
        <v>150</v>
      </c>
      <c r="H26" s="2">
        <v>0</v>
      </c>
      <c r="I26" s="2">
        <v>1</v>
      </c>
      <c r="J26" s="1" t="s">
        <v>16</v>
      </c>
      <c r="K26" s="3" t="s">
        <v>151</v>
      </c>
      <c r="L26" s="1">
        <v>1</v>
      </c>
      <c r="M26" t="s">
        <v>86</v>
      </c>
    </row>
    <row r="27" spans="1:13" x14ac:dyDescent="0.3">
      <c r="A27" s="1" t="s">
        <v>19</v>
      </c>
      <c r="B27" s="1" t="s">
        <v>347</v>
      </c>
      <c r="C27" s="1" t="s">
        <v>152</v>
      </c>
      <c r="D27" s="1">
        <v>1979</v>
      </c>
      <c r="E27" s="1" t="s">
        <v>153</v>
      </c>
      <c r="F27" s="8" t="s">
        <v>102</v>
      </c>
      <c r="G27" s="8" t="s">
        <v>103</v>
      </c>
      <c r="H27" s="2"/>
      <c r="I27" s="2"/>
      <c r="J27" s="1" t="s">
        <v>16</v>
      </c>
      <c r="K27" s="3" t="s">
        <v>154</v>
      </c>
      <c r="L27" s="1">
        <v>1</v>
      </c>
      <c r="M27" t="s">
        <v>86</v>
      </c>
    </row>
    <row r="28" spans="1:13" x14ac:dyDescent="0.3">
      <c r="A28" s="1" t="s">
        <v>19</v>
      </c>
      <c r="B28" s="1" t="s">
        <v>245</v>
      </c>
      <c r="C28" s="1" t="s">
        <v>246</v>
      </c>
      <c r="D28" s="1">
        <v>1979</v>
      </c>
      <c r="E28" s="1" t="s">
        <v>155</v>
      </c>
      <c r="F28" s="1" t="s">
        <v>156</v>
      </c>
      <c r="G28" s="1" t="s">
        <v>84</v>
      </c>
      <c r="H28" s="2">
        <v>0</v>
      </c>
      <c r="I28" s="2">
        <v>3</v>
      </c>
      <c r="J28" s="1" t="s">
        <v>16</v>
      </c>
      <c r="K28" s="3" t="s">
        <v>157</v>
      </c>
      <c r="L28" s="1">
        <v>1</v>
      </c>
      <c r="M28" t="s">
        <v>86</v>
      </c>
    </row>
    <row r="29" spans="1:13" x14ac:dyDescent="0.3">
      <c r="A29" s="1" t="s">
        <v>8</v>
      </c>
      <c r="B29" s="1" t="s">
        <v>17</v>
      </c>
      <c r="C29" s="1" t="s">
        <v>18</v>
      </c>
      <c r="D29" s="1">
        <f>IF(LEFT(E29,2)="SP",1978,1979)</f>
        <v>1978</v>
      </c>
      <c r="E29" s="1" t="s">
        <v>89</v>
      </c>
      <c r="F29" s="8" t="s">
        <v>278</v>
      </c>
      <c r="G29" s="8">
        <v>123.2958</v>
      </c>
      <c r="H29" s="2">
        <v>0</v>
      </c>
      <c r="I29" s="2">
        <v>1.8</v>
      </c>
      <c r="J29" s="1" t="s">
        <v>16</v>
      </c>
      <c r="K29" s="3" t="s">
        <v>196</v>
      </c>
      <c r="L29" s="1">
        <v>1</v>
      </c>
      <c r="M29" t="s">
        <v>197</v>
      </c>
    </row>
    <row r="30" spans="1:13" x14ac:dyDescent="0.3">
      <c r="A30" s="1" t="s">
        <v>8</v>
      </c>
      <c r="B30" s="1" t="s">
        <v>17</v>
      </c>
      <c r="C30" s="1" t="s">
        <v>158</v>
      </c>
      <c r="D30" s="1">
        <v>1978</v>
      </c>
      <c r="E30" s="1" t="s">
        <v>159</v>
      </c>
      <c r="F30" s="8" t="s">
        <v>160</v>
      </c>
      <c r="G30" s="8" t="s">
        <v>161</v>
      </c>
      <c r="H30" s="2">
        <v>5</v>
      </c>
      <c r="I30" s="2">
        <v>8</v>
      </c>
      <c r="J30" s="1" t="s">
        <v>16</v>
      </c>
      <c r="K30" s="3" t="s">
        <v>188</v>
      </c>
      <c r="L30" s="1">
        <v>1</v>
      </c>
      <c r="M30" t="s">
        <v>86</v>
      </c>
    </row>
    <row r="31" spans="1:13" x14ac:dyDescent="0.3">
      <c r="A31" s="1" t="s">
        <v>55</v>
      </c>
      <c r="B31" s="1" t="s">
        <v>346</v>
      </c>
      <c r="C31" s="1" t="s">
        <v>56</v>
      </c>
      <c r="D31" s="1">
        <f t="shared" ref="D31:D38" si="0">IF(LEFT(E31,2)="SP",1978,1979)</f>
        <v>1978</v>
      </c>
      <c r="E31" s="1" t="s">
        <v>90</v>
      </c>
      <c r="F31" s="8" t="s">
        <v>287</v>
      </c>
      <c r="G31" s="8">
        <v>123.4633</v>
      </c>
      <c r="H31" s="2">
        <v>0</v>
      </c>
      <c r="I31" s="2">
        <v>2</v>
      </c>
      <c r="J31" s="1" t="s">
        <v>16</v>
      </c>
      <c r="K31" s="1" t="s">
        <v>162</v>
      </c>
      <c r="L31" s="1">
        <v>1</v>
      </c>
    </row>
    <row r="32" spans="1:13" x14ac:dyDescent="0.3">
      <c r="A32" s="1" t="s">
        <v>55</v>
      </c>
      <c r="B32" s="1" t="s">
        <v>346</v>
      </c>
      <c r="C32" s="1" t="s">
        <v>57</v>
      </c>
      <c r="D32" s="1">
        <f t="shared" si="0"/>
        <v>1978</v>
      </c>
      <c r="E32" s="1" t="s">
        <v>91</v>
      </c>
      <c r="F32" s="8" t="s">
        <v>288</v>
      </c>
      <c r="G32" s="8">
        <v>123.4894</v>
      </c>
      <c r="H32" s="2">
        <v>0</v>
      </c>
      <c r="I32" s="2">
        <v>6</v>
      </c>
      <c r="J32" s="1" t="s">
        <v>16</v>
      </c>
      <c r="K32" s="1" t="s">
        <v>163</v>
      </c>
      <c r="L32" s="1">
        <v>1</v>
      </c>
    </row>
    <row r="33" spans="1:13" x14ac:dyDescent="0.3">
      <c r="A33" s="1" t="s">
        <v>55</v>
      </c>
      <c r="B33" s="1" t="s">
        <v>346</v>
      </c>
      <c r="C33" s="1" t="s">
        <v>58</v>
      </c>
      <c r="D33" s="1">
        <f t="shared" si="0"/>
        <v>1978</v>
      </c>
      <c r="E33" s="1" t="s">
        <v>92</v>
      </c>
      <c r="F33" s="8" t="s">
        <v>289</v>
      </c>
      <c r="G33" s="8">
        <v>123.4478</v>
      </c>
      <c r="H33" s="2">
        <v>0</v>
      </c>
      <c r="I33" s="2">
        <v>1.8</v>
      </c>
      <c r="J33" s="1" t="s">
        <v>16</v>
      </c>
      <c r="K33" s="1" t="s">
        <v>164</v>
      </c>
      <c r="L33" s="1">
        <v>1</v>
      </c>
    </row>
    <row r="34" spans="1:13" x14ac:dyDescent="0.3">
      <c r="A34" s="1" t="s">
        <v>55</v>
      </c>
      <c r="B34" s="1" t="s">
        <v>346</v>
      </c>
      <c r="C34" s="1" t="s">
        <v>59</v>
      </c>
      <c r="D34" s="1">
        <f t="shared" si="0"/>
        <v>1978</v>
      </c>
      <c r="E34" s="1" t="s">
        <v>93</v>
      </c>
      <c r="F34" s="8" t="s">
        <v>290</v>
      </c>
      <c r="G34" s="8">
        <v>123.4944</v>
      </c>
      <c r="H34" s="2">
        <v>0</v>
      </c>
      <c r="I34" s="2">
        <v>10.7</v>
      </c>
      <c r="J34" s="1" t="s">
        <v>16</v>
      </c>
      <c r="K34" s="3" t="s">
        <v>165</v>
      </c>
      <c r="L34" s="1">
        <v>1</v>
      </c>
    </row>
    <row r="35" spans="1:13" x14ac:dyDescent="0.3">
      <c r="A35" s="1" t="s">
        <v>19</v>
      </c>
      <c r="B35" s="1" t="s">
        <v>347</v>
      </c>
      <c r="C35" s="1" t="s">
        <v>26</v>
      </c>
      <c r="D35" s="1">
        <f t="shared" si="0"/>
        <v>1978</v>
      </c>
      <c r="E35" s="1" t="s">
        <v>94</v>
      </c>
      <c r="F35" s="8" t="s">
        <v>281</v>
      </c>
      <c r="G35" s="8">
        <v>123.11669999999999</v>
      </c>
      <c r="H35" s="2">
        <v>0</v>
      </c>
      <c r="I35" s="2">
        <v>1</v>
      </c>
      <c r="J35" s="1" t="s">
        <v>16</v>
      </c>
      <c r="K35" s="3" t="s">
        <v>166</v>
      </c>
      <c r="L35" s="1">
        <v>1</v>
      </c>
    </row>
    <row r="36" spans="1:13" x14ac:dyDescent="0.3">
      <c r="A36" s="1" t="s">
        <v>19</v>
      </c>
      <c r="B36" s="1" t="s">
        <v>347</v>
      </c>
      <c r="C36" s="1" t="s">
        <v>27</v>
      </c>
      <c r="D36" s="1">
        <f t="shared" si="0"/>
        <v>1978</v>
      </c>
      <c r="E36" s="1" t="s">
        <v>95</v>
      </c>
      <c r="F36" s="8" t="s">
        <v>282</v>
      </c>
      <c r="G36" s="8">
        <v>123.12690000000001</v>
      </c>
      <c r="H36" s="2">
        <v>6</v>
      </c>
      <c r="I36" s="2">
        <v>9.1</v>
      </c>
      <c r="J36" s="1" t="s">
        <v>16</v>
      </c>
      <c r="K36" s="3" t="s">
        <v>167</v>
      </c>
      <c r="L36" s="1">
        <v>1</v>
      </c>
    </row>
    <row r="37" spans="1:13" x14ac:dyDescent="0.3">
      <c r="A37" s="1" t="s">
        <v>19</v>
      </c>
      <c r="B37" s="1" t="s">
        <v>347</v>
      </c>
      <c r="C37" s="1" t="s">
        <v>28</v>
      </c>
      <c r="D37" s="1">
        <f t="shared" si="0"/>
        <v>1978</v>
      </c>
      <c r="E37" s="1" t="s">
        <v>29</v>
      </c>
      <c r="F37" s="8" t="s">
        <v>283</v>
      </c>
      <c r="G37" s="8">
        <v>123.12690000000001</v>
      </c>
      <c r="H37" s="2">
        <v>0</v>
      </c>
      <c r="I37" s="2">
        <v>18.3</v>
      </c>
      <c r="J37" s="1" t="s">
        <v>16</v>
      </c>
      <c r="K37" s="3" t="s">
        <v>168</v>
      </c>
      <c r="L37" s="1">
        <v>1</v>
      </c>
    </row>
    <row r="38" spans="1:13" x14ac:dyDescent="0.3">
      <c r="A38" s="1" t="s">
        <v>19</v>
      </c>
      <c r="B38" s="1" t="s">
        <v>347</v>
      </c>
      <c r="C38" s="1" t="s">
        <v>30</v>
      </c>
      <c r="D38" s="1">
        <f t="shared" si="0"/>
        <v>1978</v>
      </c>
      <c r="E38" s="1" t="s">
        <v>31</v>
      </c>
      <c r="F38" s="8" t="s">
        <v>283</v>
      </c>
      <c r="G38" s="8">
        <v>123.12690000000001</v>
      </c>
      <c r="H38" s="2">
        <v>0</v>
      </c>
      <c r="I38" s="2">
        <v>12</v>
      </c>
      <c r="J38" s="1" t="s">
        <v>16</v>
      </c>
      <c r="K38" s="3" t="s">
        <v>169</v>
      </c>
      <c r="L38" s="1">
        <v>1</v>
      </c>
    </row>
    <row r="39" spans="1:13" x14ac:dyDescent="0.3">
      <c r="A39" s="1" t="s">
        <v>19</v>
      </c>
      <c r="B39" s="1" t="s">
        <v>347</v>
      </c>
      <c r="C39" s="1" t="s">
        <v>172</v>
      </c>
      <c r="D39" s="1">
        <v>1978</v>
      </c>
      <c r="E39" s="1" t="s">
        <v>170</v>
      </c>
      <c r="F39" s="8" t="s">
        <v>173</v>
      </c>
      <c r="G39" s="8" t="s">
        <v>174</v>
      </c>
      <c r="H39" s="2">
        <v>0</v>
      </c>
      <c r="I39" s="2">
        <v>16</v>
      </c>
      <c r="J39" s="1" t="s">
        <v>16</v>
      </c>
      <c r="K39" s="3" t="s">
        <v>175</v>
      </c>
      <c r="L39" s="1">
        <v>1</v>
      </c>
      <c r="M39" t="s">
        <v>86</v>
      </c>
    </row>
    <row r="40" spans="1:13" x14ac:dyDescent="0.3">
      <c r="A40" s="1" t="s">
        <v>19</v>
      </c>
      <c r="B40" s="1" t="s">
        <v>347</v>
      </c>
      <c r="C40" s="1" t="s">
        <v>176</v>
      </c>
      <c r="D40" s="1">
        <v>1978</v>
      </c>
      <c r="E40" s="1" t="s">
        <v>171</v>
      </c>
      <c r="F40" s="8" t="s">
        <v>177</v>
      </c>
      <c r="G40" s="8" t="s">
        <v>178</v>
      </c>
      <c r="H40" s="2">
        <v>0</v>
      </c>
      <c r="I40" s="2">
        <v>10</v>
      </c>
      <c r="J40" s="1" t="s">
        <v>16</v>
      </c>
      <c r="K40" s="3" t="s">
        <v>179</v>
      </c>
      <c r="L40" s="1">
        <v>1</v>
      </c>
      <c r="M40" t="s">
        <v>86</v>
      </c>
    </row>
    <row r="41" spans="1:13" x14ac:dyDescent="0.3">
      <c r="A41" s="1" t="s">
        <v>19</v>
      </c>
      <c r="B41" s="1" t="s">
        <v>228</v>
      </c>
      <c r="C41" s="1" t="s">
        <v>368</v>
      </c>
      <c r="D41" s="1">
        <v>1978</v>
      </c>
      <c r="E41" s="1" t="s">
        <v>349</v>
      </c>
      <c r="F41" s="8" t="s">
        <v>369</v>
      </c>
      <c r="G41" s="8" t="s">
        <v>370</v>
      </c>
      <c r="H41" s="2"/>
      <c r="I41" s="2"/>
      <c r="J41" s="1"/>
      <c r="K41" s="3" t="s">
        <v>350</v>
      </c>
      <c r="L41" s="1"/>
    </row>
    <row r="42" spans="1:13" x14ac:dyDescent="0.3">
      <c r="A42" s="1" t="s">
        <v>19</v>
      </c>
      <c r="B42" s="1" t="s">
        <v>345</v>
      </c>
      <c r="C42" s="1" t="s">
        <v>20</v>
      </c>
      <c r="D42" s="1">
        <f>IF(LEFT(E42,2)="SP",1978,1979)</f>
        <v>1978</v>
      </c>
      <c r="E42" s="1" t="s">
        <v>21</v>
      </c>
      <c r="F42" s="8" t="s">
        <v>279</v>
      </c>
      <c r="G42" s="8">
        <v>123.15</v>
      </c>
      <c r="H42" s="2">
        <v>0</v>
      </c>
      <c r="I42" s="2">
        <v>1</v>
      </c>
      <c r="J42" s="1" t="s">
        <v>16</v>
      </c>
      <c r="K42" s="3" t="s">
        <v>167</v>
      </c>
      <c r="L42" s="1">
        <v>1</v>
      </c>
    </row>
    <row r="43" spans="1:13" x14ac:dyDescent="0.3">
      <c r="A43" s="1" t="s">
        <v>19</v>
      </c>
      <c r="B43" s="1" t="s">
        <v>345</v>
      </c>
      <c r="C43" s="1" t="s">
        <v>22</v>
      </c>
      <c r="D43" s="1">
        <f>IF(LEFT(E43,2)="SP",1978,1979)</f>
        <v>1978</v>
      </c>
      <c r="E43" s="1" t="s">
        <v>23</v>
      </c>
      <c r="F43" s="8" t="s">
        <v>280</v>
      </c>
      <c r="G43" s="8">
        <v>123.1681</v>
      </c>
      <c r="H43" s="2">
        <v>0</v>
      </c>
      <c r="I43" s="2">
        <v>21</v>
      </c>
      <c r="J43" s="1" t="s">
        <v>16</v>
      </c>
      <c r="K43" s="3" t="s">
        <v>180</v>
      </c>
      <c r="L43" s="1">
        <v>1</v>
      </c>
    </row>
    <row r="44" spans="1:13" x14ac:dyDescent="0.3">
      <c r="A44" s="1" t="s">
        <v>35</v>
      </c>
      <c r="B44" s="1" t="s">
        <v>36</v>
      </c>
      <c r="C44" s="1" t="s">
        <v>37</v>
      </c>
      <c r="D44" s="1">
        <f>IF(LEFT(E44,2)="SP",1978,1979)</f>
        <v>1978</v>
      </c>
      <c r="E44" s="1" t="s">
        <v>38</v>
      </c>
      <c r="F44" s="8" t="s">
        <v>285</v>
      </c>
      <c r="G44" s="8">
        <v>121.0039</v>
      </c>
      <c r="H44" s="2">
        <v>1</v>
      </c>
      <c r="I44" s="2">
        <v>1</v>
      </c>
      <c r="J44" s="1" t="s">
        <v>16</v>
      </c>
      <c r="K44" s="3" t="s">
        <v>181</v>
      </c>
      <c r="L44" s="1">
        <v>1</v>
      </c>
    </row>
    <row r="45" spans="1:13" x14ac:dyDescent="0.3">
      <c r="A45" s="1" t="s">
        <v>35</v>
      </c>
      <c r="B45" s="1" t="s">
        <v>36</v>
      </c>
      <c r="C45" s="1" t="s">
        <v>39</v>
      </c>
      <c r="D45" s="1">
        <f>IF(LEFT(E45,2)="SP",1978,1979)</f>
        <v>1978</v>
      </c>
      <c r="E45" s="1" t="s">
        <v>40</v>
      </c>
      <c r="F45" s="8" t="s">
        <v>293</v>
      </c>
      <c r="G45" s="8">
        <v>121.0342</v>
      </c>
      <c r="H45" s="2">
        <v>0</v>
      </c>
      <c r="I45" s="2">
        <v>4.5999999999999996</v>
      </c>
      <c r="J45" s="1" t="s">
        <v>16</v>
      </c>
      <c r="K45" s="3" t="s">
        <v>182</v>
      </c>
      <c r="L45" s="1">
        <v>1</v>
      </c>
    </row>
    <row r="46" spans="1:13" x14ac:dyDescent="0.3">
      <c r="A46" s="1" t="s">
        <v>35</v>
      </c>
      <c r="B46" s="1" t="s">
        <v>36</v>
      </c>
      <c r="C46" s="1" t="s">
        <v>187</v>
      </c>
      <c r="D46" s="1">
        <v>1978</v>
      </c>
      <c r="E46" s="1" t="s">
        <v>183</v>
      </c>
      <c r="F46" s="8" t="s">
        <v>294</v>
      </c>
      <c r="G46" s="8" t="s">
        <v>185</v>
      </c>
      <c r="H46" s="2">
        <v>0</v>
      </c>
      <c r="I46" s="2">
        <v>1</v>
      </c>
      <c r="J46" s="1" t="s">
        <v>16</v>
      </c>
      <c r="K46" s="3" t="s">
        <v>186</v>
      </c>
      <c r="L46" s="1">
        <v>1</v>
      </c>
    </row>
    <row r="47" spans="1:13" x14ac:dyDescent="0.3">
      <c r="A47" s="1" t="s">
        <v>35</v>
      </c>
      <c r="B47" s="1" t="s">
        <v>36</v>
      </c>
      <c r="C47" s="1" t="s">
        <v>41</v>
      </c>
      <c r="D47" s="1">
        <f t="shared" ref="D47:D53" si="1">IF(LEFT(E47,2)="SP",1978,1979)</f>
        <v>1978</v>
      </c>
      <c r="E47" s="1" t="s">
        <v>42</v>
      </c>
      <c r="F47" s="8" t="s">
        <v>295</v>
      </c>
      <c r="G47" s="8">
        <v>120.9333</v>
      </c>
      <c r="H47" s="2">
        <v>0</v>
      </c>
      <c r="I47" s="2">
        <v>14</v>
      </c>
      <c r="J47" s="1" t="s">
        <v>16</v>
      </c>
      <c r="K47" s="3" t="s">
        <v>182</v>
      </c>
      <c r="L47" s="1">
        <v>1</v>
      </c>
    </row>
    <row r="48" spans="1:13" x14ac:dyDescent="0.3">
      <c r="A48" s="1" t="s">
        <v>35</v>
      </c>
      <c r="B48" s="1" t="s">
        <v>36</v>
      </c>
      <c r="C48" s="1" t="s">
        <v>43</v>
      </c>
      <c r="D48" s="1">
        <f t="shared" si="1"/>
        <v>1978</v>
      </c>
      <c r="E48" s="1" t="s">
        <v>44</v>
      </c>
      <c r="F48" s="8" t="s">
        <v>296</v>
      </c>
      <c r="G48" s="8">
        <v>120.9456</v>
      </c>
      <c r="H48" s="2">
        <v>0</v>
      </c>
      <c r="I48" s="2">
        <v>17</v>
      </c>
      <c r="J48" s="1" t="s">
        <v>16</v>
      </c>
      <c r="K48" s="3" t="s">
        <v>188</v>
      </c>
      <c r="L48" s="1">
        <v>1</v>
      </c>
    </row>
    <row r="49" spans="1:13" x14ac:dyDescent="0.3">
      <c r="A49" s="1" t="s">
        <v>35</v>
      </c>
      <c r="B49" s="1" t="s">
        <v>36</v>
      </c>
      <c r="C49" s="1" t="s">
        <v>45</v>
      </c>
      <c r="D49" s="1">
        <f t="shared" si="1"/>
        <v>1978</v>
      </c>
      <c r="E49" s="1" t="s">
        <v>46</v>
      </c>
      <c r="F49" s="8" t="s">
        <v>297</v>
      </c>
      <c r="G49" s="8">
        <v>121.00830000000001</v>
      </c>
      <c r="H49" s="2">
        <v>0</v>
      </c>
      <c r="I49" s="2">
        <v>1</v>
      </c>
      <c r="J49" s="1" t="s">
        <v>16</v>
      </c>
      <c r="K49" s="7" t="s">
        <v>352</v>
      </c>
      <c r="L49" s="1">
        <v>1</v>
      </c>
      <c r="M49" t="s">
        <v>189</v>
      </c>
    </row>
    <row r="50" spans="1:13" x14ac:dyDescent="0.3">
      <c r="A50" s="1" t="s">
        <v>35</v>
      </c>
      <c r="B50" s="1" t="s">
        <v>36</v>
      </c>
      <c r="C50" s="1" t="s">
        <v>47</v>
      </c>
      <c r="D50" s="1">
        <f t="shared" si="1"/>
        <v>1978</v>
      </c>
      <c r="E50" s="1" t="s">
        <v>48</v>
      </c>
      <c r="F50" s="8" t="s">
        <v>298</v>
      </c>
      <c r="G50" s="8">
        <v>121.20780000000001</v>
      </c>
      <c r="H50" s="2">
        <v>0</v>
      </c>
      <c r="I50" s="2">
        <v>14</v>
      </c>
      <c r="J50" s="1" t="s">
        <v>16</v>
      </c>
      <c r="K50" s="3" t="s">
        <v>188</v>
      </c>
      <c r="L50" s="1">
        <v>1</v>
      </c>
    </row>
    <row r="51" spans="1:13" x14ac:dyDescent="0.3">
      <c r="A51" s="1" t="s">
        <v>35</v>
      </c>
      <c r="B51" s="1" t="s">
        <v>36</v>
      </c>
      <c r="C51" s="1" t="s">
        <v>49</v>
      </c>
      <c r="D51" s="1">
        <f t="shared" si="1"/>
        <v>1978</v>
      </c>
      <c r="E51" s="1" t="s">
        <v>50</v>
      </c>
      <c r="F51" s="8" t="s">
        <v>299</v>
      </c>
      <c r="G51" s="8">
        <v>121.2256</v>
      </c>
      <c r="H51" s="2">
        <v>0</v>
      </c>
      <c r="I51" s="2">
        <v>3</v>
      </c>
      <c r="J51" s="1" t="s">
        <v>16</v>
      </c>
      <c r="K51" s="3" t="s">
        <v>188</v>
      </c>
      <c r="L51" s="1">
        <v>1</v>
      </c>
    </row>
    <row r="52" spans="1:13" x14ac:dyDescent="0.3">
      <c r="A52" s="1" t="s">
        <v>35</v>
      </c>
      <c r="B52" s="1" t="s">
        <v>36</v>
      </c>
      <c r="C52" s="1" t="s">
        <v>51</v>
      </c>
      <c r="D52" s="1">
        <f t="shared" si="1"/>
        <v>1978</v>
      </c>
      <c r="E52" s="1" t="s">
        <v>52</v>
      </c>
      <c r="F52" s="8" t="s">
        <v>300</v>
      </c>
      <c r="G52" s="8">
        <v>121.2039</v>
      </c>
      <c r="H52" s="2">
        <v>0</v>
      </c>
      <c r="I52" s="2">
        <v>10</v>
      </c>
      <c r="J52" s="1" t="s">
        <v>16</v>
      </c>
      <c r="K52" s="3" t="s">
        <v>166</v>
      </c>
      <c r="L52" s="1">
        <v>1</v>
      </c>
    </row>
    <row r="53" spans="1:13" x14ac:dyDescent="0.3">
      <c r="A53" s="1" t="s">
        <v>35</v>
      </c>
      <c r="B53" s="1" t="s">
        <v>36</v>
      </c>
      <c r="C53" s="1" t="s">
        <v>53</v>
      </c>
      <c r="D53" s="1">
        <f t="shared" si="1"/>
        <v>1978</v>
      </c>
      <c r="E53" s="1" t="s">
        <v>54</v>
      </c>
      <c r="F53" s="8" t="s">
        <v>301</v>
      </c>
      <c r="G53" s="8">
        <v>121.19280000000001</v>
      </c>
      <c r="H53" s="2">
        <v>0</v>
      </c>
      <c r="I53" s="2">
        <v>21</v>
      </c>
      <c r="J53" s="1" t="s">
        <v>16</v>
      </c>
      <c r="K53" s="3" t="s">
        <v>190</v>
      </c>
      <c r="L53" s="1">
        <v>1</v>
      </c>
    </row>
    <row r="54" spans="1:13" x14ac:dyDescent="0.3">
      <c r="A54" s="1" t="s">
        <v>35</v>
      </c>
      <c r="B54" s="1" t="s">
        <v>36</v>
      </c>
      <c r="C54" s="1" t="s">
        <v>191</v>
      </c>
      <c r="D54" s="1">
        <v>1978</v>
      </c>
      <c r="E54" s="1" t="s">
        <v>192</v>
      </c>
      <c r="F54" s="8" t="s">
        <v>302</v>
      </c>
      <c r="G54" s="8" t="s">
        <v>194</v>
      </c>
      <c r="H54" s="2">
        <v>0</v>
      </c>
      <c r="I54" s="2">
        <v>2</v>
      </c>
      <c r="J54" s="1" t="s">
        <v>12</v>
      </c>
      <c r="K54" s="3" t="s">
        <v>355</v>
      </c>
      <c r="L54" s="1">
        <v>0</v>
      </c>
      <c r="M54" t="s">
        <v>195</v>
      </c>
    </row>
    <row r="55" spans="1:13" x14ac:dyDescent="0.3">
      <c r="A55" s="1" t="s">
        <v>8</v>
      </c>
      <c r="B55" s="1" t="s">
        <v>9</v>
      </c>
      <c r="C55" s="1" t="s">
        <v>10</v>
      </c>
      <c r="D55" s="1">
        <f>IF(LEFT(E55,2)="SP",1978,1979)</f>
        <v>1978</v>
      </c>
      <c r="E55" s="1" t="s">
        <v>11</v>
      </c>
      <c r="F55" s="8" t="s">
        <v>274</v>
      </c>
      <c r="G55" s="8">
        <v>124.0017</v>
      </c>
      <c r="H55" s="2">
        <v>0</v>
      </c>
      <c r="I55" s="2">
        <f>132/3.3</f>
        <v>40</v>
      </c>
      <c r="J55" s="1" t="s">
        <v>16</v>
      </c>
      <c r="K55" s="3" t="s">
        <v>198</v>
      </c>
      <c r="L55" s="1">
        <v>1</v>
      </c>
    </row>
    <row r="56" spans="1:13" x14ac:dyDescent="0.3">
      <c r="A56" s="1" t="s">
        <v>8</v>
      </c>
      <c r="B56" s="1" t="s">
        <v>9</v>
      </c>
      <c r="C56" s="1" t="s">
        <v>14</v>
      </c>
      <c r="D56" s="1">
        <f>IF(LEFT(E56,2)="SP",1978,1979)</f>
        <v>1978</v>
      </c>
      <c r="E56" s="1" t="s">
        <v>15</v>
      </c>
      <c r="F56" s="8" t="s">
        <v>274</v>
      </c>
      <c r="G56" s="8">
        <v>124.0017</v>
      </c>
      <c r="H56" s="2">
        <v>0</v>
      </c>
      <c r="I56" s="2">
        <v>30</v>
      </c>
      <c r="J56" s="1" t="s">
        <v>12</v>
      </c>
      <c r="K56" s="3"/>
      <c r="L56" s="1">
        <v>0</v>
      </c>
      <c r="M56" t="s">
        <v>199</v>
      </c>
    </row>
    <row r="57" spans="1:13" x14ac:dyDescent="0.3">
      <c r="A57" s="1" t="s">
        <v>19</v>
      </c>
      <c r="B57" s="1" t="s">
        <v>228</v>
      </c>
      <c r="C57" s="1" t="s">
        <v>266</v>
      </c>
      <c r="D57" s="1">
        <v>1978</v>
      </c>
      <c r="E57" s="1" t="s">
        <v>200</v>
      </c>
      <c r="F57" s="8" t="s">
        <v>201</v>
      </c>
      <c r="G57" s="8" t="s">
        <v>202</v>
      </c>
      <c r="H57" s="2">
        <v>0</v>
      </c>
      <c r="I57" s="2">
        <v>2</v>
      </c>
      <c r="J57" s="1" t="s">
        <v>16</v>
      </c>
      <c r="K57" s="3" t="s">
        <v>203</v>
      </c>
      <c r="L57" s="1">
        <v>1</v>
      </c>
    </row>
    <row r="58" spans="1:13" x14ac:dyDescent="0.3">
      <c r="A58" s="1" t="s">
        <v>19</v>
      </c>
      <c r="B58" s="1" t="s">
        <v>204</v>
      </c>
      <c r="C58" s="1" t="s">
        <v>209</v>
      </c>
      <c r="D58" s="1">
        <v>1978</v>
      </c>
      <c r="E58" s="1" t="s">
        <v>205</v>
      </c>
      <c r="F58" s="8" t="s">
        <v>206</v>
      </c>
      <c r="G58" s="8" t="s">
        <v>207</v>
      </c>
      <c r="H58" s="2">
        <v>0</v>
      </c>
      <c r="I58" s="2">
        <v>23</v>
      </c>
      <c r="J58" s="1" t="s">
        <v>16</v>
      </c>
      <c r="K58" s="3" t="s">
        <v>208</v>
      </c>
      <c r="L58" s="1">
        <v>1</v>
      </c>
    </row>
    <row r="59" spans="1:13" x14ac:dyDescent="0.3">
      <c r="A59" s="1" t="s">
        <v>19</v>
      </c>
      <c r="B59" s="1" t="s">
        <v>245</v>
      </c>
      <c r="C59" s="1" t="s">
        <v>241</v>
      </c>
      <c r="D59" s="1">
        <v>1978</v>
      </c>
      <c r="E59" s="1" t="s">
        <v>210</v>
      </c>
      <c r="F59" s="1" t="s">
        <v>211</v>
      </c>
      <c r="G59" s="1" t="s">
        <v>212</v>
      </c>
      <c r="H59" s="2">
        <v>0</v>
      </c>
      <c r="I59" s="2">
        <v>30</v>
      </c>
      <c r="J59" s="1" t="s">
        <v>16</v>
      </c>
      <c r="K59" s="3" t="s">
        <v>188</v>
      </c>
      <c r="L59" s="1">
        <v>1</v>
      </c>
      <c r="M59" t="s">
        <v>86</v>
      </c>
    </row>
    <row r="60" spans="1:13" x14ac:dyDescent="0.3">
      <c r="A60" s="1" t="s">
        <v>19</v>
      </c>
      <c r="B60" s="1" t="s">
        <v>245</v>
      </c>
      <c r="C60" s="1" t="s">
        <v>242</v>
      </c>
      <c r="D60" s="1">
        <v>1978</v>
      </c>
      <c r="E60" s="1" t="s">
        <v>213</v>
      </c>
      <c r="F60" s="1" t="s">
        <v>214</v>
      </c>
      <c r="G60" s="1" t="s">
        <v>215</v>
      </c>
      <c r="H60" s="2">
        <v>0</v>
      </c>
      <c r="I60" s="2">
        <v>7</v>
      </c>
      <c r="J60" s="1" t="s">
        <v>16</v>
      </c>
      <c r="K60" s="3" t="s">
        <v>216</v>
      </c>
      <c r="L60" s="1">
        <v>1</v>
      </c>
      <c r="M60" t="s">
        <v>86</v>
      </c>
    </row>
    <row r="61" spans="1:13" x14ac:dyDescent="0.3">
      <c r="A61" s="1" t="s">
        <v>19</v>
      </c>
      <c r="B61" s="1" t="s">
        <v>245</v>
      </c>
      <c r="C61" s="1" t="s">
        <v>243</v>
      </c>
      <c r="D61" s="1">
        <v>1978</v>
      </c>
      <c r="E61" s="1" t="s">
        <v>217</v>
      </c>
      <c r="F61" s="1" t="s">
        <v>218</v>
      </c>
      <c r="G61" s="1" t="s">
        <v>219</v>
      </c>
      <c r="H61" s="2">
        <v>0</v>
      </c>
      <c r="I61" s="2">
        <v>7</v>
      </c>
      <c r="J61" s="1" t="s">
        <v>12</v>
      </c>
      <c r="K61" s="3"/>
      <c r="L61" s="1">
        <v>0</v>
      </c>
      <c r="M61" t="s">
        <v>221</v>
      </c>
    </row>
    <row r="62" spans="1:13" x14ac:dyDescent="0.3">
      <c r="A62" s="1" t="s">
        <v>19</v>
      </c>
      <c r="B62" s="1" t="s">
        <v>245</v>
      </c>
      <c r="C62" s="1" t="s">
        <v>244</v>
      </c>
      <c r="D62" s="1">
        <v>1978</v>
      </c>
      <c r="E62" s="1" t="s">
        <v>220</v>
      </c>
      <c r="F62" s="8" t="s">
        <v>211</v>
      </c>
      <c r="G62" s="8" t="s">
        <v>212</v>
      </c>
      <c r="H62" s="2">
        <v>0</v>
      </c>
      <c r="I62" s="2">
        <v>40</v>
      </c>
      <c r="J62" s="1" t="s">
        <v>16</v>
      </c>
      <c r="K62" s="3" t="s">
        <v>188</v>
      </c>
      <c r="L62" s="1">
        <v>1</v>
      </c>
      <c r="M62" t="s">
        <v>86</v>
      </c>
    </row>
    <row r="63" spans="1:13" x14ac:dyDescent="0.3">
      <c r="A63" s="1" t="s">
        <v>19</v>
      </c>
      <c r="B63" s="1" t="s">
        <v>204</v>
      </c>
      <c r="C63" s="1" t="s">
        <v>32</v>
      </c>
      <c r="D63" s="1">
        <f>IF(LEFT(E63,2)="SP",1978,1979)</f>
        <v>1978</v>
      </c>
      <c r="E63" s="1" t="s">
        <v>33</v>
      </c>
      <c r="F63" s="8" t="s">
        <v>284</v>
      </c>
      <c r="G63" s="8">
        <v>123.25830000000001</v>
      </c>
      <c r="H63" s="2">
        <v>0</v>
      </c>
      <c r="I63" s="2">
        <v>2</v>
      </c>
      <c r="J63" s="1" t="s">
        <v>16</v>
      </c>
      <c r="K63" s="3" t="s">
        <v>188</v>
      </c>
      <c r="L63" s="1">
        <v>1</v>
      </c>
    </row>
    <row r="64" spans="1:13" x14ac:dyDescent="0.3">
      <c r="A64" s="1" t="s">
        <v>19</v>
      </c>
      <c r="B64" s="1" t="s">
        <v>227</v>
      </c>
      <c r="C64" s="1" t="s">
        <v>222</v>
      </c>
      <c r="D64" s="1">
        <v>1978</v>
      </c>
      <c r="E64" s="1" t="s">
        <v>223</v>
      </c>
      <c r="F64" s="8" t="s">
        <v>224</v>
      </c>
      <c r="G64" s="8" t="s">
        <v>225</v>
      </c>
      <c r="H64" s="2">
        <v>0</v>
      </c>
      <c r="I64" s="2">
        <v>16</v>
      </c>
      <c r="J64" s="1" t="s">
        <v>16</v>
      </c>
      <c r="K64" s="3" t="s">
        <v>226</v>
      </c>
      <c r="L64" s="1">
        <v>1</v>
      </c>
      <c r="M64" t="s">
        <v>86</v>
      </c>
    </row>
    <row r="65" spans="1:13" x14ac:dyDescent="0.3">
      <c r="A65" s="1" t="s">
        <v>19</v>
      </c>
      <c r="B65" s="1" t="s">
        <v>228</v>
      </c>
      <c r="C65" s="1" t="s">
        <v>229</v>
      </c>
      <c r="D65" s="1">
        <v>1978</v>
      </c>
      <c r="E65" s="1" t="s">
        <v>230</v>
      </c>
      <c r="F65" s="8" t="s">
        <v>231</v>
      </c>
      <c r="G65" s="8" t="s">
        <v>232</v>
      </c>
      <c r="H65" s="2">
        <v>0</v>
      </c>
      <c r="I65" s="2">
        <v>7</v>
      </c>
      <c r="J65" s="1" t="s">
        <v>16</v>
      </c>
      <c r="K65" s="3" t="s">
        <v>233</v>
      </c>
      <c r="L65" s="1">
        <v>1</v>
      </c>
      <c r="M65" t="s">
        <v>86</v>
      </c>
    </row>
    <row r="66" spans="1:13" x14ac:dyDescent="0.3">
      <c r="A66" s="1" t="s">
        <v>234</v>
      </c>
      <c r="B66" s="1" t="s">
        <v>249</v>
      </c>
      <c r="C66" s="1" t="s">
        <v>247</v>
      </c>
      <c r="D66" s="1">
        <v>1978</v>
      </c>
      <c r="E66" s="1" t="s">
        <v>235</v>
      </c>
      <c r="F66" s="1" t="s">
        <v>236</v>
      </c>
      <c r="G66" s="1" t="s">
        <v>237</v>
      </c>
      <c r="H66" s="2">
        <v>0</v>
      </c>
      <c r="I66" s="2">
        <v>25</v>
      </c>
      <c r="J66" s="1" t="s">
        <v>16</v>
      </c>
      <c r="K66" s="3" t="s">
        <v>188</v>
      </c>
      <c r="L66" s="1">
        <v>1</v>
      </c>
      <c r="M66" t="s">
        <v>86</v>
      </c>
    </row>
    <row r="67" spans="1:13" x14ac:dyDescent="0.3">
      <c r="A67" s="1" t="s">
        <v>234</v>
      </c>
      <c r="B67" s="1" t="s">
        <v>249</v>
      </c>
      <c r="C67" s="1" t="s">
        <v>248</v>
      </c>
      <c r="D67" s="1">
        <v>1978</v>
      </c>
      <c r="E67" s="1" t="s">
        <v>239</v>
      </c>
      <c r="F67" s="1" t="s">
        <v>236</v>
      </c>
      <c r="G67" s="1" t="s">
        <v>237</v>
      </c>
      <c r="H67" s="2">
        <v>0</v>
      </c>
      <c r="I67" s="2">
        <v>41</v>
      </c>
      <c r="J67" s="1" t="s">
        <v>16</v>
      </c>
      <c r="K67" s="3" t="s">
        <v>180</v>
      </c>
      <c r="L67" s="1">
        <v>1</v>
      </c>
      <c r="M67" t="s">
        <v>238</v>
      </c>
    </row>
    <row r="68" spans="1:13" x14ac:dyDescent="0.3">
      <c r="A68" s="1" t="s">
        <v>234</v>
      </c>
      <c r="B68" s="1" t="s">
        <v>240</v>
      </c>
      <c r="C68" s="1" t="s">
        <v>253</v>
      </c>
      <c r="D68" s="1">
        <v>1978</v>
      </c>
      <c r="E68" s="1" t="s">
        <v>250</v>
      </c>
      <c r="F68" s="1" t="s">
        <v>251</v>
      </c>
      <c r="G68" s="1" t="s">
        <v>252</v>
      </c>
      <c r="H68" s="2">
        <v>21</v>
      </c>
      <c r="I68" s="2">
        <v>29</v>
      </c>
      <c r="J68" s="1" t="s">
        <v>16</v>
      </c>
      <c r="K68" s="3" t="s">
        <v>166</v>
      </c>
      <c r="L68" s="1">
        <v>1</v>
      </c>
      <c r="M68" t="s">
        <v>86</v>
      </c>
    </row>
    <row r="69" spans="1:13" x14ac:dyDescent="0.3">
      <c r="A69" s="1" t="s">
        <v>234</v>
      </c>
      <c r="B69" s="1" t="s">
        <v>240</v>
      </c>
      <c r="C69" s="1" t="s">
        <v>254</v>
      </c>
      <c r="D69" s="1">
        <v>1978</v>
      </c>
      <c r="E69" s="1" t="s">
        <v>255</v>
      </c>
      <c r="F69" s="1" t="s">
        <v>256</v>
      </c>
      <c r="G69" s="1" t="s">
        <v>257</v>
      </c>
      <c r="H69" s="2">
        <v>0</v>
      </c>
      <c r="I69" s="2">
        <v>1</v>
      </c>
      <c r="J69" s="1" t="s">
        <v>16</v>
      </c>
      <c r="K69" s="3" t="s">
        <v>188</v>
      </c>
      <c r="L69" s="1">
        <v>1</v>
      </c>
      <c r="M69" t="s">
        <v>86</v>
      </c>
    </row>
    <row r="70" spans="1:13" x14ac:dyDescent="0.3">
      <c r="A70" s="1" t="s">
        <v>234</v>
      </c>
      <c r="B70" s="1" t="s">
        <v>240</v>
      </c>
      <c r="C70" s="1" t="s">
        <v>258</v>
      </c>
      <c r="D70" s="1">
        <v>1978</v>
      </c>
      <c r="E70" s="1" t="s">
        <v>259</v>
      </c>
      <c r="F70" s="1" t="s">
        <v>251</v>
      </c>
      <c r="G70" s="1" t="s">
        <v>252</v>
      </c>
      <c r="H70" s="2">
        <v>7</v>
      </c>
      <c r="I70" s="2">
        <v>25</v>
      </c>
      <c r="J70" s="1" t="s">
        <v>16</v>
      </c>
      <c r="K70" s="3" t="s">
        <v>188</v>
      </c>
      <c r="L70" s="1">
        <v>1</v>
      </c>
      <c r="M70" t="s">
        <v>86</v>
      </c>
    </row>
    <row r="71" spans="1:13" x14ac:dyDescent="0.3">
      <c r="A71" s="1" t="s">
        <v>19</v>
      </c>
      <c r="B71" s="1" t="s">
        <v>264</v>
      </c>
      <c r="C71" s="1" t="s">
        <v>265</v>
      </c>
      <c r="D71" s="1">
        <v>1978</v>
      </c>
      <c r="E71" s="1" t="s">
        <v>260</v>
      </c>
      <c r="F71" s="8" t="s">
        <v>261</v>
      </c>
      <c r="G71" s="8" t="s">
        <v>262</v>
      </c>
      <c r="H71" s="2">
        <v>1</v>
      </c>
      <c r="I71" s="2">
        <v>3</v>
      </c>
      <c r="J71" s="1" t="s">
        <v>16</v>
      </c>
      <c r="K71" s="3" t="s">
        <v>263</v>
      </c>
      <c r="L71" s="1">
        <v>1</v>
      </c>
      <c r="M71" t="s">
        <v>86</v>
      </c>
    </row>
    <row r="72" spans="1:13" x14ac:dyDescent="0.3">
      <c r="A72" s="1" t="s">
        <v>19</v>
      </c>
      <c r="B72" s="1" t="s">
        <v>345</v>
      </c>
      <c r="C72" s="1" t="s">
        <v>24</v>
      </c>
      <c r="D72" s="1">
        <f>IF(LEFT(E72,2)="SP",1978,1979)</f>
        <v>1978</v>
      </c>
      <c r="E72" s="1" t="s">
        <v>25</v>
      </c>
      <c r="F72" s="8" t="s">
        <v>280</v>
      </c>
      <c r="G72" s="8">
        <v>123.1681</v>
      </c>
      <c r="H72" s="2">
        <v>0</v>
      </c>
      <c r="I72" s="2">
        <v>37</v>
      </c>
      <c r="J72" s="1" t="s">
        <v>16</v>
      </c>
      <c r="K72" s="3" t="s">
        <v>13</v>
      </c>
      <c r="L72" s="1">
        <v>1</v>
      </c>
    </row>
    <row r="73" spans="1:13" x14ac:dyDescent="0.3">
      <c r="A73" s="1" t="s">
        <v>19</v>
      </c>
      <c r="B73" s="1" t="s">
        <v>204</v>
      </c>
      <c r="C73" s="1" t="s">
        <v>32</v>
      </c>
      <c r="D73" s="1">
        <f>IF(LEFT(E73,2)="SP",1978,1979)</f>
        <v>1978</v>
      </c>
      <c r="E73" s="1" t="s">
        <v>34</v>
      </c>
      <c r="F73" s="8" t="s">
        <v>284</v>
      </c>
      <c r="G73" s="8">
        <v>123.25830000000001</v>
      </c>
      <c r="H73" s="2">
        <v>0</v>
      </c>
      <c r="I73" s="2">
        <v>2</v>
      </c>
      <c r="J73" s="1" t="s">
        <v>16</v>
      </c>
      <c r="K73" s="3" t="s">
        <v>13</v>
      </c>
      <c r="L73" s="1">
        <v>1</v>
      </c>
    </row>
  </sheetData>
  <sortState xmlns:xlrd2="http://schemas.microsoft.com/office/spreadsheetml/2017/richdata2" ref="A2:M73">
    <sortCondition ref="E2:E73"/>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30279C-0CBC-486D-B431-0A8E086F7015}">
  <dimension ref="A1:K76"/>
  <sheetViews>
    <sheetView topLeftCell="A37" zoomScale="85" zoomScaleNormal="85" workbookViewId="0">
      <selection activeCell="B63" sqref="B63:B65"/>
    </sheetView>
  </sheetViews>
  <sheetFormatPr defaultRowHeight="14.4" x14ac:dyDescent="0.3"/>
  <cols>
    <col min="1" max="1" width="21.33203125" bestFit="1" customWidth="1"/>
    <col min="2" max="2" width="12.109375" bestFit="1" customWidth="1"/>
    <col min="3" max="3" width="12.88671875" bestFit="1" customWidth="1"/>
    <col min="4" max="4" width="16.44140625" bestFit="1" customWidth="1"/>
    <col min="5" max="5" width="18.109375" bestFit="1" customWidth="1"/>
    <col min="6" max="6" width="11.5546875" bestFit="1" customWidth="1"/>
    <col min="7" max="7" width="13.33203125" bestFit="1" customWidth="1"/>
    <col min="8" max="8" width="17.5546875" bestFit="1" customWidth="1"/>
    <col min="9" max="9" width="19.109375" bestFit="1" customWidth="1"/>
    <col min="10" max="10" width="18" bestFit="1" customWidth="1"/>
    <col min="11" max="11" width="19.5546875" bestFit="1" customWidth="1"/>
  </cols>
  <sheetData>
    <row r="1" spans="1:11" x14ac:dyDescent="0.3">
      <c r="A1" s="4" t="s">
        <v>0</v>
      </c>
      <c r="B1" s="4" t="s">
        <v>1</v>
      </c>
      <c r="C1" t="s">
        <v>303</v>
      </c>
      <c r="D1" t="s">
        <v>308</v>
      </c>
      <c r="E1" t="s">
        <v>309</v>
      </c>
      <c r="F1" t="s">
        <v>310</v>
      </c>
      <c r="G1" t="s">
        <v>311</v>
      </c>
      <c r="H1" t="s">
        <v>312</v>
      </c>
      <c r="I1" t="s">
        <v>313</v>
      </c>
      <c r="J1" t="s">
        <v>314</v>
      </c>
      <c r="K1" t="s">
        <v>315</v>
      </c>
    </row>
    <row r="2" spans="1:11" x14ac:dyDescent="0.3">
      <c r="A2" s="1" t="s">
        <v>234</v>
      </c>
      <c r="B2" s="1" t="s">
        <v>240</v>
      </c>
      <c r="C2" t="s">
        <v>250</v>
      </c>
      <c r="D2" t="s">
        <v>316</v>
      </c>
      <c r="E2" t="s">
        <v>252</v>
      </c>
      <c r="F2">
        <v>9.4888888999999992</v>
      </c>
      <c r="G2">
        <v>123.916666666666</v>
      </c>
    </row>
    <row r="3" spans="1:11" x14ac:dyDescent="0.3">
      <c r="A3" s="1" t="s">
        <v>234</v>
      </c>
      <c r="B3" s="1" t="s">
        <v>240</v>
      </c>
      <c r="C3" t="s">
        <v>255</v>
      </c>
      <c r="D3" t="s">
        <v>317</v>
      </c>
      <c r="E3" t="s">
        <v>257</v>
      </c>
      <c r="F3">
        <v>9.5</v>
      </c>
      <c r="G3">
        <v>123.92083333333299</v>
      </c>
    </row>
    <row r="4" spans="1:11" x14ac:dyDescent="0.3">
      <c r="A4" s="1" t="s">
        <v>234</v>
      </c>
      <c r="B4" s="1" t="s">
        <v>240</v>
      </c>
      <c r="C4" t="s">
        <v>259</v>
      </c>
      <c r="D4" t="s">
        <v>316</v>
      </c>
      <c r="E4" t="s">
        <v>252</v>
      </c>
      <c r="F4">
        <v>9.4888888999999992</v>
      </c>
      <c r="G4">
        <v>123.916666666666</v>
      </c>
    </row>
    <row r="5" spans="1:11" x14ac:dyDescent="0.3">
      <c r="A5" s="1" t="s">
        <v>234</v>
      </c>
      <c r="B5" s="1" t="s">
        <v>249</v>
      </c>
      <c r="C5" t="s">
        <v>235</v>
      </c>
      <c r="D5" t="s">
        <v>318</v>
      </c>
      <c r="E5" t="s">
        <v>237</v>
      </c>
      <c r="F5">
        <v>9.5205555999999998</v>
      </c>
      <c r="G5">
        <v>123.666666666666</v>
      </c>
    </row>
    <row r="6" spans="1:11" x14ac:dyDescent="0.3">
      <c r="A6" s="1" t="s">
        <v>234</v>
      </c>
      <c r="B6" s="1" t="s">
        <v>249</v>
      </c>
      <c r="C6" t="s">
        <v>239</v>
      </c>
      <c r="D6" t="s">
        <v>318</v>
      </c>
      <c r="E6" t="s">
        <v>237</v>
      </c>
      <c r="F6">
        <v>9.5205555999999998</v>
      </c>
      <c r="G6">
        <v>123.666666666666</v>
      </c>
    </row>
    <row r="7" spans="1:11" x14ac:dyDescent="0.3">
      <c r="A7" s="1" t="s">
        <v>8</v>
      </c>
      <c r="B7" s="1" t="s">
        <v>9</v>
      </c>
      <c r="C7" t="s">
        <v>11</v>
      </c>
      <c r="D7">
        <v>10.2858</v>
      </c>
      <c r="E7">
        <v>124.0017</v>
      </c>
      <c r="F7" t="s">
        <v>274</v>
      </c>
      <c r="G7">
        <v>124.0017</v>
      </c>
    </row>
    <row r="8" spans="1:11" x14ac:dyDescent="0.3">
      <c r="A8" s="1" t="s">
        <v>8</v>
      </c>
      <c r="B8" s="1" t="s">
        <v>9</v>
      </c>
      <c r="C8" t="s">
        <v>15</v>
      </c>
      <c r="D8">
        <v>10.2858</v>
      </c>
      <c r="E8">
        <v>124.0017</v>
      </c>
      <c r="F8" t="s">
        <v>274</v>
      </c>
      <c r="G8">
        <v>124.0017</v>
      </c>
    </row>
    <row r="9" spans="1:11" x14ac:dyDescent="0.3">
      <c r="A9" s="1" t="s">
        <v>8</v>
      </c>
      <c r="B9" s="1" t="s">
        <v>60</v>
      </c>
      <c r="C9" t="s">
        <v>62</v>
      </c>
      <c r="D9">
        <v>9.9250000000000007</v>
      </c>
      <c r="E9">
        <v>123.3417</v>
      </c>
      <c r="F9" t="s">
        <v>275</v>
      </c>
      <c r="G9">
        <v>123.3417</v>
      </c>
    </row>
    <row r="10" spans="1:11" x14ac:dyDescent="0.3">
      <c r="A10" s="1" t="s">
        <v>8</v>
      </c>
      <c r="B10" s="1" t="s">
        <v>60</v>
      </c>
      <c r="C10" t="s">
        <v>63</v>
      </c>
      <c r="D10">
        <v>9.9250000000000007</v>
      </c>
      <c r="E10">
        <v>123.3417</v>
      </c>
      <c r="F10" t="s">
        <v>275</v>
      </c>
      <c r="G10">
        <v>123.3417</v>
      </c>
    </row>
    <row r="11" spans="1:11" x14ac:dyDescent="0.3">
      <c r="A11" s="1" t="s">
        <v>8</v>
      </c>
      <c r="B11" s="1" t="s">
        <v>64</v>
      </c>
      <c r="C11" t="s">
        <v>66</v>
      </c>
      <c r="D11">
        <v>9.5512499999999996</v>
      </c>
      <c r="E11">
        <v>123.4579</v>
      </c>
      <c r="F11" t="s">
        <v>276</v>
      </c>
      <c r="G11">
        <v>123.4579</v>
      </c>
    </row>
    <row r="12" spans="1:11" x14ac:dyDescent="0.3">
      <c r="A12" s="1" t="s">
        <v>8</v>
      </c>
      <c r="B12" s="1" t="s">
        <v>17</v>
      </c>
      <c r="C12" t="s">
        <v>68</v>
      </c>
      <c r="D12">
        <v>9.4132999999999996</v>
      </c>
      <c r="E12">
        <v>123.3</v>
      </c>
      <c r="F12" t="s">
        <v>277</v>
      </c>
      <c r="G12">
        <v>123.3</v>
      </c>
    </row>
    <row r="13" spans="1:11" x14ac:dyDescent="0.3">
      <c r="A13" s="1" t="s">
        <v>8</v>
      </c>
      <c r="B13" s="1" t="s">
        <v>17</v>
      </c>
      <c r="C13" t="s">
        <v>80</v>
      </c>
      <c r="D13" t="s">
        <v>319</v>
      </c>
      <c r="E13" t="s">
        <v>82</v>
      </c>
      <c r="F13">
        <v>9.7716670000000008</v>
      </c>
      <c r="G13">
        <v>123.341667</v>
      </c>
    </row>
    <row r="14" spans="1:11" x14ac:dyDescent="0.3">
      <c r="A14" s="1" t="s">
        <v>8</v>
      </c>
      <c r="B14" s="1" t="s">
        <v>17</v>
      </c>
      <c r="C14" t="s">
        <v>89</v>
      </c>
      <c r="D14">
        <v>9.4207999999999998</v>
      </c>
      <c r="E14">
        <v>123.2958</v>
      </c>
      <c r="F14" t="s">
        <v>278</v>
      </c>
      <c r="G14">
        <v>123.2958</v>
      </c>
    </row>
    <row r="15" spans="1:11" x14ac:dyDescent="0.3">
      <c r="A15" s="1" t="s">
        <v>8</v>
      </c>
      <c r="B15" s="1" t="s">
        <v>17</v>
      </c>
      <c r="C15" t="s">
        <v>159</v>
      </c>
      <c r="D15" t="s">
        <v>320</v>
      </c>
      <c r="E15" t="s">
        <v>161</v>
      </c>
      <c r="F15">
        <v>9.4127779999999994</v>
      </c>
      <c r="G15">
        <v>123.325</v>
      </c>
    </row>
    <row r="16" spans="1:11" x14ac:dyDescent="0.3">
      <c r="A16" s="1" t="s">
        <v>19</v>
      </c>
      <c r="B16" s="1" t="s">
        <v>227</v>
      </c>
      <c r="C16" t="s">
        <v>223</v>
      </c>
      <c r="D16" t="s">
        <v>338</v>
      </c>
      <c r="E16" t="s">
        <v>225</v>
      </c>
      <c r="F16">
        <v>9.4124999999999996</v>
      </c>
      <c r="G16">
        <v>123.241389</v>
      </c>
    </row>
    <row r="17" spans="1:7" x14ac:dyDescent="0.3">
      <c r="A17" s="1" t="s">
        <v>19</v>
      </c>
      <c r="B17" s="1" t="s">
        <v>345</v>
      </c>
      <c r="C17" t="s">
        <v>136</v>
      </c>
      <c r="D17" t="s">
        <v>339</v>
      </c>
      <c r="E17" t="s">
        <v>138</v>
      </c>
      <c r="F17">
        <v>9.5833329999999997</v>
      </c>
      <c r="G17">
        <v>123.153333</v>
      </c>
    </row>
    <row r="18" spans="1:7" x14ac:dyDescent="0.3">
      <c r="A18" s="1" t="s">
        <v>19</v>
      </c>
      <c r="B18" s="1" t="s">
        <v>345</v>
      </c>
      <c r="C18" t="s">
        <v>21</v>
      </c>
      <c r="D18">
        <v>9.5716999999999999</v>
      </c>
      <c r="E18">
        <v>123.15</v>
      </c>
      <c r="F18" t="s">
        <v>279</v>
      </c>
      <c r="G18">
        <v>123.15</v>
      </c>
    </row>
    <row r="19" spans="1:7" x14ac:dyDescent="0.3">
      <c r="A19" s="1" t="s">
        <v>19</v>
      </c>
      <c r="B19" s="1" t="s">
        <v>345</v>
      </c>
      <c r="C19" t="s">
        <v>23</v>
      </c>
      <c r="D19">
        <v>9.6160999999999994</v>
      </c>
      <c r="E19">
        <v>123.1681</v>
      </c>
      <c r="F19" t="s">
        <v>280</v>
      </c>
      <c r="G19">
        <v>123.1681</v>
      </c>
    </row>
    <row r="20" spans="1:7" x14ac:dyDescent="0.3">
      <c r="A20" s="1" t="s">
        <v>19</v>
      </c>
      <c r="B20" s="1" t="s">
        <v>345</v>
      </c>
      <c r="C20" t="s">
        <v>25</v>
      </c>
      <c r="D20">
        <v>9.6160999999999994</v>
      </c>
      <c r="E20">
        <v>123.1681</v>
      </c>
      <c r="F20" t="s">
        <v>280</v>
      </c>
      <c r="G20">
        <v>123.1681</v>
      </c>
    </row>
    <row r="21" spans="1:7" x14ac:dyDescent="0.3">
      <c r="A21" s="1" t="s">
        <v>19</v>
      </c>
      <c r="B21" s="1" t="s">
        <v>245</v>
      </c>
      <c r="C21" t="s">
        <v>83</v>
      </c>
      <c r="D21" t="s">
        <v>340</v>
      </c>
      <c r="E21" t="s">
        <v>84</v>
      </c>
      <c r="F21">
        <v>9.0749999999999993</v>
      </c>
      <c r="G21">
        <v>123.27333299999999</v>
      </c>
    </row>
    <row r="22" spans="1:7" x14ac:dyDescent="0.3">
      <c r="A22" s="1" t="s">
        <v>19</v>
      </c>
      <c r="B22" s="1" t="s">
        <v>245</v>
      </c>
      <c r="C22" t="s">
        <v>155</v>
      </c>
      <c r="D22" t="s">
        <v>341</v>
      </c>
      <c r="E22" t="s">
        <v>84</v>
      </c>
      <c r="F22">
        <v>9.0749999999999993</v>
      </c>
      <c r="G22">
        <v>123.27333299999999</v>
      </c>
    </row>
    <row r="23" spans="1:7" x14ac:dyDescent="0.3">
      <c r="A23" s="1" t="s">
        <v>19</v>
      </c>
      <c r="B23" s="1" t="s">
        <v>245</v>
      </c>
      <c r="C23" t="s">
        <v>210</v>
      </c>
      <c r="D23" t="s">
        <v>342</v>
      </c>
      <c r="E23" t="s">
        <v>212</v>
      </c>
      <c r="F23">
        <v>9.0772220000000008</v>
      </c>
      <c r="G23">
        <v>123.27888900000001</v>
      </c>
    </row>
    <row r="24" spans="1:7" x14ac:dyDescent="0.3">
      <c r="A24" s="1" t="s">
        <v>19</v>
      </c>
      <c r="B24" s="1" t="s">
        <v>245</v>
      </c>
      <c r="C24" t="s">
        <v>213</v>
      </c>
      <c r="D24" t="s">
        <v>343</v>
      </c>
      <c r="E24" t="s">
        <v>215</v>
      </c>
      <c r="F24">
        <v>9.0736109999999996</v>
      </c>
      <c r="G24">
        <v>123.268056</v>
      </c>
    </row>
    <row r="25" spans="1:7" x14ac:dyDescent="0.3">
      <c r="A25" s="1" t="s">
        <v>19</v>
      </c>
      <c r="B25" s="1" t="s">
        <v>245</v>
      </c>
      <c r="C25" t="s">
        <v>217</v>
      </c>
      <c r="D25" t="s">
        <v>344</v>
      </c>
      <c r="E25" t="s">
        <v>219</v>
      </c>
      <c r="F25">
        <v>9.0708330000000004</v>
      </c>
      <c r="G25">
        <v>123.272222</v>
      </c>
    </row>
    <row r="26" spans="1:7" x14ac:dyDescent="0.3">
      <c r="A26" s="1" t="s">
        <v>19</v>
      </c>
      <c r="B26" s="1" t="s">
        <v>245</v>
      </c>
      <c r="C26" t="s">
        <v>220</v>
      </c>
      <c r="D26" t="s">
        <v>342</v>
      </c>
      <c r="E26" t="s">
        <v>212</v>
      </c>
      <c r="F26">
        <v>9.0772220000000008</v>
      </c>
      <c r="G26">
        <v>123.27888900000001</v>
      </c>
    </row>
    <row r="27" spans="1:7" x14ac:dyDescent="0.3">
      <c r="A27" s="1" t="s">
        <v>19</v>
      </c>
      <c r="B27" s="1" t="s">
        <v>228</v>
      </c>
      <c r="C27" t="s">
        <v>200</v>
      </c>
      <c r="D27" t="s">
        <v>337</v>
      </c>
      <c r="E27" t="s">
        <v>202</v>
      </c>
      <c r="F27">
        <v>9.3249999999999993</v>
      </c>
      <c r="G27">
        <v>123.313333</v>
      </c>
    </row>
    <row r="28" spans="1:7" x14ac:dyDescent="0.3">
      <c r="A28" s="1" t="s">
        <v>19</v>
      </c>
      <c r="B28" s="1" t="s">
        <v>228</v>
      </c>
      <c r="C28" t="s">
        <v>230</v>
      </c>
      <c r="D28" t="s">
        <v>336</v>
      </c>
      <c r="E28" t="s">
        <v>232</v>
      </c>
      <c r="F28">
        <v>9.3305559999999996</v>
      </c>
      <c r="G28">
        <v>123.30972199999999</v>
      </c>
    </row>
    <row r="29" spans="1:7" x14ac:dyDescent="0.3">
      <c r="A29" s="1" t="s">
        <v>19</v>
      </c>
      <c r="B29" s="1" t="s">
        <v>88</v>
      </c>
      <c r="C29" t="s">
        <v>87</v>
      </c>
      <c r="D29" t="s">
        <v>335</v>
      </c>
      <c r="E29" t="s">
        <v>98</v>
      </c>
      <c r="F29">
        <v>9.3949999999999996</v>
      </c>
      <c r="G29">
        <v>123.25666699999999</v>
      </c>
    </row>
    <row r="30" spans="1:7" x14ac:dyDescent="0.3">
      <c r="A30" s="1" t="s">
        <v>19</v>
      </c>
      <c r="B30" s="1" t="s">
        <v>347</v>
      </c>
      <c r="C30" t="s">
        <v>70</v>
      </c>
      <c r="D30">
        <v>9.0500000000000007</v>
      </c>
      <c r="E30">
        <v>123.12</v>
      </c>
      <c r="F30">
        <v>9.0500000000000007</v>
      </c>
      <c r="G30">
        <v>123.12</v>
      </c>
    </row>
    <row r="31" spans="1:7" x14ac:dyDescent="0.3">
      <c r="A31" s="1" t="s">
        <v>19</v>
      </c>
      <c r="B31" s="1" t="s">
        <v>347</v>
      </c>
      <c r="C31" t="s">
        <v>101</v>
      </c>
      <c r="D31" t="s">
        <v>331</v>
      </c>
      <c r="E31" t="s">
        <v>103</v>
      </c>
      <c r="F31">
        <v>9.0516670000000001</v>
      </c>
      <c r="G31">
        <v>122.985</v>
      </c>
    </row>
    <row r="32" spans="1:7" x14ac:dyDescent="0.3">
      <c r="A32" s="1" t="s">
        <v>19</v>
      </c>
      <c r="B32" s="1" t="s">
        <v>347</v>
      </c>
      <c r="C32" t="s">
        <v>107</v>
      </c>
      <c r="D32" t="s">
        <v>334</v>
      </c>
      <c r="E32" t="s">
        <v>109</v>
      </c>
      <c r="F32">
        <v>9.108333</v>
      </c>
      <c r="G32">
        <v>122.923333</v>
      </c>
    </row>
    <row r="33" spans="1:7" x14ac:dyDescent="0.3">
      <c r="A33" s="1" t="s">
        <v>19</v>
      </c>
      <c r="B33" s="1" t="s">
        <v>347</v>
      </c>
      <c r="C33" t="s">
        <v>111</v>
      </c>
      <c r="D33" t="s">
        <v>333</v>
      </c>
      <c r="E33" t="s">
        <v>113</v>
      </c>
      <c r="F33">
        <v>9.0666670000000007</v>
      </c>
      <c r="G33">
        <v>123.18</v>
      </c>
    </row>
    <row r="34" spans="1:7" x14ac:dyDescent="0.3">
      <c r="A34" s="1" t="s">
        <v>19</v>
      </c>
      <c r="B34" s="1" t="s">
        <v>347</v>
      </c>
      <c r="C34" t="s">
        <v>140</v>
      </c>
      <c r="D34" t="s">
        <v>332</v>
      </c>
      <c r="E34" t="s">
        <v>142</v>
      </c>
      <c r="F34">
        <v>9.0500000000000007</v>
      </c>
      <c r="G34">
        <v>123.0633333</v>
      </c>
    </row>
    <row r="35" spans="1:7" x14ac:dyDescent="0.3">
      <c r="A35" s="1" t="s">
        <v>19</v>
      </c>
      <c r="B35" s="1" t="s">
        <v>347</v>
      </c>
      <c r="C35" t="s">
        <v>153</v>
      </c>
      <c r="D35" t="s">
        <v>331</v>
      </c>
      <c r="E35" t="s">
        <v>103</v>
      </c>
      <c r="F35">
        <v>9.0516670000000001</v>
      </c>
      <c r="G35">
        <v>122.985</v>
      </c>
    </row>
    <row r="36" spans="1:7" x14ac:dyDescent="0.3">
      <c r="A36" s="1" t="s">
        <v>19</v>
      </c>
      <c r="B36" s="1" t="s">
        <v>347</v>
      </c>
      <c r="C36" t="s">
        <v>94</v>
      </c>
      <c r="D36">
        <v>9.0500000000000007</v>
      </c>
      <c r="E36">
        <v>123.11669999999999</v>
      </c>
      <c r="F36" t="s">
        <v>281</v>
      </c>
      <c r="G36">
        <v>123.11669999999999</v>
      </c>
    </row>
    <row r="37" spans="1:7" x14ac:dyDescent="0.3">
      <c r="A37" s="1" t="s">
        <v>19</v>
      </c>
      <c r="B37" s="1" t="s">
        <v>347</v>
      </c>
      <c r="C37" t="s">
        <v>95</v>
      </c>
      <c r="D37">
        <v>9.0408000000000008</v>
      </c>
      <c r="E37">
        <v>123.12690000000001</v>
      </c>
      <c r="F37" t="s">
        <v>282</v>
      </c>
      <c r="G37">
        <v>123.12690000000001</v>
      </c>
    </row>
    <row r="38" spans="1:7" x14ac:dyDescent="0.3">
      <c r="A38" s="1" t="s">
        <v>19</v>
      </c>
      <c r="B38" s="1" t="s">
        <v>347</v>
      </c>
      <c r="C38" t="s">
        <v>29</v>
      </c>
      <c r="D38">
        <v>9.0457999999999998</v>
      </c>
      <c r="E38">
        <v>123.12690000000001</v>
      </c>
      <c r="F38" t="s">
        <v>283</v>
      </c>
      <c r="G38">
        <v>123.12690000000001</v>
      </c>
    </row>
    <row r="39" spans="1:7" x14ac:dyDescent="0.3">
      <c r="A39" s="1" t="s">
        <v>19</v>
      </c>
      <c r="B39" s="1" t="s">
        <v>347</v>
      </c>
      <c r="C39" t="s">
        <v>31</v>
      </c>
      <c r="D39">
        <v>9.0457999999999998</v>
      </c>
      <c r="E39">
        <v>123.12690000000001</v>
      </c>
      <c r="F39" t="s">
        <v>283</v>
      </c>
      <c r="G39">
        <v>123.12690000000001</v>
      </c>
    </row>
    <row r="40" spans="1:7" x14ac:dyDescent="0.3">
      <c r="A40" s="1" t="s">
        <v>19</v>
      </c>
      <c r="B40" s="1" t="s">
        <v>347</v>
      </c>
      <c r="C40" t="s">
        <v>170</v>
      </c>
      <c r="D40" t="s">
        <v>330</v>
      </c>
      <c r="E40" t="s">
        <v>174</v>
      </c>
      <c r="F40">
        <v>9.0522220000000004</v>
      </c>
      <c r="G40">
        <v>122.99166700000001</v>
      </c>
    </row>
    <row r="41" spans="1:7" x14ac:dyDescent="0.3">
      <c r="A41" s="1" t="s">
        <v>19</v>
      </c>
      <c r="B41" s="1" t="s">
        <v>347</v>
      </c>
      <c r="C41" t="s">
        <v>171</v>
      </c>
      <c r="D41" t="s">
        <v>329</v>
      </c>
      <c r="E41" t="s">
        <v>178</v>
      </c>
      <c r="F41">
        <v>9.0508330000000008</v>
      </c>
      <c r="G41">
        <v>123.041667</v>
      </c>
    </row>
    <row r="42" spans="1:7" x14ac:dyDescent="0.3">
      <c r="A42" s="1" t="s">
        <v>19</v>
      </c>
      <c r="B42" s="1" t="s">
        <v>204</v>
      </c>
      <c r="C42" t="s">
        <v>205</v>
      </c>
      <c r="D42" t="s">
        <v>328</v>
      </c>
      <c r="E42" t="s">
        <v>207</v>
      </c>
      <c r="F42">
        <v>9.3672219999999999</v>
      </c>
      <c r="G42">
        <v>123.274444</v>
      </c>
    </row>
    <row r="43" spans="1:7" x14ac:dyDescent="0.3">
      <c r="A43" s="1" t="s">
        <v>19</v>
      </c>
      <c r="B43" s="1" t="s">
        <v>204</v>
      </c>
      <c r="C43" t="s">
        <v>148</v>
      </c>
      <c r="D43" t="s">
        <v>327</v>
      </c>
      <c r="E43" t="s">
        <v>150</v>
      </c>
      <c r="F43">
        <v>9.3666669999999996</v>
      </c>
      <c r="G43">
        <v>123.27500000000001</v>
      </c>
    </row>
    <row r="44" spans="1:7" x14ac:dyDescent="0.3">
      <c r="A44" s="1" t="s">
        <v>19</v>
      </c>
      <c r="B44" s="1" t="s">
        <v>204</v>
      </c>
      <c r="C44" t="s">
        <v>33</v>
      </c>
      <c r="D44">
        <v>9.3833000000000002</v>
      </c>
      <c r="E44">
        <v>123.25830000000001</v>
      </c>
      <c r="F44" t="s">
        <v>284</v>
      </c>
      <c r="G44">
        <v>123.25830000000001</v>
      </c>
    </row>
    <row r="45" spans="1:7" x14ac:dyDescent="0.3">
      <c r="A45" s="1" t="s">
        <v>19</v>
      </c>
      <c r="B45" s="1" t="s">
        <v>204</v>
      </c>
      <c r="C45" t="s">
        <v>34</v>
      </c>
      <c r="D45">
        <v>9.3833000000000002</v>
      </c>
      <c r="E45">
        <v>123.25830000000001</v>
      </c>
      <c r="F45" t="s">
        <v>284</v>
      </c>
      <c r="G45">
        <v>123.25830000000001</v>
      </c>
    </row>
    <row r="46" spans="1:7" x14ac:dyDescent="0.3">
      <c r="A46" s="1" t="s">
        <v>19</v>
      </c>
      <c r="B46" s="1" t="s">
        <v>264</v>
      </c>
      <c r="C46" t="s">
        <v>260</v>
      </c>
      <c r="D46" t="s">
        <v>326</v>
      </c>
      <c r="E46" t="s">
        <v>262</v>
      </c>
      <c r="F46">
        <v>9.0666670000000007</v>
      </c>
      <c r="G46">
        <v>123.14666699999999</v>
      </c>
    </row>
    <row r="47" spans="1:7" x14ac:dyDescent="0.3">
      <c r="A47" s="1" t="s">
        <v>35</v>
      </c>
      <c r="B47" s="1" t="s">
        <v>36</v>
      </c>
      <c r="C47" t="s">
        <v>38</v>
      </c>
      <c r="D47">
        <v>10.853300000000001</v>
      </c>
      <c r="E47">
        <v>121.0039</v>
      </c>
      <c r="F47" t="s">
        <v>285</v>
      </c>
      <c r="G47">
        <v>121.0039</v>
      </c>
    </row>
    <row r="48" spans="1:7" x14ac:dyDescent="0.3">
      <c r="A48" s="1" t="s">
        <v>35</v>
      </c>
      <c r="B48" s="1" t="s">
        <v>36</v>
      </c>
      <c r="C48" t="s">
        <v>40</v>
      </c>
      <c r="D48">
        <v>10.918100000000001</v>
      </c>
      <c r="E48">
        <v>121.0342</v>
      </c>
      <c r="F48" t="s">
        <v>293</v>
      </c>
      <c r="G48">
        <v>121.0342</v>
      </c>
    </row>
    <row r="49" spans="1:7" x14ac:dyDescent="0.3">
      <c r="A49" s="1" t="s">
        <v>35</v>
      </c>
      <c r="B49" s="1" t="s">
        <v>36</v>
      </c>
      <c r="C49" t="s">
        <v>183</v>
      </c>
      <c r="D49" t="s">
        <v>184</v>
      </c>
      <c r="E49" t="s">
        <v>185</v>
      </c>
      <c r="F49">
        <v>10.908333000000001</v>
      </c>
      <c r="G49">
        <v>121.050556</v>
      </c>
    </row>
    <row r="50" spans="1:7" x14ac:dyDescent="0.3">
      <c r="A50" s="1" t="s">
        <v>35</v>
      </c>
      <c r="B50" s="1" t="s">
        <v>36</v>
      </c>
      <c r="C50" t="s">
        <v>42</v>
      </c>
      <c r="D50">
        <v>10.875</v>
      </c>
      <c r="E50">
        <v>120.9333</v>
      </c>
      <c r="F50" t="s">
        <v>295</v>
      </c>
      <c r="G50">
        <v>120.9333</v>
      </c>
    </row>
    <row r="51" spans="1:7" x14ac:dyDescent="0.3">
      <c r="A51" s="1" t="s">
        <v>35</v>
      </c>
      <c r="B51" s="1" t="s">
        <v>36</v>
      </c>
      <c r="C51" t="s">
        <v>44</v>
      </c>
      <c r="D51">
        <v>10.878299999999999</v>
      </c>
      <c r="E51">
        <v>120.9456</v>
      </c>
      <c r="F51" t="s">
        <v>296</v>
      </c>
      <c r="G51">
        <v>120.9456</v>
      </c>
    </row>
    <row r="52" spans="1:7" x14ac:dyDescent="0.3">
      <c r="A52" s="1" t="s">
        <v>35</v>
      </c>
      <c r="B52" s="1" t="s">
        <v>36</v>
      </c>
      <c r="C52" t="s">
        <v>46</v>
      </c>
      <c r="D52">
        <v>10.815</v>
      </c>
      <c r="E52">
        <v>121.00830000000001</v>
      </c>
      <c r="F52" t="s">
        <v>297</v>
      </c>
      <c r="G52">
        <v>121.00830000000001</v>
      </c>
    </row>
    <row r="53" spans="1:7" x14ac:dyDescent="0.3">
      <c r="A53" s="1" t="s">
        <v>35</v>
      </c>
      <c r="B53" s="1" t="s">
        <v>36</v>
      </c>
      <c r="C53" t="s">
        <v>48</v>
      </c>
      <c r="D53">
        <v>10.9717</v>
      </c>
      <c r="E53">
        <v>121.20780000000001</v>
      </c>
      <c r="F53" t="s">
        <v>298</v>
      </c>
      <c r="G53">
        <v>121.20780000000001</v>
      </c>
    </row>
    <row r="54" spans="1:7" x14ac:dyDescent="0.3">
      <c r="A54" s="1" t="s">
        <v>35</v>
      </c>
      <c r="B54" s="1" t="s">
        <v>36</v>
      </c>
      <c r="C54" t="s">
        <v>50</v>
      </c>
      <c r="D54">
        <v>10.9633</v>
      </c>
      <c r="E54">
        <v>121.2256</v>
      </c>
      <c r="F54" t="s">
        <v>299</v>
      </c>
      <c r="G54">
        <v>121.2256</v>
      </c>
    </row>
    <row r="55" spans="1:7" x14ac:dyDescent="0.3">
      <c r="A55" s="1" t="s">
        <v>35</v>
      </c>
      <c r="B55" s="1" t="s">
        <v>36</v>
      </c>
      <c r="C55" t="s">
        <v>52</v>
      </c>
      <c r="D55">
        <v>10.8817</v>
      </c>
      <c r="E55">
        <v>121.2039</v>
      </c>
      <c r="F55" t="s">
        <v>300</v>
      </c>
      <c r="G55">
        <v>121.2039</v>
      </c>
    </row>
    <row r="56" spans="1:7" x14ac:dyDescent="0.3">
      <c r="A56" s="1" t="s">
        <v>35</v>
      </c>
      <c r="B56" s="1" t="s">
        <v>36</v>
      </c>
      <c r="C56" t="s">
        <v>54</v>
      </c>
      <c r="D56">
        <v>10.8858</v>
      </c>
      <c r="E56">
        <v>121.19280000000001</v>
      </c>
      <c r="F56" t="s">
        <v>301</v>
      </c>
      <c r="G56">
        <v>121.19280000000001</v>
      </c>
    </row>
    <row r="57" spans="1:7" x14ac:dyDescent="0.3">
      <c r="A57" s="1" t="s">
        <v>35</v>
      </c>
      <c r="B57" s="1" t="s">
        <v>36</v>
      </c>
      <c r="C57" t="s">
        <v>192</v>
      </c>
      <c r="D57" t="s">
        <v>193</v>
      </c>
      <c r="E57" t="s">
        <v>194</v>
      </c>
      <c r="F57">
        <v>10.894444</v>
      </c>
      <c r="G57">
        <v>121.197778</v>
      </c>
    </row>
    <row r="58" spans="1:7" x14ac:dyDescent="0.3">
      <c r="A58" s="1" t="s">
        <v>55</v>
      </c>
      <c r="B58" s="1" t="s">
        <v>145</v>
      </c>
      <c r="C58" t="s">
        <v>76</v>
      </c>
      <c r="D58">
        <v>9.2532999999999994</v>
      </c>
      <c r="E58">
        <v>123.57</v>
      </c>
      <c r="F58" t="s">
        <v>286</v>
      </c>
      <c r="G58">
        <v>123.57</v>
      </c>
    </row>
    <row r="59" spans="1:7" x14ac:dyDescent="0.3">
      <c r="A59" s="1" t="s">
        <v>55</v>
      </c>
      <c r="B59" s="1" t="s">
        <v>346</v>
      </c>
      <c r="C59" t="s">
        <v>90</v>
      </c>
      <c r="D59">
        <v>9.1750000000000007</v>
      </c>
      <c r="E59">
        <v>123.4633</v>
      </c>
      <c r="F59" t="s">
        <v>287</v>
      </c>
      <c r="G59">
        <v>123.4633</v>
      </c>
    </row>
    <row r="60" spans="1:7" x14ac:dyDescent="0.3">
      <c r="A60" s="1" t="s">
        <v>55</v>
      </c>
      <c r="B60" s="1" t="s">
        <v>346</v>
      </c>
      <c r="C60" t="s">
        <v>91</v>
      </c>
      <c r="D60">
        <v>9.1417000000000002</v>
      </c>
      <c r="E60">
        <v>123.4894</v>
      </c>
      <c r="F60" t="s">
        <v>288</v>
      </c>
      <c r="G60">
        <v>123.4894</v>
      </c>
    </row>
    <row r="61" spans="1:7" x14ac:dyDescent="0.3">
      <c r="A61" s="1" t="s">
        <v>55</v>
      </c>
      <c r="B61" s="1" t="s">
        <v>346</v>
      </c>
      <c r="C61" t="s">
        <v>92</v>
      </c>
      <c r="D61">
        <v>9.1777999999999995</v>
      </c>
      <c r="E61">
        <v>123.4478</v>
      </c>
      <c r="F61" t="s">
        <v>289</v>
      </c>
      <c r="G61">
        <v>123.4478</v>
      </c>
    </row>
    <row r="62" spans="1:7" x14ac:dyDescent="0.3">
      <c r="A62" s="1" t="s">
        <v>55</v>
      </c>
      <c r="B62" s="1" t="s">
        <v>346</v>
      </c>
      <c r="C62" t="s">
        <v>93</v>
      </c>
      <c r="D62">
        <v>9.1410999999999998</v>
      </c>
      <c r="E62">
        <v>123.4944</v>
      </c>
      <c r="F62" t="s">
        <v>290</v>
      </c>
      <c r="G62">
        <v>123.4944</v>
      </c>
    </row>
    <row r="63" spans="1:7" x14ac:dyDescent="0.3">
      <c r="A63" s="1" t="s">
        <v>55</v>
      </c>
      <c r="B63" s="1" t="s">
        <v>55</v>
      </c>
      <c r="C63" t="s">
        <v>72</v>
      </c>
      <c r="D63">
        <v>9.2249999999999996</v>
      </c>
      <c r="E63">
        <v>123.48</v>
      </c>
      <c r="F63" t="s">
        <v>291</v>
      </c>
      <c r="G63">
        <v>123.48</v>
      </c>
    </row>
    <row r="64" spans="1:7" x14ac:dyDescent="0.3">
      <c r="A64" s="1" t="s">
        <v>55</v>
      </c>
      <c r="B64" s="1" t="s">
        <v>55</v>
      </c>
      <c r="C64" t="s">
        <v>74</v>
      </c>
      <c r="D64">
        <v>9.2249999999999996</v>
      </c>
      <c r="E64">
        <v>123.47</v>
      </c>
      <c r="F64" t="s">
        <v>291</v>
      </c>
      <c r="G64">
        <v>123.47</v>
      </c>
    </row>
    <row r="65" spans="1:7" x14ac:dyDescent="0.3">
      <c r="A65" s="1" t="s">
        <v>55</v>
      </c>
      <c r="B65" s="1" t="s">
        <v>55</v>
      </c>
      <c r="C65" t="s">
        <v>78</v>
      </c>
      <c r="D65">
        <v>9.23</v>
      </c>
      <c r="E65">
        <v>123.55800000000001</v>
      </c>
      <c r="F65" t="s">
        <v>292</v>
      </c>
      <c r="G65">
        <v>123.55800000000001</v>
      </c>
    </row>
    <row r="66" spans="1:7" x14ac:dyDescent="0.3">
      <c r="A66" s="1" t="s">
        <v>114</v>
      </c>
      <c r="B66" s="1" t="s">
        <v>269</v>
      </c>
      <c r="C66" t="s">
        <v>116</v>
      </c>
      <c r="D66" t="s">
        <v>325</v>
      </c>
      <c r="E66" t="s">
        <v>118</v>
      </c>
      <c r="F66">
        <v>8.8133330000000001</v>
      </c>
      <c r="G66">
        <v>123.21166700000001</v>
      </c>
    </row>
    <row r="67" spans="1:7" x14ac:dyDescent="0.3">
      <c r="A67" s="1" t="s">
        <v>114</v>
      </c>
      <c r="B67" s="1" t="s">
        <v>270</v>
      </c>
      <c r="C67" t="s">
        <v>120</v>
      </c>
      <c r="D67" t="s">
        <v>324</v>
      </c>
      <c r="E67" t="s">
        <v>122</v>
      </c>
      <c r="F67">
        <v>8.8516670000000008</v>
      </c>
      <c r="G67">
        <v>123.41166699999999</v>
      </c>
    </row>
    <row r="68" spans="1:7" x14ac:dyDescent="0.3">
      <c r="A68" s="1" t="s">
        <v>114</v>
      </c>
      <c r="B68" s="1" t="s">
        <v>270</v>
      </c>
      <c r="C68" t="s">
        <v>124</v>
      </c>
      <c r="D68" t="s">
        <v>323</v>
      </c>
      <c r="E68" t="s">
        <v>126</v>
      </c>
      <c r="F68">
        <v>8.8566669999999998</v>
      </c>
      <c r="G68">
        <v>123.41</v>
      </c>
    </row>
    <row r="69" spans="1:7" x14ac:dyDescent="0.3">
      <c r="A69" s="1" t="s">
        <v>114</v>
      </c>
      <c r="B69" s="1" t="s">
        <v>270</v>
      </c>
      <c r="C69" t="s">
        <v>127</v>
      </c>
      <c r="D69" t="s">
        <v>322</v>
      </c>
      <c r="E69" t="s">
        <v>126</v>
      </c>
      <c r="F69">
        <v>8.8550000000000004</v>
      </c>
      <c r="G69">
        <v>123.41</v>
      </c>
    </row>
    <row r="70" spans="1:7" x14ac:dyDescent="0.3">
      <c r="A70" s="1" t="s">
        <v>114</v>
      </c>
      <c r="B70" s="1" t="s">
        <v>270</v>
      </c>
      <c r="C70" t="s">
        <v>130</v>
      </c>
      <c r="D70" t="s">
        <v>321</v>
      </c>
      <c r="E70" t="s">
        <v>132</v>
      </c>
      <c r="F70">
        <v>8.8616670000000006</v>
      </c>
      <c r="G70">
        <v>123.408333</v>
      </c>
    </row>
    <row r="71" spans="1:7" x14ac:dyDescent="0.3">
      <c r="A71" s="1" t="s">
        <v>114</v>
      </c>
      <c r="B71" s="1" t="s">
        <v>270</v>
      </c>
      <c r="C71" t="s">
        <v>133</v>
      </c>
      <c r="D71" t="s">
        <v>321</v>
      </c>
      <c r="E71" t="s">
        <v>126</v>
      </c>
      <c r="F71">
        <v>8.8616670000000006</v>
      </c>
      <c r="G71">
        <v>123.41</v>
      </c>
    </row>
    <row r="72" spans="1:7" x14ac:dyDescent="0.3">
      <c r="A72" s="1"/>
      <c r="B72" s="1"/>
    </row>
    <row r="73" spans="1:7" x14ac:dyDescent="0.3">
      <c r="A73" s="1"/>
      <c r="B73" s="1"/>
    </row>
    <row r="74" spans="1:7" x14ac:dyDescent="0.3">
      <c r="A74" s="1"/>
      <c r="B74" s="1"/>
    </row>
    <row r="75" spans="1:7" x14ac:dyDescent="0.3">
      <c r="A75" s="1"/>
      <c r="B75" s="1"/>
    </row>
    <row r="76" spans="1:7" x14ac:dyDescent="0.3">
      <c r="A76" s="1"/>
      <c r="B76" s="1"/>
    </row>
  </sheetData>
  <pageMargins left="0.7" right="0.7" top="0.75" bottom="0.75" header="0.3" footer="0.3"/>
  <ignoredErrors>
    <ignoredError sqref="F7:F12 E26 F14:G14 F18:G20 F36:G39 G30 F44:G45 F47:G48 F50:G56 F58:G65 E7 E8 E9 E10 E11 E12 E13 E14 E15 E71 E70 E69 E68 E67 E66 E65 E64 E63 E62 E61 E60 E59 E58 E57 E56 E55 E54 E53 E52 E51 E50 E49 E48 E47 E46 E45 E44 E43 E42 E41 E40 E39 E38 E37 E36 E35 E34 E33 E32 E31 E30 E29 E28 E27 E16 E17 E18 E19 E20 E21 E22 E23 E24 E25" numberStoredAsText="1"/>
    <ignoredError sqref="D2:D4 D23:D28 D40:D43 D46" twoDigitTextYea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All_Stations</vt:lpstr>
      <vt:lpstr>Rotenone</vt:lpstr>
      <vt:lpstr>Coordinates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Ava</dc:creator>
  <cp:lastModifiedBy>Ava</cp:lastModifiedBy>
  <dcterms:created xsi:type="dcterms:W3CDTF">2019-07-17T10:50:48Z</dcterms:created>
  <dcterms:modified xsi:type="dcterms:W3CDTF">2022-03-24T22:28:21Z</dcterms:modified>
</cp:coreProperties>
</file>