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hilipp\Documents\WU\bachelorarbeit\reports\"/>
    </mc:Choice>
  </mc:AlternateContent>
  <xr:revisionPtr revIDLastSave="0" documentId="13_ncr:1_{E71A573B-A80C-4A40-AA42-A12C593E6753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8" i="1"/>
  <c r="N9" i="1"/>
  <c r="N10" i="1"/>
  <c r="N11" i="1"/>
  <c r="N12" i="1"/>
  <c r="N13" i="1"/>
  <c r="N14" i="1"/>
  <c r="N15" i="1"/>
  <c r="N16" i="1"/>
  <c r="N17" i="1"/>
  <c r="N18" i="1"/>
  <c r="N19" i="1"/>
  <c r="N8" i="1"/>
  <c r="G19" i="1"/>
  <c r="G9" i="1"/>
  <c r="G10" i="1"/>
  <c r="G11" i="1"/>
  <c r="G12" i="1"/>
  <c r="G13" i="1"/>
  <c r="G14" i="1"/>
  <c r="G15" i="1"/>
  <c r="G16" i="1"/>
  <c r="G17" i="1"/>
  <c r="G18" i="1"/>
  <c r="G8" i="1"/>
  <c r="Y9" i="1"/>
  <c r="Y10" i="1"/>
  <c r="Y11" i="1"/>
  <c r="Y12" i="1"/>
  <c r="Y13" i="1"/>
  <c r="Y14" i="1"/>
  <c r="Y15" i="1"/>
  <c r="Y16" i="1"/>
  <c r="Y17" i="1"/>
  <c r="Y18" i="1"/>
  <c r="Y19" i="1"/>
  <c r="Y8" i="1"/>
  <c r="X9" i="1"/>
  <c r="X10" i="1"/>
  <c r="X11" i="1"/>
  <c r="X12" i="1"/>
  <c r="X13" i="1"/>
  <c r="X14" i="1"/>
  <c r="X15" i="1"/>
  <c r="X16" i="1"/>
  <c r="X17" i="1"/>
  <c r="X18" i="1"/>
  <c r="X19" i="1"/>
  <c r="X8" i="1"/>
</calcChain>
</file>

<file path=xl/sharedStrings.xml><?xml version="1.0" encoding="utf-8"?>
<sst xmlns="http://schemas.openxmlformats.org/spreadsheetml/2006/main" count="67" uniqueCount="53">
  <si>
    <t>ilp</t>
  </si>
  <si>
    <t>offering_order</t>
  </si>
  <si>
    <t>hill_climbing_v1</t>
  </si>
  <si>
    <t>courses</t>
  </si>
  <si>
    <t>score</t>
  </si>
  <si>
    <t>valid</t>
  </si>
  <si>
    <t>timings</t>
  </si>
  <si>
    <t>mean</t>
  </si>
  <si>
    <t>stdev</t>
  </si>
  <si>
    <t>[7099711800, 6857006800, 7220097300, 6933990400, 6855047900]</t>
  </si>
  <si>
    <t>[12031100, 11615500, 11617600, 11588100, 11041800]</t>
  </si>
  <si>
    <t>[13832800, 14990000, 13726100, 12814500, 12506800]</t>
  </si>
  <si>
    <t>[5993854300, 6109114800, 6085743400, 6094503000, 6054187000]</t>
  </si>
  <si>
    <t>[29491900, 30507000, 24990300, 24218600, 24916300]</t>
  </si>
  <si>
    <t>[34749900, 32580700, 32429600, 32428100, 29119900]</t>
  </si>
  <si>
    <t>[6147558900, 6366613300, 6091608100, 6128230900, 6121150800]</t>
  </si>
  <si>
    <t>[40149300, 38031700, 35497000, 34997700, 40144100]</t>
  </si>
  <si>
    <t>[60261100, 55640800, 55564800, 56660800, 54648000]</t>
  </si>
  <si>
    <t>[6209218700, 6210190600, 6254786700, 6195461200, 6397147300]</t>
  </si>
  <si>
    <t>[55690100, 48502100, 45404800, 56835000, 41139600]</t>
  </si>
  <si>
    <t>[83877900, 82190700, 81062700, 79933000, 80593400]</t>
  </si>
  <si>
    <t>[6336641100, 6374948200, 6272083600, 6208799600, 6237869400]</t>
  </si>
  <si>
    <t>[57156900, 51586100, 53725200, 53039400, 51486900]</t>
  </si>
  <si>
    <t>[111545400, 108102900, 110481700, 114078900, 112119600]</t>
  </si>
  <si>
    <t>[6222668500, 6243683100, 6191251900, 6255867300, 6535407900]</t>
  </si>
  <si>
    <t>[59153400, 54268000, 52863900, 54346600, 54871900]</t>
  </si>
  <si>
    <t>[166742400, 157173100, 147738500, 148540500, 148937400]</t>
  </si>
  <si>
    <t>[6679660900, 6342926200, 6288818700, 6275713400, 6278971100]</t>
  </si>
  <si>
    <t>[44284900, 42385100, 42225300, 48612900, 42374000]</t>
  </si>
  <si>
    <t>[175169200, 170123400, 170854700, 169087300, 181252700]</t>
  </si>
  <si>
    <t>[6468572700, 6468504700, 6564233500, 6493447900, 6910769500]</t>
  </si>
  <si>
    <t>[49987800, 43456700, 41855500, 41310100, 41301700]</t>
  </si>
  <si>
    <t>[188011300, 187627900, 198150000, 188463300, 189040800]</t>
  </si>
  <si>
    <t>[6818191600, 6782676300, 6496902400, 6532645100, 6528052100]</t>
  </si>
  <si>
    <t>[55648400, 44607100, 43814900, 42375400, 43021000]</t>
  </si>
  <si>
    <t>[204784700, 210263900, 203679900, 206120100, 208437800]</t>
  </si>
  <si>
    <t>[6567454000, 6528237200, 6632076100, 6959251900, 6598077900]</t>
  </si>
  <si>
    <t>[29418800, 28726900, 27491400, 26886300, 30247100]</t>
  </si>
  <si>
    <t>[230301600, 208669400, 210756900, 218286700, 225079700]</t>
  </si>
  <si>
    <t>[9516093300, 9646426800, 9578240300, 9510548900, 10260097200]</t>
  </si>
  <si>
    <t>[33702100, 30051900, 28469000, 27965300, 27535200]</t>
  </si>
  <si>
    <t>[228452900, 218614800, 213601500, 225710500, 217659900]</t>
  </si>
  <si>
    <t>[9492710800, 9444950100, 9476249500, 9627282200, 9546832400]</t>
  </si>
  <si>
    <t>[141890700, 138836200, 145857300, 145166900, 134201700]</t>
  </si>
  <si>
    <t>[226725700, 230670700, 222021400, 229293300, 218601300]</t>
  </si>
  <si>
    <t>% of score offering order</t>
  </si>
  <si>
    <t>% of score hill climbing v1</t>
  </si>
  <si>
    <t>FIXED_TIME_CONSTRAINTS: {
    7: -100,
    8: -100, 
    9: 50,
    10: 75,
    11: 75,
    18: -50,
    19: -50,
    20: -75,
}</t>
  </si>
  <si>
    <t>HOUR_LOAD_CONSTRAINT = (4, 45)</t>
  </si>
  <si>
    <t>COURSE_COUNT_CONSTRAINT = (1, 13)</t>
  </si>
  <si>
    <t>Notiz: In Paper ist offering order besser als hill climbing, bei mir konstant umgekehrt</t>
  </si>
  <si>
    <t>Notiz: Ähnliches Bild wie im paper, hill climbing benötigt mehr Zeit</t>
  </si>
  <si>
    <t>mean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</si>
</sst>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</a:t>
            </a:r>
            <a:r>
              <a:rPr lang="en-US" baseline="0"/>
              <a:t>. Anzahl Kurse (Schwierigkeit)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Sheet1!$C$8:$C$19</c:f>
              <c:numCache>
                <c:formatCode>General</c:formatCode>
                <c:ptCount val="12"/>
                <c:pt idx="0">
                  <c:v>2050</c:v>
                </c:pt>
                <c:pt idx="1">
                  <c:v>4075</c:v>
                </c:pt>
                <c:pt idx="2">
                  <c:v>5950</c:v>
                </c:pt>
                <c:pt idx="3">
                  <c:v>7450</c:v>
                </c:pt>
                <c:pt idx="4">
                  <c:v>8950</c:v>
                </c:pt>
                <c:pt idx="5">
                  <c:v>9950</c:v>
                </c:pt>
                <c:pt idx="6">
                  <c:v>10950</c:v>
                </c:pt>
                <c:pt idx="7">
                  <c:v>11350</c:v>
                </c:pt>
                <c:pt idx="8">
                  <c:v>11475</c:v>
                </c:pt>
                <c:pt idx="9">
                  <c:v>11600</c:v>
                </c:pt>
                <c:pt idx="10">
                  <c:v>11600</c:v>
                </c:pt>
                <c:pt idx="11">
                  <c:v>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2-4568-B3AD-30DF5A87584D}"/>
            </c:ext>
          </c:extLst>
        </c:ser>
        <c:ser>
          <c:idx val="1"/>
          <c:order val="1"/>
          <c:tx>
            <c:v>OffOrder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Sheet1!$J$8:$J$19</c:f>
              <c:numCache>
                <c:formatCode>General</c:formatCode>
                <c:ptCount val="12"/>
                <c:pt idx="0">
                  <c:v>2050</c:v>
                </c:pt>
                <c:pt idx="1">
                  <c:v>4075</c:v>
                </c:pt>
                <c:pt idx="2">
                  <c:v>4825</c:v>
                </c:pt>
                <c:pt idx="3">
                  <c:v>6225</c:v>
                </c:pt>
                <c:pt idx="4">
                  <c:v>6225</c:v>
                </c:pt>
                <c:pt idx="5">
                  <c:v>6675</c:v>
                </c:pt>
                <c:pt idx="6">
                  <c:v>7825</c:v>
                </c:pt>
                <c:pt idx="7">
                  <c:v>7950</c:v>
                </c:pt>
                <c:pt idx="8">
                  <c:v>8075</c:v>
                </c:pt>
                <c:pt idx="9">
                  <c:v>8475</c:v>
                </c:pt>
                <c:pt idx="10">
                  <c:v>7925</c:v>
                </c:pt>
                <c:pt idx="11">
                  <c:v>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2-4568-B3AD-30DF5A87584D}"/>
            </c:ext>
          </c:extLst>
        </c:ser>
        <c:ser>
          <c:idx val="2"/>
          <c:order val="2"/>
          <c:tx>
            <c:v>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Sheet1!$Q$8:$Q$19</c:f>
              <c:numCache>
                <c:formatCode>General</c:formatCode>
                <c:ptCount val="12"/>
                <c:pt idx="0">
                  <c:v>2050</c:v>
                </c:pt>
                <c:pt idx="1">
                  <c:v>4075</c:v>
                </c:pt>
                <c:pt idx="2">
                  <c:v>5575</c:v>
                </c:pt>
                <c:pt idx="3">
                  <c:v>6725</c:v>
                </c:pt>
                <c:pt idx="4">
                  <c:v>7725</c:v>
                </c:pt>
                <c:pt idx="5">
                  <c:v>8475</c:v>
                </c:pt>
                <c:pt idx="6">
                  <c:v>8875</c:v>
                </c:pt>
                <c:pt idx="7">
                  <c:v>9025</c:v>
                </c:pt>
                <c:pt idx="8">
                  <c:v>9025</c:v>
                </c:pt>
                <c:pt idx="9">
                  <c:v>9025</c:v>
                </c:pt>
                <c:pt idx="10">
                  <c:v>8975</c:v>
                </c:pt>
                <c:pt idx="11">
                  <c:v>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2-4568-B3AD-30DF5A87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68607"/>
        <c:axId val="1440968127"/>
      </c:lineChart>
      <c:catAx>
        <c:axId val="144096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68127"/>
        <c:crosses val="autoZero"/>
        <c:auto val="1"/>
        <c:lblAlgn val="ctr"/>
        <c:lblOffset val="100"/>
        <c:noMultiLvlLbl val="0"/>
      </c:catAx>
      <c:valAx>
        <c:axId val="14409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6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(% of ILP) vs. Anzahl</a:t>
            </a:r>
            <a:r>
              <a:rPr lang="en-US" baseline="0"/>
              <a:t> Kurse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Sheet1!$X$8:$X$19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0.81092436974789917</c:v>
                </c:pt>
                <c:pt idx="3">
                  <c:v>0.83557046979865768</c:v>
                </c:pt>
                <c:pt idx="4">
                  <c:v>0.6955307262569832</c:v>
                </c:pt>
                <c:pt idx="5">
                  <c:v>0.67085427135678388</c:v>
                </c:pt>
                <c:pt idx="6">
                  <c:v>0.71461187214611877</c:v>
                </c:pt>
                <c:pt idx="7">
                  <c:v>0.70044052863436124</c:v>
                </c:pt>
                <c:pt idx="8">
                  <c:v>0.70370370370370372</c:v>
                </c:pt>
                <c:pt idx="9">
                  <c:v>0.7306034482758621</c:v>
                </c:pt>
                <c:pt idx="10">
                  <c:v>0.68318965517241381</c:v>
                </c:pt>
                <c:pt idx="11">
                  <c:v>0.64008620689655171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F-40C0-BA6C-B27E49F9B6D8}"/>
            </c:ext>
          </c:extLst>
        </c:ser>
        <c:ser>
          <c:idx val="1"/>
          <c:order val="1"/>
          <c:tx>
            <c:v>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Sheet1!$Y$8:$Y$19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0.93697478991596639</c:v>
                </c:pt>
                <c:pt idx="3">
                  <c:v>0.90268456375838924</c:v>
                </c:pt>
                <c:pt idx="4">
                  <c:v>0.86312849162011174</c:v>
                </c:pt>
                <c:pt idx="5">
                  <c:v>0.85175879396984921</c:v>
                </c:pt>
                <c:pt idx="6">
                  <c:v>0.81050228310502281</c:v>
                </c:pt>
                <c:pt idx="7">
                  <c:v>0.79515418502202639</c:v>
                </c:pt>
                <c:pt idx="8">
                  <c:v>0.78649237472766886</c:v>
                </c:pt>
                <c:pt idx="9">
                  <c:v>0.77801724137931039</c:v>
                </c:pt>
                <c:pt idx="10">
                  <c:v>0.77370689655172409</c:v>
                </c:pt>
                <c:pt idx="11">
                  <c:v>0.72413793103448276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F-40C0-BA6C-B27E49F9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82175"/>
        <c:axId val="1440982655"/>
      </c:lineChart>
      <c:catAx>
        <c:axId val="144098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82655"/>
        <c:crosses val="autoZero"/>
        <c:auto val="1"/>
        <c:lblAlgn val="ctr"/>
        <c:lblOffset val="100"/>
        <c:noMultiLvlLbl val="0"/>
      </c:catAx>
      <c:valAx>
        <c:axId val="14409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(ns) vs. Anzahl Kurse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Sheet1!$M$8:$M$19</c:f>
              <c:numCache>
                <c:formatCode>General</c:formatCode>
                <c:ptCount val="12"/>
                <c:pt idx="0">
                  <c:v>11578820</c:v>
                </c:pt>
                <c:pt idx="1">
                  <c:v>26824820</c:v>
                </c:pt>
                <c:pt idx="2">
                  <c:v>37763960</c:v>
                </c:pt>
                <c:pt idx="3">
                  <c:v>49514320</c:v>
                </c:pt>
                <c:pt idx="4">
                  <c:v>53398900</c:v>
                </c:pt>
                <c:pt idx="5">
                  <c:v>55100760</c:v>
                </c:pt>
                <c:pt idx="6">
                  <c:v>43976440</c:v>
                </c:pt>
                <c:pt idx="7">
                  <c:v>43582360</c:v>
                </c:pt>
                <c:pt idx="8">
                  <c:v>45893360</c:v>
                </c:pt>
                <c:pt idx="9">
                  <c:v>28554100</c:v>
                </c:pt>
                <c:pt idx="10">
                  <c:v>29544700</c:v>
                </c:pt>
                <c:pt idx="11">
                  <c:v>141190560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D-42A9-9421-B1CA8F4E20C5}"/>
            </c:ext>
          </c:extLst>
        </c:ser>
        <c:ser>
          <c:idx val="2"/>
          <c:order val="1"/>
          <c:tx>
            <c:v>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Sheet1!$T$8:$T$19</c:f>
              <c:numCache>
                <c:formatCode>General</c:formatCode>
                <c:ptCount val="12"/>
                <c:pt idx="0">
                  <c:v>13574040</c:v>
                </c:pt>
                <c:pt idx="1">
                  <c:v>32261640</c:v>
                </c:pt>
                <c:pt idx="2">
                  <c:v>56555100</c:v>
                </c:pt>
                <c:pt idx="3">
                  <c:v>81531540</c:v>
                </c:pt>
                <c:pt idx="4">
                  <c:v>111265700</c:v>
                </c:pt>
                <c:pt idx="5">
                  <c:v>153826380</c:v>
                </c:pt>
                <c:pt idx="6">
                  <c:v>173297460</c:v>
                </c:pt>
                <c:pt idx="7">
                  <c:v>190258660</c:v>
                </c:pt>
                <c:pt idx="8">
                  <c:v>206657280</c:v>
                </c:pt>
                <c:pt idx="9">
                  <c:v>218618860</c:v>
                </c:pt>
                <c:pt idx="10">
                  <c:v>220807920</c:v>
                </c:pt>
                <c:pt idx="11">
                  <c:v>225462480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D-42A9-9421-B1CA8F4E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32463"/>
        <c:axId val="1250833423"/>
      </c:lineChart>
      <c:catAx>
        <c:axId val="125083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50833423"/>
        <c:crosses val="autoZero"/>
        <c:auto val="1"/>
        <c:lblAlgn val="ctr"/>
        <c:lblOffset val="100"/>
        <c:noMultiLvlLbl val="0"/>
      </c:catAx>
      <c:valAx>
        <c:axId val="1250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508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9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DE984-8872-0791-4220-D691F6D4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20</xdr:row>
      <xdr:rowOff>0</xdr:rowOff>
    </xdr:from>
    <xdr:to>
      <xdr:col>18</xdr:col>
      <xdr:colOff>142875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EA862C-F1C7-6ABF-8188-A02D9B05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20</xdr:row>
      <xdr:rowOff>0</xdr:rowOff>
    </xdr:from>
    <xdr:to>
      <xdr:col>28</xdr:col>
      <xdr:colOff>114300</xdr:colOff>
      <xdr:row>34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1BD9FA-E036-4C1A-B8EF-64B8E7DC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345681</xdr:colOff>
      <xdr:row>35</xdr:row>
      <xdr:rowOff>104775</xdr:rowOff>
    </xdr:from>
    <xdr:to>
      <xdr:col>16</xdr:col>
      <xdr:colOff>495300</xdr:colOff>
      <xdr:row>54</xdr:row>
      <xdr:rowOff>14873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058D06-B46A-AB5A-949D-9E77C5F0D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22481" y="6772275"/>
          <a:ext cx="4416819" cy="3529598"/>
        </a:xfrm>
        <a:prstGeom prst="rect">
          <a:avLst/>
        </a:prstGeom>
      </xdr:spPr>
    </xdr:pic>
    <xdr:clientData/>
  </xdr:twoCellAnchor>
  <xdr:twoCellAnchor editAs="oneCell">
    <xdr:from>
      <xdr:col>18</xdr:col>
      <xdr:colOff>561975</xdr:colOff>
      <xdr:row>35</xdr:row>
      <xdr:rowOff>114300</xdr:rowOff>
    </xdr:from>
    <xdr:to>
      <xdr:col>25</xdr:col>
      <xdr:colOff>572097</xdr:colOff>
      <xdr:row>53</xdr:row>
      <xdr:rowOff>29042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D578B-0695-A9D0-9E7E-1E0158FC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15575" y="6781800"/>
          <a:ext cx="4277322" cy="3343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tabSelected="1" workbookViewId="0">
      <selection activeCell="P8" sqref="P8"/>
    </sheetView>
  </sheetViews>
  <sheetFormatPr defaultRowHeight="15" x14ac:dyDescent="0.25"/>
  <cols>
    <col min="7" max="7" width="8.7109375" bestFit="1" customWidth="1"/>
  </cols>
  <sheetData>
    <row r="1" spans="1:25" x14ac:dyDescent="0.25">
      <c r="A1" t="s">
        <v>47</v>
      </c>
    </row>
    <row r="2" spans="1:25" x14ac:dyDescent="0.25">
      <c r="A2" t="s">
        <v>48</v>
      </c>
    </row>
    <row r="3" spans="1:25" x14ac:dyDescent="0.25">
      <c r="A3" t="s">
        <v>49</v>
      </c>
    </row>
    <row r="5" spans="1:25" x14ac:dyDescent="0.25">
      <c r="A5" s="1"/>
      <c r="B5" s="3" t="s">
        <v>0</v>
      </c>
      <c r="C5" s="3"/>
      <c r="D5" s="3"/>
      <c r="E5" s="3"/>
      <c r="F5" s="3"/>
      <c r="G5" s="3"/>
      <c r="H5" s="3"/>
      <c r="I5" s="3" t="s">
        <v>1</v>
      </c>
      <c r="J5" s="3"/>
      <c r="K5" s="3"/>
      <c r="L5" s="3"/>
      <c r="M5" s="3"/>
      <c r="N5" s="3"/>
      <c r="O5" s="3"/>
      <c r="P5" s="3" t="s">
        <v>2</v>
      </c>
      <c r="Q5" s="3"/>
      <c r="R5" s="3"/>
      <c r="S5" s="3"/>
      <c r="T5" s="3"/>
      <c r="U5" s="3"/>
      <c r="V5" s="3"/>
    </row>
    <row r="6" spans="1:25" x14ac:dyDescent="0.25">
      <c r="A6" s="1"/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52</v>
      </c>
      <c r="H6" s="1" t="s">
        <v>8</v>
      </c>
      <c r="I6" s="1" t="s">
        <v>3</v>
      </c>
      <c r="J6" s="1" t="s">
        <v>4</v>
      </c>
      <c r="K6" s="1" t="s">
        <v>5</v>
      </c>
      <c r="L6" s="1" t="s">
        <v>6</v>
      </c>
      <c r="M6" s="1" t="s">
        <v>7</v>
      </c>
      <c r="N6" s="1" t="s">
        <v>52</v>
      </c>
      <c r="O6" s="1" t="s">
        <v>8</v>
      </c>
      <c r="P6" s="1" t="s">
        <v>3</v>
      </c>
      <c r="Q6" s="1" t="s">
        <v>4</v>
      </c>
      <c r="R6" s="1" t="s">
        <v>5</v>
      </c>
      <c r="S6" s="1" t="s">
        <v>6</v>
      </c>
      <c r="T6" s="1" t="s">
        <v>7</v>
      </c>
      <c r="U6" s="1" t="s">
        <v>52</v>
      </c>
      <c r="V6" s="1" t="s">
        <v>8</v>
      </c>
      <c r="X6" s="2" t="s">
        <v>45</v>
      </c>
      <c r="Y6" s="2" t="s">
        <v>46</v>
      </c>
    </row>
    <row r="8" spans="1:25" x14ac:dyDescent="0.25">
      <c r="A8" s="1">
        <v>0</v>
      </c>
      <c r="B8">
        <v>1</v>
      </c>
      <c r="C8">
        <v>2050</v>
      </c>
      <c r="D8" t="b">
        <v>1</v>
      </c>
      <c r="E8" t="s">
        <v>9</v>
      </c>
      <c r="F8">
        <v>6993170840</v>
      </c>
      <c r="G8" s="5">
        <f>F8/1000000000</f>
        <v>6.9931708400000003</v>
      </c>
      <c r="H8">
        <v>161219967.14722711</v>
      </c>
      <c r="I8">
        <v>1</v>
      </c>
      <c r="J8">
        <v>2050</v>
      </c>
      <c r="K8" t="b">
        <v>1</v>
      </c>
      <c r="L8" t="s">
        <v>10</v>
      </c>
      <c r="M8">
        <v>11578820</v>
      </c>
      <c r="N8" s="4">
        <f>M8/1000000000</f>
        <v>1.157882E-2</v>
      </c>
      <c r="O8">
        <v>352094.84091647808</v>
      </c>
      <c r="P8">
        <v>1</v>
      </c>
      <c r="Q8">
        <v>2050</v>
      </c>
      <c r="R8" t="b">
        <v>1</v>
      </c>
      <c r="S8" t="s">
        <v>11</v>
      </c>
      <c r="T8">
        <v>13574040</v>
      </c>
      <c r="U8" s="4">
        <f>T8/1000000000</f>
        <v>1.3574040000000001E-2</v>
      </c>
      <c r="V8">
        <v>976079.39379950031</v>
      </c>
      <c r="X8">
        <f>J8/C8</f>
        <v>1</v>
      </c>
      <c r="Y8">
        <f>Q8/C8</f>
        <v>1</v>
      </c>
    </row>
    <row r="9" spans="1:25" x14ac:dyDescent="0.25">
      <c r="A9" s="1">
        <v>1</v>
      </c>
      <c r="B9">
        <v>2</v>
      </c>
      <c r="C9">
        <v>4075</v>
      </c>
      <c r="D9" t="b">
        <v>1</v>
      </c>
      <c r="E9" t="s">
        <v>12</v>
      </c>
      <c r="F9">
        <v>6067480500</v>
      </c>
      <c r="G9" s="5">
        <f t="shared" ref="G9:G19" si="0">F9/1000000000</f>
        <v>6.0674805000000003</v>
      </c>
      <c r="H9">
        <v>45811293.443429433</v>
      </c>
      <c r="I9">
        <v>2</v>
      </c>
      <c r="J9">
        <v>4075</v>
      </c>
      <c r="K9" t="b">
        <v>1</v>
      </c>
      <c r="L9" t="s">
        <v>13</v>
      </c>
      <c r="M9">
        <v>26824820</v>
      </c>
      <c r="N9" s="4">
        <f t="shared" ref="N9:N19" si="1">M9/1000000000</f>
        <v>2.6824819999999999E-2</v>
      </c>
      <c r="O9">
        <v>2935645.5928807212</v>
      </c>
      <c r="P9">
        <v>2</v>
      </c>
      <c r="Q9">
        <v>4075</v>
      </c>
      <c r="R9" t="b">
        <v>1</v>
      </c>
      <c r="S9" t="s">
        <v>14</v>
      </c>
      <c r="T9">
        <v>32261640</v>
      </c>
      <c r="U9" s="4">
        <f t="shared" ref="U9:U19" si="2">T9/1000000000</f>
        <v>3.2261640000000001E-2</v>
      </c>
      <c r="V9">
        <v>2013683.616658784</v>
      </c>
      <c r="X9">
        <f t="shared" ref="X9:X19" si="3">J9/C9</f>
        <v>1</v>
      </c>
      <c r="Y9">
        <f t="shared" ref="Y9:Y19" si="4">Q9/C9</f>
        <v>1</v>
      </c>
    </row>
    <row r="10" spans="1:25" x14ac:dyDescent="0.25">
      <c r="A10" s="1">
        <v>2</v>
      </c>
      <c r="B10">
        <v>3</v>
      </c>
      <c r="C10">
        <v>5950</v>
      </c>
      <c r="D10" t="b">
        <v>1</v>
      </c>
      <c r="E10" t="s">
        <v>15</v>
      </c>
      <c r="F10">
        <v>6171032400</v>
      </c>
      <c r="G10" s="5">
        <f t="shared" si="0"/>
        <v>6.1710323999999996</v>
      </c>
      <c r="H10">
        <v>111165704.5792001</v>
      </c>
      <c r="I10">
        <v>3</v>
      </c>
      <c r="J10">
        <v>4825</v>
      </c>
      <c r="K10" t="b">
        <v>1</v>
      </c>
      <c r="L10" t="s">
        <v>16</v>
      </c>
      <c r="M10">
        <v>37763960</v>
      </c>
      <c r="N10" s="4">
        <f t="shared" si="1"/>
        <v>3.7763959999999999E-2</v>
      </c>
      <c r="O10">
        <v>2460584.2838643021</v>
      </c>
      <c r="P10">
        <v>3</v>
      </c>
      <c r="Q10">
        <v>5575</v>
      </c>
      <c r="R10" t="b">
        <v>1</v>
      </c>
      <c r="S10" t="s">
        <v>17</v>
      </c>
      <c r="T10">
        <v>56555100</v>
      </c>
      <c r="U10" s="4">
        <f t="shared" si="2"/>
        <v>5.6555099999999997E-2</v>
      </c>
      <c r="V10">
        <v>2190849.0066638552</v>
      </c>
      <c r="X10">
        <f t="shared" si="3"/>
        <v>0.81092436974789917</v>
      </c>
      <c r="Y10">
        <f t="shared" si="4"/>
        <v>0.93697478991596639</v>
      </c>
    </row>
    <row r="11" spans="1:25" x14ac:dyDescent="0.25">
      <c r="A11" s="1">
        <v>3</v>
      </c>
      <c r="B11">
        <v>4</v>
      </c>
      <c r="C11">
        <v>7450</v>
      </c>
      <c r="D11" t="b">
        <v>1</v>
      </c>
      <c r="E11" t="s">
        <v>18</v>
      </c>
      <c r="F11">
        <v>6253360900</v>
      </c>
      <c r="G11" s="5">
        <f t="shared" si="0"/>
        <v>6.2533608999999997</v>
      </c>
      <c r="H11">
        <v>83428330.939825237</v>
      </c>
      <c r="I11">
        <v>4</v>
      </c>
      <c r="J11">
        <v>6225</v>
      </c>
      <c r="K11" t="b">
        <v>1</v>
      </c>
      <c r="L11" t="s">
        <v>19</v>
      </c>
      <c r="M11">
        <v>49514320</v>
      </c>
      <c r="N11" s="4">
        <f t="shared" si="1"/>
        <v>4.9514320000000001E-2</v>
      </c>
      <c r="O11">
        <v>6704127.3352316329</v>
      </c>
      <c r="P11">
        <v>4</v>
      </c>
      <c r="Q11">
        <v>6725</v>
      </c>
      <c r="R11" t="b">
        <v>1</v>
      </c>
      <c r="S11" t="s">
        <v>20</v>
      </c>
      <c r="T11">
        <v>81531540</v>
      </c>
      <c r="U11" s="4">
        <f t="shared" si="2"/>
        <v>8.153154E-2</v>
      </c>
      <c r="V11">
        <v>1548801.5440978869</v>
      </c>
      <c r="X11">
        <f t="shared" si="3"/>
        <v>0.83557046979865768</v>
      </c>
      <c r="Y11">
        <f t="shared" si="4"/>
        <v>0.90268456375838924</v>
      </c>
    </row>
    <row r="12" spans="1:25" x14ac:dyDescent="0.25">
      <c r="A12" s="1">
        <v>4</v>
      </c>
      <c r="B12">
        <v>5</v>
      </c>
      <c r="C12">
        <v>8950</v>
      </c>
      <c r="D12" t="b">
        <v>1</v>
      </c>
      <c r="E12" t="s">
        <v>21</v>
      </c>
      <c r="F12">
        <v>6286068380</v>
      </c>
      <c r="G12" s="5">
        <f t="shared" si="0"/>
        <v>6.2860683799999997</v>
      </c>
      <c r="H12">
        <v>68822965.859529763</v>
      </c>
      <c r="I12">
        <v>5</v>
      </c>
      <c r="J12">
        <v>6225</v>
      </c>
      <c r="K12" t="b">
        <v>1</v>
      </c>
      <c r="L12" t="s">
        <v>22</v>
      </c>
      <c r="M12">
        <v>53398900</v>
      </c>
      <c r="N12" s="4">
        <f t="shared" si="1"/>
        <v>5.3398899999999999E-2</v>
      </c>
      <c r="O12">
        <v>2307610.4404773349</v>
      </c>
      <c r="P12">
        <v>5</v>
      </c>
      <c r="Q12">
        <v>7725</v>
      </c>
      <c r="R12" t="b">
        <v>1</v>
      </c>
      <c r="S12" t="s">
        <v>23</v>
      </c>
      <c r="T12">
        <v>111265700</v>
      </c>
      <c r="U12" s="4">
        <f t="shared" si="2"/>
        <v>0.1112657</v>
      </c>
      <c r="V12">
        <v>2198831.0178365228</v>
      </c>
      <c r="X12">
        <f t="shared" si="3"/>
        <v>0.6955307262569832</v>
      </c>
      <c r="Y12">
        <f t="shared" si="4"/>
        <v>0.86312849162011174</v>
      </c>
    </row>
    <row r="13" spans="1:25" x14ac:dyDescent="0.25">
      <c r="A13" s="1">
        <v>5</v>
      </c>
      <c r="B13">
        <v>6</v>
      </c>
      <c r="C13">
        <v>9950</v>
      </c>
      <c r="D13" t="b">
        <v>1</v>
      </c>
      <c r="E13" t="s">
        <v>24</v>
      </c>
      <c r="F13">
        <v>6289775740</v>
      </c>
      <c r="G13" s="5">
        <f t="shared" si="0"/>
        <v>6.2897757399999996</v>
      </c>
      <c r="H13">
        <v>139481002.73911139</v>
      </c>
      <c r="I13">
        <v>6</v>
      </c>
      <c r="J13">
        <v>6675</v>
      </c>
      <c r="K13" t="b">
        <v>1</v>
      </c>
      <c r="L13" t="s">
        <v>25</v>
      </c>
      <c r="M13">
        <v>55100760</v>
      </c>
      <c r="N13" s="4">
        <f t="shared" si="1"/>
        <v>5.5100759999999999E-2</v>
      </c>
      <c r="O13">
        <v>2384431.643599791</v>
      </c>
      <c r="P13">
        <v>6</v>
      </c>
      <c r="Q13">
        <v>8475</v>
      </c>
      <c r="R13" t="b">
        <v>1</v>
      </c>
      <c r="S13" t="s">
        <v>26</v>
      </c>
      <c r="T13">
        <v>153826380</v>
      </c>
      <c r="U13" s="4">
        <f t="shared" si="2"/>
        <v>0.15382638000000001</v>
      </c>
      <c r="V13">
        <v>8168981.6242295466</v>
      </c>
      <c r="X13">
        <f t="shared" si="3"/>
        <v>0.67085427135678388</v>
      </c>
      <c r="Y13">
        <f t="shared" si="4"/>
        <v>0.85175879396984921</v>
      </c>
    </row>
    <row r="14" spans="1:25" x14ac:dyDescent="0.25">
      <c r="A14" s="1">
        <v>6</v>
      </c>
      <c r="B14">
        <v>7</v>
      </c>
      <c r="C14">
        <v>10950</v>
      </c>
      <c r="D14" t="b">
        <v>1</v>
      </c>
      <c r="E14" t="s">
        <v>27</v>
      </c>
      <c r="F14">
        <v>6373218060</v>
      </c>
      <c r="G14" s="5">
        <f t="shared" si="0"/>
        <v>6.3732180600000001</v>
      </c>
      <c r="H14">
        <v>173448631.53747571</v>
      </c>
      <c r="I14">
        <v>7</v>
      </c>
      <c r="J14">
        <v>7825</v>
      </c>
      <c r="K14" t="b">
        <v>1</v>
      </c>
      <c r="L14" t="s">
        <v>28</v>
      </c>
      <c r="M14">
        <v>43976440</v>
      </c>
      <c r="N14" s="4">
        <f t="shared" si="1"/>
        <v>4.3976439999999999E-2</v>
      </c>
      <c r="O14">
        <v>2727571.1334445518</v>
      </c>
      <c r="P14">
        <v>7</v>
      </c>
      <c r="Q14">
        <v>8875</v>
      </c>
      <c r="R14" t="b">
        <v>1</v>
      </c>
      <c r="S14" t="s">
        <v>29</v>
      </c>
      <c r="T14">
        <v>173297460</v>
      </c>
      <c r="U14" s="4">
        <f t="shared" si="2"/>
        <v>0.17329745999999999</v>
      </c>
      <c r="V14">
        <v>5013891.5677345879</v>
      </c>
      <c r="X14">
        <f t="shared" si="3"/>
        <v>0.71461187214611877</v>
      </c>
      <c r="Y14">
        <f t="shared" si="4"/>
        <v>0.81050228310502281</v>
      </c>
    </row>
    <row r="15" spans="1:25" x14ac:dyDescent="0.25">
      <c r="A15" s="1">
        <v>7</v>
      </c>
      <c r="B15">
        <v>8</v>
      </c>
      <c r="C15">
        <v>11350</v>
      </c>
      <c r="D15" t="b">
        <v>1</v>
      </c>
      <c r="E15" t="s">
        <v>30</v>
      </c>
      <c r="F15">
        <v>6581105660</v>
      </c>
      <c r="G15" s="5">
        <f t="shared" si="0"/>
        <v>6.5811056600000004</v>
      </c>
      <c r="H15">
        <v>188407433.07663849</v>
      </c>
      <c r="I15">
        <v>8</v>
      </c>
      <c r="J15">
        <v>7950</v>
      </c>
      <c r="K15" t="b">
        <v>1</v>
      </c>
      <c r="L15" t="s">
        <v>31</v>
      </c>
      <c r="M15">
        <v>43582360</v>
      </c>
      <c r="N15" s="4">
        <f t="shared" si="1"/>
        <v>4.3582360000000001E-2</v>
      </c>
      <c r="O15">
        <v>3687549.0855038119</v>
      </c>
      <c r="P15">
        <v>8</v>
      </c>
      <c r="Q15">
        <v>9025</v>
      </c>
      <c r="R15" t="b">
        <v>1</v>
      </c>
      <c r="S15" t="s">
        <v>32</v>
      </c>
      <c r="T15">
        <v>190258660</v>
      </c>
      <c r="U15" s="4">
        <f t="shared" si="2"/>
        <v>0.19025866</v>
      </c>
      <c r="V15">
        <v>4442726.4335090453</v>
      </c>
      <c r="X15">
        <f t="shared" si="3"/>
        <v>0.70044052863436124</v>
      </c>
      <c r="Y15">
        <f t="shared" si="4"/>
        <v>0.79515418502202639</v>
      </c>
    </row>
    <row r="16" spans="1:25" x14ac:dyDescent="0.25">
      <c r="A16" s="1">
        <v>8</v>
      </c>
      <c r="B16">
        <v>9</v>
      </c>
      <c r="C16">
        <v>11475</v>
      </c>
      <c r="D16" t="b">
        <v>1</v>
      </c>
      <c r="E16" t="s">
        <v>33</v>
      </c>
      <c r="F16">
        <v>6631693500</v>
      </c>
      <c r="G16" s="5">
        <f t="shared" si="0"/>
        <v>6.6316934999999999</v>
      </c>
      <c r="H16">
        <v>155159686.43238169</v>
      </c>
      <c r="I16">
        <v>9</v>
      </c>
      <c r="J16">
        <v>8075</v>
      </c>
      <c r="K16" t="b">
        <v>1</v>
      </c>
      <c r="L16" t="s">
        <v>34</v>
      </c>
      <c r="M16">
        <v>45893360</v>
      </c>
      <c r="N16" s="4">
        <f t="shared" si="1"/>
        <v>4.5893360000000001E-2</v>
      </c>
      <c r="O16">
        <v>5517285.5801562415</v>
      </c>
      <c r="P16">
        <v>9</v>
      </c>
      <c r="Q16">
        <v>9025</v>
      </c>
      <c r="R16" t="b">
        <v>1</v>
      </c>
      <c r="S16" t="s">
        <v>35</v>
      </c>
      <c r="T16">
        <v>206657280</v>
      </c>
      <c r="U16" s="4">
        <f t="shared" si="2"/>
        <v>0.20665728</v>
      </c>
      <c r="V16">
        <v>2685045.119173978</v>
      </c>
      <c r="X16">
        <f t="shared" si="3"/>
        <v>0.70370370370370372</v>
      </c>
      <c r="Y16">
        <f t="shared" si="4"/>
        <v>0.78649237472766886</v>
      </c>
    </row>
    <row r="17" spans="1:25" x14ac:dyDescent="0.25">
      <c r="A17" s="1">
        <v>9</v>
      </c>
      <c r="B17">
        <v>10</v>
      </c>
      <c r="C17">
        <v>11600</v>
      </c>
      <c r="D17" t="b">
        <v>1</v>
      </c>
      <c r="E17" t="s">
        <v>36</v>
      </c>
      <c r="F17">
        <v>6657019420</v>
      </c>
      <c r="G17" s="5">
        <f t="shared" si="0"/>
        <v>6.6570194200000001</v>
      </c>
      <c r="H17">
        <v>173239407.04079711</v>
      </c>
      <c r="I17">
        <v>10</v>
      </c>
      <c r="J17">
        <v>8475</v>
      </c>
      <c r="K17" t="b">
        <v>1</v>
      </c>
      <c r="L17" t="s">
        <v>37</v>
      </c>
      <c r="M17">
        <v>28554100</v>
      </c>
      <c r="N17" s="4">
        <f t="shared" si="1"/>
        <v>2.8554099999999999E-2</v>
      </c>
      <c r="O17">
        <v>1374291.004481948</v>
      </c>
      <c r="P17">
        <v>10</v>
      </c>
      <c r="Q17">
        <v>9025</v>
      </c>
      <c r="R17" t="b">
        <v>1</v>
      </c>
      <c r="S17" t="s">
        <v>38</v>
      </c>
      <c r="T17">
        <v>218618860</v>
      </c>
      <c r="U17" s="4">
        <f t="shared" si="2"/>
        <v>0.21861886</v>
      </c>
      <c r="V17">
        <v>9207895.62022724</v>
      </c>
      <c r="X17">
        <f t="shared" si="3"/>
        <v>0.7306034482758621</v>
      </c>
      <c r="Y17">
        <f t="shared" si="4"/>
        <v>0.77801724137931039</v>
      </c>
    </row>
    <row r="18" spans="1:25" x14ac:dyDescent="0.25">
      <c r="A18" s="1">
        <v>10</v>
      </c>
      <c r="B18">
        <v>11</v>
      </c>
      <c r="C18">
        <v>11600</v>
      </c>
      <c r="D18" t="b">
        <v>1</v>
      </c>
      <c r="E18" t="s">
        <v>39</v>
      </c>
      <c r="F18">
        <v>9702281300</v>
      </c>
      <c r="G18" s="5">
        <f t="shared" si="0"/>
        <v>9.7022812999999992</v>
      </c>
      <c r="H18">
        <v>316659027.06926727</v>
      </c>
      <c r="I18">
        <v>11</v>
      </c>
      <c r="J18">
        <v>7925</v>
      </c>
      <c r="K18" t="b">
        <v>1</v>
      </c>
      <c r="L18" t="s">
        <v>40</v>
      </c>
      <c r="M18">
        <v>29544700</v>
      </c>
      <c r="N18" s="4">
        <f t="shared" si="1"/>
        <v>2.95447E-2</v>
      </c>
      <c r="O18">
        <v>2511521.0381360529</v>
      </c>
      <c r="P18">
        <v>11</v>
      </c>
      <c r="Q18">
        <v>8975</v>
      </c>
      <c r="R18" t="b">
        <v>1</v>
      </c>
      <c r="S18" t="s">
        <v>41</v>
      </c>
      <c r="T18">
        <v>220807920</v>
      </c>
      <c r="U18" s="4">
        <f t="shared" si="2"/>
        <v>0.22080791999999999</v>
      </c>
      <c r="V18">
        <v>6106007.3765104478</v>
      </c>
      <c r="X18">
        <f t="shared" si="3"/>
        <v>0.68318965517241381</v>
      </c>
      <c r="Y18">
        <f t="shared" si="4"/>
        <v>0.77370689655172409</v>
      </c>
    </row>
    <row r="19" spans="1:25" x14ac:dyDescent="0.25">
      <c r="A19" s="1">
        <v>11</v>
      </c>
      <c r="B19">
        <v>12</v>
      </c>
      <c r="C19">
        <v>11600</v>
      </c>
      <c r="D19" t="b">
        <v>1</v>
      </c>
      <c r="E19" t="s">
        <v>42</v>
      </c>
      <c r="F19">
        <v>9517605000</v>
      </c>
      <c r="G19" s="5">
        <f t="shared" si="0"/>
        <v>9.5176049999999996</v>
      </c>
      <c r="H19">
        <v>71575243.936887845</v>
      </c>
      <c r="I19">
        <v>12</v>
      </c>
      <c r="J19">
        <v>7425</v>
      </c>
      <c r="K19" t="b">
        <v>1</v>
      </c>
      <c r="L19" t="s">
        <v>43</v>
      </c>
      <c r="M19">
        <v>141190560</v>
      </c>
      <c r="N19" s="4">
        <f t="shared" si="1"/>
        <v>0.14119055999999999</v>
      </c>
      <c r="O19">
        <v>4807991.0865142001</v>
      </c>
      <c r="P19">
        <v>12</v>
      </c>
      <c r="Q19">
        <v>8400</v>
      </c>
      <c r="R19" t="b">
        <v>1</v>
      </c>
      <c r="S19" t="s">
        <v>44</v>
      </c>
      <c r="T19">
        <v>225462480</v>
      </c>
      <c r="U19" s="4">
        <f t="shared" si="2"/>
        <v>0.22546247999999999</v>
      </c>
      <c r="V19">
        <v>5057501.4772118451</v>
      </c>
      <c r="X19">
        <f t="shared" si="3"/>
        <v>0.64008620689655171</v>
      </c>
      <c r="Y19">
        <f t="shared" si="4"/>
        <v>0.72413793103448276</v>
      </c>
    </row>
    <row r="56" spans="11:22" x14ac:dyDescent="0.25">
      <c r="K56" t="s">
        <v>50</v>
      </c>
      <c r="V56" t="s">
        <v>51</v>
      </c>
    </row>
  </sheetData>
  <mergeCells count="3">
    <mergeCell ref="P5:V5"/>
    <mergeCell ref="I5:O5"/>
    <mergeCell ref="B5:H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Scheer, Philipp</cp:lastModifiedBy>
  <dcterms:created xsi:type="dcterms:W3CDTF">2025-08-30T15:20:44Z</dcterms:created>
  <dcterms:modified xsi:type="dcterms:W3CDTF">2025-09-12T07:57:18Z</dcterms:modified>
</cp:coreProperties>
</file>