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dias/Desktop/"/>
    </mc:Choice>
  </mc:AlternateContent>
  <xr:revisionPtr revIDLastSave="0" documentId="8_{AAEC1F2A-F361-8F43-AB15-CC149A6E90C2}" xr6:coauthVersionLast="47" xr6:coauthVersionMax="47" xr10:uidLastSave="{00000000-0000-0000-0000-000000000000}"/>
  <bookViews>
    <workbookView xWindow="780" yWindow="1000" windowWidth="27640" windowHeight="16440" xr2:uid="{59EA3584-2B29-4D4E-B181-3CF2556A9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7" i="1"/>
  <c r="D9" i="1" s="1"/>
  <c r="D23" i="1"/>
  <c r="D25" i="1" s="1"/>
  <c r="D18" i="1"/>
  <c r="D6" i="1"/>
  <c r="D20" i="1" l="1"/>
  <c r="D27" i="1" l="1"/>
  <c r="D29" i="1" l="1"/>
  <c r="D31" i="1" s="1"/>
</calcChain>
</file>

<file path=xl/sharedStrings.xml><?xml version="1.0" encoding="utf-8"?>
<sst xmlns="http://schemas.openxmlformats.org/spreadsheetml/2006/main" count="24" uniqueCount="24">
  <si>
    <t>DKK</t>
  </si>
  <si>
    <t>COGS</t>
  </si>
  <si>
    <t>Gross profit</t>
  </si>
  <si>
    <t>Type</t>
  </si>
  <si>
    <t>Rent</t>
  </si>
  <si>
    <t>Depreciation</t>
  </si>
  <si>
    <t>EBITDA</t>
  </si>
  <si>
    <t>Insurance</t>
  </si>
  <si>
    <t>Wifi</t>
  </si>
  <si>
    <t>Maintenance/cleaning</t>
  </si>
  <si>
    <t>Marketing</t>
  </si>
  <si>
    <t>Revenue</t>
  </si>
  <si>
    <t>Operating expenses</t>
  </si>
  <si>
    <t>Total operating expenses</t>
  </si>
  <si>
    <t>Interest</t>
  </si>
  <si>
    <t>EBT</t>
  </si>
  <si>
    <t>Tax</t>
  </si>
  <si>
    <t>Net profit</t>
  </si>
  <si>
    <t>Non-operating expenses</t>
  </si>
  <si>
    <t>Total non-operating expenses</t>
  </si>
  <si>
    <t>*Assuming no wage payouts</t>
  </si>
  <si>
    <t>Utilities</t>
  </si>
  <si>
    <t>Gross profit margin</t>
  </si>
  <si>
    <t>Wage for 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</si>
</sst>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0" fontId="0" fillId="0" borderId="0" xfId="0" applyNumberFormat="1"/>
    <xf numFmtId="0" fontId="0" fillId="0" borderId="1" xfId="0" applyBorder="1"/>
    <xf numFmtId="0" fontId="2" fillId="0" borderId="2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0" fillId="0" borderId="5" xfId="0" applyBorder="1"/>
    <xf numFmtId="165" fontId="0" fillId="0" borderId="6" xfId="1" applyNumberFormat="1" applyFont="1" applyBorder="1"/>
    <xf numFmtId="165" fontId="0" fillId="0" borderId="6" xfId="0" applyNumberFormat="1" applyBorder="1"/>
    <xf numFmtId="0" fontId="3" fillId="0" borderId="7" xfId="0" applyFont="1" applyBorder="1"/>
    <xf numFmtId="9" fontId="3" fillId="0" borderId="8" xfId="2" applyFont="1" applyBorder="1"/>
    <xf numFmtId="165" fontId="2" fillId="0" borderId="4" xfId="0" applyNumberFormat="1" applyFont="1" applyBorder="1"/>
    <xf numFmtId="0" fontId="2" fillId="0" borderId="5" xfId="0" applyFont="1" applyBorder="1"/>
    <xf numFmtId="165" fontId="2" fillId="0" borderId="6" xfId="0" applyNumberFormat="1" applyFont="1" applyBorder="1"/>
    <xf numFmtId="0" fontId="2" fillId="0" borderId="7" xfId="0" applyFont="1" applyBorder="1"/>
    <xf numFmtId="165" fontId="2" fillId="0" borderId="8" xfId="0" applyNumberFormat="1" applyFont="1" applyBorder="1"/>
    <xf numFmtId="0" fontId="0" fillId="0" borderId="5" xfId="0" applyFont="1" applyBorder="1"/>
    <xf numFmtId="0" fontId="0" fillId="0" borderId="6" xfId="0" applyBorder="1"/>
    <xf numFmtId="0" fontId="0" fillId="0" borderId="0" xfId="0" applyFill="1" applyBorder="1"/>
    <xf numFmtId="165" fontId="3" fillId="0" borderId="0" xfId="1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F0E1-B6BC-DC49-A6E9-39B993F68F75}">
  <dimension ref="B2:E33"/>
  <sheetViews>
    <sheetView tabSelected="1" zoomScale="115" workbookViewId="0">
      <selection activeCell="G27" sqref="G27"/>
    </sheetView>
  </sheetViews>
  <sheetFormatPr baseColWidth="10" defaultRowHeight="16" x14ac:dyDescent="0.2"/>
  <cols>
    <col min="2" max="2" width="2.5" customWidth="1"/>
    <col min="3" max="3" width="25.6640625" customWidth="1"/>
  </cols>
  <sheetData>
    <row r="2" spans="2:5" x14ac:dyDescent="0.2">
      <c r="B2" s="6" t="s">
        <v>20</v>
      </c>
    </row>
    <row r="4" spans="2:5" x14ac:dyDescent="0.2">
      <c r="B4" s="7" t="s">
        <v>3</v>
      </c>
      <c r="C4" s="3"/>
      <c r="D4" s="8" t="s">
        <v>0</v>
      </c>
    </row>
    <row r="5" spans="2:5" x14ac:dyDescent="0.2">
      <c r="B5" s="9" t="s">
        <v>11</v>
      </c>
      <c r="C5" s="5"/>
      <c r="D5" s="10">
        <v>66549.145299145297</v>
      </c>
    </row>
    <row r="6" spans="2:5" x14ac:dyDescent="0.2">
      <c r="B6" s="9" t="s">
        <v>1</v>
      </c>
      <c r="C6" s="5"/>
      <c r="D6" s="11">
        <f>D5*(1-D7)</f>
        <v>29281.623931623926</v>
      </c>
    </row>
    <row r="7" spans="2:5" x14ac:dyDescent="0.2">
      <c r="B7" s="12" t="s">
        <v>22</v>
      </c>
      <c r="C7" s="2"/>
      <c r="D7" s="13">
        <f>90%*60%+10%*20%</f>
        <v>0.56000000000000005</v>
      </c>
      <c r="E7" s="1"/>
    </row>
    <row r="8" spans="2:5" x14ac:dyDescent="0.2">
      <c r="B8" s="12"/>
      <c r="C8" s="2"/>
      <c r="D8" s="13"/>
      <c r="E8" s="1"/>
    </row>
    <row r="9" spans="2:5" x14ac:dyDescent="0.2">
      <c r="B9" s="7" t="s">
        <v>2</v>
      </c>
      <c r="C9" s="3"/>
      <c r="D9" s="14">
        <f>D5*D7</f>
        <v>37267.521367521367</v>
      </c>
    </row>
    <row r="10" spans="2:5" x14ac:dyDescent="0.2">
      <c r="B10" s="15"/>
      <c r="C10" s="4"/>
      <c r="D10" s="16"/>
    </row>
    <row r="11" spans="2:5" x14ac:dyDescent="0.2">
      <c r="B11" s="15" t="s">
        <v>12</v>
      </c>
      <c r="C11" s="4"/>
      <c r="D11" s="16"/>
    </row>
    <row r="12" spans="2:5" x14ac:dyDescent="0.2">
      <c r="B12" s="9"/>
      <c r="C12" s="5" t="s">
        <v>4</v>
      </c>
      <c r="D12" s="11">
        <v>12000</v>
      </c>
    </row>
    <row r="13" spans="2:5" x14ac:dyDescent="0.2">
      <c r="B13" s="9"/>
      <c r="C13" s="5" t="s">
        <v>7</v>
      </c>
      <c r="D13" s="11">
        <v>1000</v>
      </c>
    </row>
    <row r="14" spans="2:5" x14ac:dyDescent="0.2">
      <c r="B14" s="9"/>
      <c r="C14" s="5" t="s">
        <v>8</v>
      </c>
      <c r="D14" s="11">
        <v>300</v>
      </c>
    </row>
    <row r="15" spans="2:5" x14ac:dyDescent="0.2">
      <c r="B15" s="9"/>
      <c r="C15" s="21" t="s">
        <v>21</v>
      </c>
      <c r="D15" s="11">
        <v>1000</v>
      </c>
    </row>
    <row r="16" spans="2:5" x14ac:dyDescent="0.2">
      <c r="B16" s="9"/>
      <c r="C16" s="5" t="s">
        <v>9</v>
      </c>
      <c r="D16" s="11">
        <v>300</v>
      </c>
    </row>
    <row r="17" spans="2:4" x14ac:dyDescent="0.2">
      <c r="B17" s="9"/>
      <c r="C17" s="5" t="s">
        <v>10</v>
      </c>
      <c r="D17" s="11">
        <v>300</v>
      </c>
    </row>
    <row r="18" spans="2:4" x14ac:dyDescent="0.2">
      <c r="B18" s="15" t="s">
        <v>13</v>
      </c>
      <c r="C18" s="5"/>
      <c r="D18" s="16">
        <f>SUM(D12:D17)</f>
        <v>14900</v>
      </c>
    </row>
    <row r="19" spans="2:4" x14ac:dyDescent="0.2">
      <c r="B19" s="17"/>
      <c r="C19" s="2"/>
      <c r="D19" s="18"/>
    </row>
    <row r="20" spans="2:4" x14ac:dyDescent="0.2">
      <c r="B20" s="17" t="s">
        <v>6</v>
      </c>
      <c r="C20" s="2"/>
      <c r="D20" s="18">
        <f>D9-D18</f>
        <v>22367.521367521367</v>
      </c>
    </row>
    <row r="21" spans="2:4" x14ac:dyDescent="0.2">
      <c r="B21" s="19"/>
      <c r="C21" s="5"/>
      <c r="D21" s="16"/>
    </row>
    <row r="22" spans="2:4" x14ac:dyDescent="0.2">
      <c r="B22" s="15" t="s">
        <v>18</v>
      </c>
      <c r="C22" s="5"/>
      <c r="D22" s="20"/>
    </row>
    <row r="23" spans="2:4" x14ac:dyDescent="0.2">
      <c r="B23" s="9"/>
      <c r="C23" s="5" t="s">
        <v>5</v>
      </c>
      <c r="D23" s="11">
        <f>60000/5/12</f>
        <v>1000</v>
      </c>
    </row>
    <row r="24" spans="2:4" x14ac:dyDescent="0.2">
      <c r="B24" s="9"/>
      <c r="C24" s="5" t="s">
        <v>14</v>
      </c>
      <c r="D24" s="11">
        <v>0</v>
      </c>
    </row>
    <row r="25" spans="2:4" x14ac:dyDescent="0.2">
      <c r="B25" s="15" t="s">
        <v>19</v>
      </c>
      <c r="C25" s="5"/>
      <c r="D25" s="16">
        <f>SUM(D23:D24)</f>
        <v>1000</v>
      </c>
    </row>
    <row r="26" spans="2:4" x14ac:dyDescent="0.2">
      <c r="B26" s="17"/>
      <c r="C26" s="2"/>
      <c r="D26" s="18"/>
    </row>
    <row r="27" spans="2:4" x14ac:dyDescent="0.2">
      <c r="B27" s="17" t="s">
        <v>15</v>
      </c>
      <c r="C27" s="2"/>
      <c r="D27" s="18">
        <f>D20-D25</f>
        <v>21367.521367521367</v>
      </c>
    </row>
    <row r="28" spans="2:4" x14ac:dyDescent="0.2">
      <c r="B28" s="17"/>
      <c r="C28" s="2"/>
      <c r="D28" s="18"/>
    </row>
    <row r="29" spans="2:4" x14ac:dyDescent="0.2">
      <c r="B29" s="17" t="s">
        <v>16</v>
      </c>
      <c r="C29" s="2"/>
      <c r="D29" s="18">
        <f>D27*22%</f>
        <v>4700.8547008547012</v>
      </c>
    </row>
    <row r="30" spans="2:4" x14ac:dyDescent="0.2">
      <c r="B30" s="17"/>
      <c r="C30" s="2"/>
      <c r="D30" s="18"/>
    </row>
    <row r="31" spans="2:4" x14ac:dyDescent="0.2">
      <c r="B31" s="17" t="s">
        <v>17</v>
      </c>
      <c r="C31" s="2"/>
      <c r="D31" s="18">
        <f>D27-D29</f>
        <v>16666.666666666664</v>
      </c>
    </row>
    <row r="33" spans="2:4" x14ac:dyDescent="0.2">
      <c r="B33" s="6" t="s">
        <v>23</v>
      </c>
      <c r="C33" s="6"/>
      <c r="D33" s="22">
        <f>D31*0.6</f>
        <v>9999.9999999999982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2023-08-27T18:37:27Z</dcterms:created>
  <dcterms:modified xsi:type="dcterms:W3CDTF">2023-08-27T19:05:50Z</dcterms:modified>
</cp:coreProperties>
</file>