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3800" windowHeight="14780" tabRatio="500"/>
  </bookViews>
  <sheets>
    <sheet name="video_parts_10srcs.csv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70" i="1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I2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H38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2"/>
  <c r="H35"/>
  <c r="H34"/>
  <c r="H33"/>
  <c r="H28"/>
  <c r="H27"/>
  <c r="H26"/>
  <c r="H25"/>
  <c r="H24"/>
  <c r="H23"/>
  <c r="H22"/>
  <c r="H31"/>
  <c r="H30"/>
  <c r="H29"/>
  <c r="H14"/>
  <c r="H13"/>
  <c r="H21"/>
  <c r="H20"/>
  <c r="H19"/>
  <c r="H18"/>
  <c r="H17"/>
  <c r="H16"/>
  <c r="H15"/>
  <c r="H12"/>
  <c r="H11"/>
  <c r="H10"/>
  <c r="H9"/>
  <c r="H8"/>
  <c r="H7"/>
  <c r="H6"/>
  <c r="H5"/>
  <c r="H4"/>
  <c r="H3"/>
  <c r="H2"/>
  <c r="M16" a="1"/>
  <c r="S16"/>
  <c r="T16"/>
  <c r="W16"/>
  <c r="S17"/>
  <c r="T17"/>
  <c r="W17"/>
  <c r="S18"/>
  <c r="T18"/>
  <c r="W18"/>
  <c r="S19"/>
  <c r="T19"/>
  <c r="W19"/>
  <c r="S20"/>
  <c r="T20"/>
  <c r="W20"/>
  <c r="S21"/>
  <c r="T21"/>
  <c r="W21"/>
  <c r="S22"/>
  <c r="T22"/>
  <c r="W22"/>
  <c r="S23"/>
  <c r="T23"/>
  <c r="W23"/>
  <c r="S24"/>
  <c r="T24"/>
  <c r="W24"/>
  <c r="S25"/>
  <c r="T25"/>
  <c r="W25"/>
  <c r="S26"/>
  <c r="T26"/>
  <c r="W26"/>
  <c r="W27"/>
  <c r="V16"/>
  <c r="V17"/>
  <c r="V18"/>
  <c r="V19"/>
  <c r="V20"/>
  <c r="V21"/>
  <c r="V22"/>
  <c r="V23"/>
  <c r="V24"/>
  <c r="V25"/>
  <c r="V26"/>
  <c r="V27"/>
  <c r="X16"/>
  <c r="Y16"/>
  <c r="Z16"/>
  <c r="X17"/>
  <c r="Y17"/>
  <c r="Z17"/>
  <c r="X18"/>
  <c r="Y18"/>
  <c r="Z18"/>
  <c r="X19"/>
  <c r="Y19"/>
  <c r="Z19"/>
  <c r="X20"/>
  <c r="Y20"/>
  <c r="Z20"/>
  <c r="X21"/>
  <c r="Y21"/>
  <c r="Z21"/>
  <c r="X22"/>
  <c r="Y22"/>
  <c r="Z22"/>
  <c r="X23"/>
  <c r="Y23"/>
  <c r="Z23"/>
  <c r="X24"/>
  <c r="Y24"/>
  <c r="Z24"/>
  <c r="X25"/>
  <c r="Y25"/>
  <c r="Z25"/>
  <c r="X26"/>
  <c r="Y26"/>
  <c r="Z26"/>
  <c r="Z27"/>
  <c r="U16"/>
  <c r="U17"/>
  <c r="U18"/>
  <c r="U19"/>
  <c r="U20"/>
  <c r="U21"/>
  <c r="U22"/>
  <c r="U23"/>
  <c r="U24"/>
  <c r="U25"/>
  <c r="U26"/>
  <c r="U27"/>
  <c r="Q16"/>
  <c r="R16"/>
  <c r="Q17"/>
  <c r="R17"/>
  <c r="Q18"/>
  <c r="R18"/>
  <c r="Q19"/>
  <c r="R19"/>
  <c r="Q20"/>
  <c r="R20"/>
  <c r="Q21"/>
  <c r="R21"/>
  <c r="Q22"/>
  <c r="R22"/>
  <c r="Q23"/>
  <c r="R23"/>
  <c r="Q24"/>
  <c r="R24"/>
  <c r="Q25"/>
  <c r="R25"/>
  <c r="Q26"/>
  <c r="R26"/>
  <c r="R27"/>
  <c r="M26"/>
  <c r="M25"/>
  <c r="M24"/>
  <c r="M23"/>
  <c r="M22"/>
  <c r="M21"/>
  <c r="M20"/>
  <c r="M19"/>
  <c r="M18"/>
  <c r="M17"/>
  <c r="M16"/>
</calcChain>
</file>

<file path=xl/sharedStrings.xml><?xml version="1.0" encoding="utf-8"?>
<sst xmlns="http://schemas.openxmlformats.org/spreadsheetml/2006/main" count="23" uniqueCount="17">
  <si>
    <t>vpId</t>
  </si>
  <si>
    <t>srcVideo</t>
  </si>
  <si>
    <t>tcIn</t>
  </si>
  <si>
    <t>tcOut</t>
  </si>
  <si>
    <t>src</t>
    <phoneticPr fontId="2" type="noConversion"/>
  </si>
  <si>
    <t>count vps</t>
    <phoneticPr fontId="2" type="noConversion"/>
  </si>
  <si>
    <t>count(&gt;60)</t>
    <phoneticPr fontId="2" type="noConversion"/>
  </si>
  <si>
    <t>rounded</t>
    <phoneticPr fontId="2" type="noConversion"/>
  </si>
  <si>
    <t>selected best</t>
    <phoneticPr fontId="2" type="noConversion"/>
  </si>
  <si>
    <t>count(&lt;40)</t>
    <phoneticPr fontId="2" type="noConversion"/>
  </si>
  <si>
    <t>count(&lt;30)</t>
    <phoneticPr fontId="2" type="noConversion"/>
  </si>
  <si>
    <t>sel worst(&lt;40)</t>
    <phoneticPr fontId="2" type="noConversion"/>
  </si>
  <si>
    <t>sel worst(&lt;30)</t>
    <phoneticPr fontId="2" type="noConversion"/>
  </si>
  <si>
    <t>vpIds &gt;60</t>
    <phoneticPr fontId="2" type="noConversion"/>
  </si>
  <si>
    <t>avg(wRatio) &gt;60</t>
    <phoneticPr fontId="2" type="noConversion"/>
  </si>
  <si>
    <t>vpIds &lt;40</t>
    <phoneticPr fontId="2" type="noConversion"/>
  </si>
  <si>
    <t>avg(wRatio) &lt;40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</si>
</sst>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43"/>
  <sheetViews>
    <sheetView tabSelected="1" workbookViewId="0">
      <selection activeCell="J2" sqref="J2"/>
    </sheetView>
  </sheetViews>
  <sheetFormatPr baseColWidth="10" defaultRowHeight="13"/>
  <sheetData>
    <row r="1" spans="1:26">
      <c r="A1" t="s">
        <v>0</v>
      </c>
      <c r="B1" t="s">
        <v>1</v>
      </c>
      <c r="C1" t="s">
        <v>2</v>
      </c>
      <c r="D1" t="s">
        <v>3</v>
      </c>
      <c r="F1" s="2" t="s">
        <v>13</v>
      </c>
      <c r="G1" s="2" t="s">
        <v>14</v>
      </c>
      <c r="H1" t="s">
        <v>1</v>
      </c>
      <c r="I1" t="s">
        <v>2</v>
      </c>
      <c r="J1" t="s">
        <v>3</v>
      </c>
    </row>
    <row r="2" spans="1:26">
      <c r="A2">
        <v>1</v>
      </c>
      <c r="B2">
        <v>1</v>
      </c>
      <c r="C2">
        <v>1</v>
      </c>
      <c r="D2">
        <v>10</v>
      </c>
      <c r="F2">
        <v>108</v>
      </c>
      <c r="G2">
        <v>73.943700000000007</v>
      </c>
      <c r="H2">
        <f>VLOOKUP(F2,A2:D143,2)</f>
        <v>9</v>
      </c>
      <c r="I2">
        <f>VLOOKUP(F2,A2:D143,2)</f>
        <v>9</v>
      </c>
      <c r="J2">
        <f>VLOOKUP(F2,A2:D143,2)</f>
        <v>9</v>
      </c>
    </row>
    <row r="3" spans="1:26">
      <c r="A3">
        <v>2</v>
      </c>
      <c r="B3">
        <v>1</v>
      </c>
      <c r="C3">
        <v>11</v>
      </c>
      <c r="D3">
        <v>20</v>
      </c>
      <c r="F3">
        <v>109</v>
      </c>
      <c r="G3">
        <v>69.444000000000003</v>
      </c>
      <c r="H3">
        <f>VLOOKUP(F3,A2:D143,2)</f>
        <v>9</v>
      </c>
      <c r="I3">
        <f>VLOOKUP(F3,A2:D143,2)</f>
        <v>9</v>
      </c>
      <c r="J3">
        <f>VLOOKUP(F3,A2:D143,2)</f>
        <v>9</v>
      </c>
    </row>
    <row r="4" spans="1:26">
      <c r="A4">
        <v>3</v>
      </c>
      <c r="B4">
        <v>1</v>
      </c>
      <c r="C4">
        <v>21</v>
      </c>
      <c r="D4">
        <v>30</v>
      </c>
      <c r="F4">
        <v>116</v>
      </c>
      <c r="G4">
        <v>61.777299999999997</v>
      </c>
      <c r="H4">
        <f>VLOOKUP(F4,A2:D143,2)</f>
        <v>9</v>
      </c>
      <c r="I4">
        <f>VLOOKUP(F4,A2:D143,2)</f>
        <v>9</v>
      </c>
      <c r="J4">
        <f>VLOOKUP(F4,A2:D143,2)</f>
        <v>9</v>
      </c>
    </row>
    <row r="5" spans="1:26">
      <c r="A5">
        <v>4</v>
      </c>
      <c r="B5">
        <v>1</v>
      </c>
      <c r="C5">
        <v>31</v>
      </c>
      <c r="D5">
        <v>40</v>
      </c>
      <c r="F5">
        <v>118</v>
      </c>
      <c r="G5">
        <v>71.417299999999997</v>
      </c>
      <c r="H5">
        <f>VLOOKUP(F5,A2:D143,2)</f>
        <v>9</v>
      </c>
      <c r="I5">
        <f>VLOOKUP(F5,A2:D143,2)</f>
        <v>9</v>
      </c>
      <c r="J5">
        <f>VLOOKUP(F5,A2:D143,2)</f>
        <v>9</v>
      </c>
    </row>
    <row r="6" spans="1:26">
      <c r="A6">
        <v>5</v>
      </c>
      <c r="B6">
        <v>1</v>
      </c>
      <c r="C6">
        <v>41</v>
      </c>
      <c r="D6">
        <v>50</v>
      </c>
      <c r="F6">
        <v>126</v>
      </c>
      <c r="G6">
        <v>62.021000000000001</v>
      </c>
      <c r="H6">
        <f>VLOOKUP(F6,A2:D143,2)</f>
        <v>11</v>
      </c>
      <c r="I6">
        <f>VLOOKUP(F6,A2:D143,2)</f>
        <v>11</v>
      </c>
      <c r="J6">
        <f>VLOOKUP(F6,A2:D143,2)</f>
        <v>11</v>
      </c>
    </row>
    <row r="7" spans="1:26">
      <c r="A7">
        <v>6</v>
      </c>
      <c r="B7">
        <v>1</v>
      </c>
      <c r="C7">
        <v>51</v>
      </c>
      <c r="D7">
        <v>60</v>
      </c>
      <c r="F7">
        <v>136</v>
      </c>
      <c r="G7">
        <v>64.295100000000005</v>
      </c>
      <c r="H7">
        <f>VLOOKUP(F7,A2:D143,2)</f>
        <v>11</v>
      </c>
      <c r="I7">
        <f>VLOOKUP(F7,A2:D143,2)</f>
        <v>11</v>
      </c>
      <c r="J7">
        <f>VLOOKUP(F7,A2:D143,2)</f>
        <v>11</v>
      </c>
    </row>
    <row r="8" spans="1:26">
      <c r="A8">
        <v>7</v>
      </c>
      <c r="B8">
        <v>1</v>
      </c>
      <c r="C8">
        <v>61</v>
      </c>
      <c r="D8">
        <v>70</v>
      </c>
      <c r="F8">
        <v>140</v>
      </c>
      <c r="G8">
        <v>68.3001</v>
      </c>
      <c r="H8">
        <f>VLOOKUP(F8,A2:D143,2)</f>
        <v>11</v>
      </c>
      <c r="I8">
        <f>VLOOKUP(F8,A2:D143,2)</f>
        <v>11</v>
      </c>
      <c r="J8">
        <f>VLOOKUP(F8,A2:D143,2)</f>
        <v>11</v>
      </c>
    </row>
    <row r="9" spans="1:26">
      <c r="A9">
        <v>8</v>
      </c>
      <c r="B9">
        <v>1</v>
      </c>
      <c r="C9">
        <v>71</v>
      </c>
      <c r="D9">
        <v>80</v>
      </c>
      <c r="F9">
        <v>112</v>
      </c>
      <c r="G9">
        <v>82.850099999999998</v>
      </c>
      <c r="H9">
        <f>VLOOKUP(F9,A2:D143,2)</f>
        <v>9</v>
      </c>
      <c r="I9">
        <f>VLOOKUP(F9,A2:D143,2)</f>
        <v>9</v>
      </c>
      <c r="J9">
        <f>VLOOKUP(F9,A2:D143,2)</f>
        <v>9</v>
      </c>
    </row>
    <row r="10" spans="1:26">
      <c r="A10">
        <v>9</v>
      </c>
      <c r="B10">
        <v>1</v>
      </c>
      <c r="C10">
        <v>81</v>
      </c>
      <c r="D10">
        <v>90</v>
      </c>
      <c r="F10">
        <v>122</v>
      </c>
      <c r="G10">
        <v>90.555300000000003</v>
      </c>
      <c r="H10">
        <f>VLOOKUP(F10,A2:D143,2)</f>
        <v>11</v>
      </c>
      <c r="I10">
        <f>VLOOKUP(F10,A2:D143,2)</f>
        <v>11</v>
      </c>
      <c r="J10">
        <f>VLOOKUP(F10,A2:D143,2)</f>
        <v>11</v>
      </c>
    </row>
    <row r="11" spans="1:26">
      <c r="A11">
        <v>10</v>
      </c>
      <c r="B11">
        <v>1</v>
      </c>
      <c r="C11">
        <v>91</v>
      </c>
      <c r="D11">
        <v>100</v>
      </c>
      <c r="F11">
        <v>129</v>
      </c>
      <c r="G11">
        <v>82.470299999999995</v>
      </c>
      <c r="H11">
        <f>VLOOKUP(F11,A2:D143,2)</f>
        <v>11</v>
      </c>
      <c r="I11">
        <f>VLOOKUP(F11,A2:D143,2)</f>
        <v>11</v>
      </c>
      <c r="J11">
        <f>VLOOKUP(F11,A2:D143,2)</f>
        <v>11</v>
      </c>
    </row>
    <row r="12" spans="1:26">
      <c r="A12">
        <v>11</v>
      </c>
      <c r="B12">
        <v>1</v>
      </c>
      <c r="C12">
        <v>101</v>
      </c>
      <c r="D12">
        <v>110</v>
      </c>
      <c r="F12">
        <v>133</v>
      </c>
      <c r="G12">
        <v>100</v>
      </c>
      <c r="H12">
        <f>VLOOKUP(F12,A2:D143,2)</f>
        <v>11</v>
      </c>
      <c r="I12">
        <f>VLOOKUP(F12,A2:D143,2)</f>
        <v>11</v>
      </c>
      <c r="J12">
        <f>VLOOKUP(F12,A2:D143,2)</f>
        <v>11</v>
      </c>
    </row>
    <row r="13" spans="1:26">
      <c r="A13">
        <v>12</v>
      </c>
      <c r="B13">
        <v>1</v>
      </c>
      <c r="C13">
        <v>111</v>
      </c>
      <c r="D13">
        <v>120</v>
      </c>
      <c r="F13">
        <v>91</v>
      </c>
      <c r="G13">
        <v>61.783299999999997</v>
      </c>
      <c r="H13">
        <f>VLOOKUP(F13,A2:D143,2)</f>
        <v>9</v>
      </c>
      <c r="I13">
        <f>VLOOKUP(F13,A2:D143,2)</f>
        <v>9</v>
      </c>
      <c r="J13">
        <f>VLOOKUP(F13,A2:D143,2)</f>
        <v>9</v>
      </c>
    </row>
    <row r="14" spans="1:26">
      <c r="A14">
        <v>13</v>
      </c>
      <c r="B14">
        <v>1</v>
      </c>
      <c r="C14">
        <v>121</v>
      </c>
      <c r="D14">
        <v>130</v>
      </c>
      <c r="F14">
        <v>97</v>
      </c>
      <c r="G14">
        <v>65.400800000000004</v>
      </c>
      <c r="H14">
        <f>VLOOKUP(F14,A2:D143,2)</f>
        <v>9</v>
      </c>
      <c r="I14">
        <f>VLOOKUP(F14,A2:D143,2)</f>
        <v>9</v>
      </c>
      <c r="J14">
        <f>VLOOKUP(F14,A2:D143,2)</f>
        <v>9</v>
      </c>
    </row>
    <row r="15" spans="1:26">
      <c r="A15">
        <v>14</v>
      </c>
      <c r="B15">
        <v>1</v>
      </c>
      <c r="C15">
        <v>131</v>
      </c>
      <c r="D15">
        <v>140</v>
      </c>
      <c r="F15">
        <v>99</v>
      </c>
      <c r="G15">
        <v>67.472200000000001</v>
      </c>
      <c r="H15">
        <f>VLOOKUP(F15,A2:D143,2)</f>
        <v>9</v>
      </c>
      <c r="I15">
        <f>VLOOKUP(F15,A2:D143,2)</f>
        <v>9</v>
      </c>
      <c r="J15">
        <f>VLOOKUP(F15,A2:D143,2)</f>
        <v>9</v>
      </c>
      <c r="L15" t="s">
        <v>4</v>
      </c>
      <c r="M15" t="s">
        <v>5</v>
      </c>
      <c r="N15" t="s">
        <v>6</v>
      </c>
      <c r="O15" t="s">
        <v>9</v>
      </c>
      <c r="P15" t="s">
        <v>10</v>
      </c>
      <c r="Q15" s="1">
        <v>0.1</v>
      </c>
      <c r="R15" t="s">
        <v>7</v>
      </c>
      <c r="S15" s="1">
        <v>0.2</v>
      </c>
      <c r="T15" t="s">
        <v>7</v>
      </c>
      <c r="U15" t="s">
        <v>8</v>
      </c>
      <c r="V15" t="s">
        <v>11</v>
      </c>
      <c r="W15" t="s">
        <v>12</v>
      </c>
      <c r="X15" s="1">
        <v>0.3</v>
      </c>
      <c r="Y15" t="s">
        <v>7</v>
      </c>
      <c r="Z15" t="s">
        <v>8</v>
      </c>
    </row>
    <row r="16" spans="1:26">
      <c r="A16">
        <v>15</v>
      </c>
      <c r="B16">
        <v>1</v>
      </c>
      <c r="C16">
        <v>141</v>
      </c>
      <c r="D16">
        <v>150</v>
      </c>
      <c r="F16">
        <v>102</v>
      </c>
      <c r="G16">
        <v>71.623699999999999</v>
      </c>
      <c r="H16">
        <f>VLOOKUP(F16,A2:D143,2)</f>
        <v>9</v>
      </c>
      <c r="I16">
        <f>VLOOKUP(F16,A2:D143,2)</f>
        <v>9</v>
      </c>
      <c r="J16">
        <f>VLOOKUP(F16,A2:D143,2)</f>
        <v>9</v>
      </c>
      <c r="L16">
        <v>1</v>
      </c>
      <c r="M16">
        <f t="array" ref="M16:M26">FREQUENCY(B2:B143,L16:L26)</f>
        <v>18</v>
      </c>
      <c r="N16">
        <v>1</v>
      </c>
      <c r="O16">
        <v>6</v>
      </c>
      <c r="P16">
        <v>3</v>
      </c>
      <c r="Q16">
        <f>0.1*M16</f>
        <v>1.8</v>
      </c>
      <c r="R16">
        <f>ROUND(Q16,0)</f>
        <v>2</v>
      </c>
      <c r="S16">
        <f>0.2*M16</f>
        <v>3.6</v>
      </c>
      <c r="T16">
        <f t="shared" ref="T16:T26" si="0">ROUND(S16,0)</f>
        <v>4</v>
      </c>
      <c r="U16">
        <f>IF(N16&lt;T16, N16, T16)</f>
        <v>1</v>
      </c>
      <c r="V16">
        <f>IF(O16&lt;T16, O16, T16)</f>
        <v>4</v>
      </c>
      <c r="W16">
        <f>MIN(P16,T16)</f>
        <v>3</v>
      </c>
      <c r="X16">
        <f>0.3*M16</f>
        <v>5.3999999999999995</v>
      </c>
      <c r="Y16">
        <f t="shared" ref="Y16:Y26" si="1">ROUND(X16,0)</f>
        <v>5</v>
      </c>
      <c r="Z16">
        <f>IF(N16&lt;Y16, N16, Y16)</f>
        <v>1</v>
      </c>
    </row>
    <row r="17" spans="1:26">
      <c r="A17">
        <v>16</v>
      </c>
      <c r="B17">
        <v>1</v>
      </c>
      <c r="C17">
        <v>151</v>
      </c>
      <c r="D17">
        <v>160</v>
      </c>
      <c r="F17">
        <v>82</v>
      </c>
      <c r="G17">
        <v>60.892699999999998</v>
      </c>
      <c r="H17">
        <f>VLOOKUP(F17,A2:D143,2)</f>
        <v>8</v>
      </c>
      <c r="I17">
        <f>VLOOKUP(F17,A2:D143,2)</f>
        <v>8</v>
      </c>
      <c r="J17">
        <f>VLOOKUP(F17,A2:D143,2)</f>
        <v>8</v>
      </c>
      <c r="L17">
        <v>2</v>
      </c>
      <c r="M17">
        <v>4</v>
      </c>
      <c r="N17">
        <v>1</v>
      </c>
      <c r="O17">
        <v>0</v>
      </c>
      <c r="P17">
        <v>0</v>
      </c>
      <c r="Q17">
        <f>0.1*M17</f>
        <v>0.4</v>
      </c>
      <c r="R17">
        <f t="shared" ref="R17:R26" si="2">ROUND(Q17,0)</f>
        <v>0</v>
      </c>
      <c r="S17">
        <f>0.2*M17</f>
        <v>0.8</v>
      </c>
      <c r="T17">
        <f t="shared" si="0"/>
        <v>1</v>
      </c>
      <c r="U17">
        <f>IF(N17&lt;T17, N17, T17)</f>
        <v>1</v>
      </c>
      <c r="V17">
        <f>IF(O17&lt;T17, O17, T17)</f>
        <v>0</v>
      </c>
      <c r="W17">
        <f t="shared" ref="W17:W26" si="3">MIN(P17,T17)</f>
        <v>0</v>
      </c>
      <c r="X17">
        <f>0.3*M17</f>
        <v>1.2</v>
      </c>
      <c r="Y17">
        <f t="shared" si="1"/>
        <v>1</v>
      </c>
      <c r="Z17">
        <f>IF(N17&lt;Y17, N17, Y17)</f>
        <v>1</v>
      </c>
    </row>
    <row r="18" spans="1:26">
      <c r="A18">
        <v>17</v>
      </c>
      <c r="B18">
        <v>1</v>
      </c>
      <c r="C18">
        <v>161</v>
      </c>
      <c r="D18">
        <v>170</v>
      </c>
      <c r="F18">
        <v>86</v>
      </c>
      <c r="G18">
        <v>62.494599999999998</v>
      </c>
      <c r="H18">
        <f>VLOOKUP(F18,A2:D143,2)</f>
        <v>8</v>
      </c>
      <c r="I18">
        <f>VLOOKUP(F18,A2:D143,2)</f>
        <v>8</v>
      </c>
      <c r="J18">
        <f>VLOOKUP(F18,A2:D143,2)</f>
        <v>8</v>
      </c>
      <c r="L18">
        <v>3</v>
      </c>
      <c r="M18">
        <v>23</v>
      </c>
      <c r="N18">
        <v>6</v>
      </c>
      <c r="O18">
        <v>4</v>
      </c>
      <c r="P18">
        <v>0</v>
      </c>
      <c r="Q18">
        <f>0.1*M18</f>
        <v>2.3000000000000003</v>
      </c>
      <c r="R18">
        <f t="shared" si="2"/>
        <v>2</v>
      </c>
      <c r="S18">
        <f>0.2*M18</f>
        <v>4.6000000000000005</v>
      </c>
      <c r="T18">
        <f t="shared" si="0"/>
        <v>5</v>
      </c>
      <c r="U18">
        <f>IF(N18&lt;T18, N18, T18)</f>
        <v>5</v>
      </c>
      <c r="V18">
        <f t="shared" ref="V18:V26" si="4">IF(O18&lt;T18, O18, T18)</f>
        <v>4</v>
      </c>
      <c r="W18">
        <f t="shared" si="3"/>
        <v>0</v>
      </c>
      <c r="X18">
        <f>0.3*M18</f>
        <v>6.8999999999999995</v>
      </c>
      <c r="Y18">
        <f t="shared" si="1"/>
        <v>7</v>
      </c>
      <c r="Z18">
        <f>IF(N18&lt;Y18, N18, Y18)</f>
        <v>6</v>
      </c>
    </row>
    <row r="19" spans="1:26">
      <c r="A19">
        <v>18</v>
      </c>
      <c r="B19">
        <v>1</v>
      </c>
      <c r="C19">
        <v>171</v>
      </c>
      <c r="D19">
        <v>180</v>
      </c>
      <c r="F19">
        <v>83</v>
      </c>
      <c r="G19">
        <v>72.7089</v>
      </c>
      <c r="H19">
        <f>VLOOKUP(F19,A2:D143,2)</f>
        <v>8</v>
      </c>
      <c r="I19">
        <f>VLOOKUP(F19,A2:D143,2)</f>
        <v>8</v>
      </c>
      <c r="J19">
        <f>VLOOKUP(F19,A2:D143,2)</f>
        <v>8</v>
      </c>
      <c r="L19">
        <v>4</v>
      </c>
      <c r="M19">
        <v>5</v>
      </c>
      <c r="N19">
        <v>2</v>
      </c>
      <c r="O19">
        <v>2</v>
      </c>
      <c r="P19">
        <v>2</v>
      </c>
      <c r="Q19">
        <f>0.1*M19</f>
        <v>0.5</v>
      </c>
      <c r="R19">
        <f t="shared" si="2"/>
        <v>1</v>
      </c>
      <c r="S19">
        <f>0.2*M19</f>
        <v>1</v>
      </c>
      <c r="T19">
        <f t="shared" si="0"/>
        <v>1</v>
      </c>
      <c r="U19">
        <f>IF(N19&lt;T19, N19, T19)</f>
        <v>1</v>
      </c>
      <c r="V19">
        <f t="shared" si="4"/>
        <v>1</v>
      </c>
      <c r="W19">
        <f t="shared" si="3"/>
        <v>1</v>
      </c>
      <c r="X19">
        <f>0.3*M19</f>
        <v>1.5</v>
      </c>
      <c r="Y19">
        <f t="shared" si="1"/>
        <v>2</v>
      </c>
      <c r="Z19">
        <f>IF(N19&lt;Y19, N19, Y19)</f>
        <v>2</v>
      </c>
    </row>
    <row r="20" spans="1:26">
      <c r="A20">
        <v>19</v>
      </c>
      <c r="B20">
        <v>2</v>
      </c>
      <c r="C20">
        <v>1</v>
      </c>
      <c r="D20">
        <v>10</v>
      </c>
      <c r="F20">
        <v>85</v>
      </c>
      <c r="G20">
        <v>75.510000000000005</v>
      </c>
      <c r="H20">
        <f>VLOOKUP(F20,A2:D143,2)</f>
        <v>8</v>
      </c>
      <c r="I20">
        <f>VLOOKUP(F20,A2:D143,2)</f>
        <v>8</v>
      </c>
      <c r="J20">
        <f>VLOOKUP(F20,A2:D143,2)</f>
        <v>8</v>
      </c>
      <c r="L20">
        <v>5</v>
      </c>
      <c r="M20">
        <v>16</v>
      </c>
      <c r="N20">
        <v>1</v>
      </c>
      <c r="O20">
        <v>6</v>
      </c>
      <c r="P20">
        <v>1</v>
      </c>
      <c r="Q20">
        <f>0.1*M20</f>
        <v>1.6</v>
      </c>
      <c r="R20">
        <f t="shared" si="2"/>
        <v>2</v>
      </c>
      <c r="S20">
        <f>0.2*M20</f>
        <v>3.2</v>
      </c>
      <c r="T20">
        <f t="shared" si="0"/>
        <v>3</v>
      </c>
      <c r="U20">
        <f>IF(N20&lt;T20, N20, T20)</f>
        <v>1</v>
      </c>
      <c r="V20">
        <f t="shared" si="4"/>
        <v>3</v>
      </c>
      <c r="W20">
        <f t="shared" si="3"/>
        <v>1</v>
      </c>
      <c r="X20">
        <f>0.3*M20</f>
        <v>4.8</v>
      </c>
      <c r="Y20">
        <f t="shared" si="1"/>
        <v>5</v>
      </c>
      <c r="Z20">
        <f>IF(N20&lt;Y20, N20, Y20)</f>
        <v>1</v>
      </c>
    </row>
    <row r="21" spans="1:26">
      <c r="A21">
        <v>20</v>
      </c>
      <c r="B21">
        <v>2</v>
      </c>
      <c r="C21">
        <v>11</v>
      </c>
      <c r="D21">
        <v>20</v>
      </c>
      <c r="F21">
        <v>69</v>
      </c>
      <c r="G21">
        <v>77.209299999999999</v>
      </c>
      <c r="H21">
        <f>VLOOKUP(F21,A2:D143,2)</f>
        <v>7</v>
      </c>
      <c r="I21">
        <f>VLOOKUP(F21,A2:D143,2)</f>
        <v>7</v>
      </c>
      <c r="J21">
        <f>VLOOKUP(F21,A2:D143,2)</f>
        <v>7</v>
      </c>
      <c r="L21">
        <v>6</v>
      </c>
      <c r="M21">
        <v>2</v>
      </c>
      <c r="N21">
        <v>0</v>
      </c>
      <c r="O21">
        <v>0</v>
      </c>
      <c r="P21">
        <v>0</v>
      </c>
      <c r="Q21">
        <f>0.1*M21</f>
        <v>0.2</v>
      </c>
      <c r="R21">
        <f t="shared" si="2"/>
        <v>0</v>
      </c>
      <c r="S21">
        <f>0.2*M21</f>
        <v>0.4</v>
      </c>
      <c r="T21">
        <f t="shared" si="0"/>
        <v>0</v>
      </c>
      <c r="U21">
        <f>IF(N21&lt;T21, N21, T21)</f>
        <v>0</v>
      </c>
      <c r="V21">
        <f t="shared" si="4"/>
        <v>0</v>
      </c>
      <c r="W21">
        <f t="shared" si="3"/>
        <v>0</v>
      </c>
      <c r="X21">
        <f>0.3*M21</f>
        <v>0.6</v>
      </c>
      <c r="Y21">
        <f t="shared" si="1"/>
        <v>1</v>
      </c>
      <c r="Z21">
        <f>IF(N21&lt;Y21, N21, Y21)</f>
        <v>0</v>
      </c>
    </row>
    <row r="22" spans="1:26">
      <c r="A22">
        <v>21</v>
      </c>
      <c r="B22">
        <v>2</v>
      </c>
      <c r="C22">
        <v>21</v>
      </c>
      <c r="D22">
        <v>30</v>
      </c>
      <c r="F22">
        <v>72</v>
      </c>
      <c r="G22">
        <v>73.705200000000005</v>
      </c>
      <c r="H22">
        <f>VLOOKUP(F22,A2:D143,2)</f>
        <v>7</v>
      </c>
      <c r="I22">
        <f>VLOOKUP(F22,A2:D143,2)</f>
        <v>7</v>
      </c>
      <c r="J22">
        <f>VLOOKUP(F22,A2:D143,2)</f>
        <v>7</v>
      </c>
      <c r="L22">
        <v>7</v>
      </c>
      <c r="M22">
        <v>13</v>
      </c>
      <c r="N22">
        <v>4</v>
      </c>
      <c r="O22">
        <v>3</v>
      </c>
      <c r="P22">
        <v>0</v>
      </c>
      <c r="Q22">
        <f>0.1*M22</f>
        <v>1.3</v>
      </c>
      <c r="R22">
        <f t="shared" si="2"/>
        <v>1</v>
      </c>
      <c r="S22">
        <f>0.2*M22</f>
        <v>2.6</v>
      </c>
      <c r="T22">
        <f t="shared" si="0"/>
        <v>3</v>
      </c>
      <c r="U22">
        <f>IF(N22&lt;T22, N22, T22)</f>
        <v>3</v>
      </c>
      <c r="V22">
        <f t="shared" si="4"/>
        <v>3</v>
      </c>
      <c r="W22">
        <f t="shared" si="3"/>
        <v>0</v>
      </c>
      <c r="X22">
        <f>0.3*M22</f>
        <v>3.9</v>
      </c>
      <c r="Y22">
        <f t="shared" si="1"/>
        <v>4</v>
      </c>
      <c r="Z22">
        <f>IF(N22&lt;Y22, N22, Y22)</f>
        <v>4</v>
      </c>
    </row>
    <row r="23" spans="1:26">
      <c r="A23">
        <v>22</v>
      </c>
      <c r="B23">
        <v>2</v>
      </c>
      <c r="C23">
        <v>31</v>
      </c>
      <c r="D23">
        <v>40</v>
      </c>
      <c r="F23">
        <v>79</v>
      </c>
      <c r="G23">
        <v>69.856499999999997</v>
      </c>
      <c r="H23">
        <f>VLOOKUP(F23,A2:D143,2)</f>
        <v>7</v>
      </c>
      <c r="I23">
        <f>VLOOKUP(F23,A2:D143,2)</f>
        <v>7</v>
      </c>
      <c r="J23">
        <f>VLOOKUP(F23,A2:D143,2)</f>
        <v>7</v>
      </c>
      <c r="L23">
        <v>8</v>
      </c>
      <c r="M23">
        <v>7</v>
      </c>
      <c r="N23">
        <v>4</v>
      </c>
      <c r="O23">
        <v>0</v>
      </c>
      <c r="P23">
        <v>0</v>
      </c>
      <c r="Q23">
        <f>0.1*M23</f>
        <v>0.70000000000000007</v>
      </c>
      <c r="R23">
        <f t="shared" si="2"/>
        <v>1</v>
      </c>
      <c r="S23">
        <f>0.2*M23</f>
        <v>1.4000000000000001</v>
      </c>
      <c r="T23">
        <f t="shared" si="0"/>
        <v>1</v>
      </c>
      <c r="U23">
        <f>IF(N23&lt;T23, N23, T23)</f>
        <v>1</v>
      </c>
      <c r="V23">
        <f t="shared" si="4"/>
        <v>0</v>
      </c>
      <c r="W23">
        <f t="shared" si="3"/>
        <v>0</v>
      </c>
      <c r="X23">
        <f>0.3*M23</f>
        <v>2.1</v>
      </c>
      <c r="Y23">
        <f t="shared" si="1"/>
        <v>2</v>
      </c>
      <c r="Z23">
        <f>IF(N23&lt;Y23, N23, Y23)</f>
        <v>2</v>
      </c>
    </row>
    <row r="24" spans="1:26">
      <c r="A24">
        <v>23</v>
      </c>
      <c r="B24">
        <v>3</v>
      </c>
      <c r="C24">
        <v>1</v>
      </c>
      <c r="D24">
        <v>10</v>
      </c>
      <c r="F24">
        <v>76</v>
      </c>
      <c r="G24">
        <v>60.679499999999997</v>
      </c>
      <c r="H24">
        <f>VLOOKUP(F24,A2:D143,2)</f>
        <v>7</v>
      </c>
      <c r="I24">
        <f>VLOOKUP(F24,A2:D143,2)</f>
        <v>7</v>
      </c>
      <c r="J24">
        <f>VLOOKUP(F24,A2:D143,2)</f>
        <v>7</v>
      </c>
      <c r="L24">
        <v>9</v>
      </c>
      <c r="M24">
        <v>16</v>
      </c>
      <c r="N24">
        <v>4</v>
      </c>
      <c r="O24">
        <v>0</v>
      </c>
      <c r="P24">
        <v>0</v>
      </c>
      <c r="Q24">
        <f>0.1*M24</f>
        <v>1.6</v>
      </c>
      <c r="R24">
        <f t="shared" si="2"/>
        <v>2</v>
      </c>
      <c r="S24">
        <f>0.2*M24</f>
        <v>3.2</v>
      </c>
      <c r="T24">
        <f t="shared" si="0"/>
        <v>3</v>
      </c>
      <c r="U24">
        <f>IF(N24&lt;T24, N24, T24)</f>
        <v>3</v>
      </c>
      <c r="V24">
        <f t="shared" si="4"/>
        <v>0</v>
      </c>
      <c r="W24">
        <f t="shared" si="3"/>
        <v>0</v>
      </c>
      <c r="X24">
        <f>0.3*M24</f>
        <v>4.8</v>
      </c>
      <c r="Y24">
        <f t="shared" si="1"/>
        <v>5</v>
      </c>
      <c r="Z24">
        <f>IF(N24&lt;Y24, N24, Y24)</f>
        <v>4</v>
      </c>
    </row>
    <row r="25" spans="1:26">
      <c r="A25">
        <v>24</v>
      </c>
      <c r="B25">
        <v>3</v>
      </c>
      <c r="C25">
        <v>11</v>
      </c>
      <c r="D25">
        <v>20</v>
      </c>
      <c r="F25">
        <v>58</v>
      </c>
      <c r="G25">
        <v>67.205200000000005</v>
      </c>
      <c r="H25">
        <f>VLOOKUP(F25,A2:D143,2)</f>
        <v>5</v>
      </c>
      <c r="I25">
        <f>VLOOKUP(F25,A2:D143,2)</f>
        <v>5</v>
      </c>
      <c r="J25">
        <f>VLOOKUP(F25,A2:D143,2)</f>
        <v>5</v>
      </c>
      <c r="L25">
        <v>10</v>
      </c>
      <c r="M25">
        <v>0</v>
      </c>
      <c r="Q25">
        <f>0.1*M25</f>
        <v>0</v>
      </c>
      <c r="R25">
        <f t="shared" si="2"/>
        <v>0</v>
      </c>
      <c r="S25">
        <f>0.2*M25</f>
        <v>0</v>
      </c>
      <c r="T25">
        <f t="shared" si="0"/>
        <v>0</v>
      </c>
      <c r="U25">
        <f>IF(N25&lt;T25, N25, T25)</f>
        <v>0</v>
      </c>
      <c r="V25">
        <f t="shared" si="4"/>
        <v>0</v>
      </c>
      <c r="W25">
        <f t="shared" si="3"/>
        <v>0</v>
      </c>
      <c r="X25">
        <f>0.3*M25</f>
        <v>0</v>
      </c>
      <c r="Y25">
        <f t="shared" si="1"/>
        <v>0</v>
      </c>
      <c r="Z25">
        <f>IF(N25&lt;Y25, N25, Y25)</f>
        <v>0</v>
      </c>
    </row>
    <row r="26" spans="1:26">
      <c r="A26">
        <v>25</v>
      </c>
      <c r="B26">
        <v>3</v>
      </c>
      <c r="C26">
        <v>21</v>
      </c>
      <c r="D26">
        <v>30</v>
      </c>
      <c r="F26">
        <v>46</v>
      </c>
      <c r="G26">
        <v>62.4114</v>
      </c>
      <c r="H26">
        <f>VLOOKUP(F26,A2:D143,2)</f>
        <v>4</v>
      </c>
      <c r="I26">
        <f>VLOOKUP(F26,A2:D143,2)</f>
        <v>4</v>
      </c>
      <c r="J26">
        <f>VLOOKUP(F26,A2:D143,2)</f>
        <v>4</v>
      </c>
      <c r="L26">
        <v>11</v>
      </c>
      <c r="M26">
        <v>38</v>
      </c>
      <c r="N26">
        <v>11</v>
      </c>
      <c r="O26">
        <v>12</v>
      </c>
      <c r="P26">
        <v>6</v>
      </c>
      <c r="Q26">
        <f>0.1*M26</f>
        <v>3.8000000000000003</v>
      </c>
      <c r="R26">
        <f t="shared" si="2"/>
        <v>4</v>
      </c>
      <c r="S26">
        <f>0.2*M26</f>
        <v>7.6000000000000005</v>
      </c>
      <c r="T26">
        <f t="shared" si="0"/>
        <v>8</v>
      </c>
      <c r="U26">
        <f>IF(N26&lt;T26, N26, T26)</f>
        <v>8</v>
      </c>
      <c r="V26">
        <f t="shared" si="4"/>
        <v>8</v>
      </c>
      <c r="W26">
        <f t="shared" si="3"/>
        <v>6</v>
      </c>
      <c r="X26">
        <f>0.3*M26</f>
        <v>11.4</v>
      </c>
      <c r="Y26">
        <f t="shared" si="1"/>
        <v>11</v>
      </c>
      <c r="Z26">
        <f>IF(N26&lt;Y26, N26, Y26)</f>
        <v>11</v>
      </c>
    </row>
    <row r="27" spans="1:26">
      <c r="A27">
        <v>26</v>
      </c>
      <c r="B27">
        <v>3</v>
      </c>
      <c r="C27">
        <v>31</v>
      </c>
      <c r="D27">
        <v>40</v>
      </c>
      <c r="F27">
        <v>50</v>
      </c>
      <c r="G27">
        <v>78.235900000000001</v>
      </c>
      <c r="H27">
        <f>VLOOKUP(F27,A2:D143,2)</f>
        <v>4</v>
      </c>
      <c r="I27">
        <f>VLOOKUP(F27,A2:D143,2)</f>
        <v>4</v>
      </c>
      <c r="J27">
        <f>VLOOKUP(F27,A2:D143,2)</f>
        <v>4</v>
      </c>
      <c r="R27">
        <f>SUM(R16:R26)</f>
        <v>15</v>
      </c>
      <c r="U27">
        <f>SUM(U16:U26)</f>
        <v>24</v>
      </c>
      <c r="V27">
        <f>SUM(V16:V26)</f>
        <v>23</v>
      </c>
      <c r="W27">
        <f>SUM(W16:W26)</f>
        <v>11</v>
      </c>
      <c r="Z27">
        <f>SUM(Z16:Z26)</f>
        <v>32</v>
      </c>
    </row>
    <row r="28" spans="1:26">
      <c r="A28">
        <v>27</v>
      </c>
      <c r="B28">
        <v>3</v>
      </c>
      <c r="C28">
        <v>41</v>
      </c>
      <c r="D28">
        <v>50</v>
      </c>
      <c r="F28">
        <v>32</v>
      </c>
      <c r="G28">
        <v>63.746000000000002</v>
      </c>
      <c r="H28">
        <f>VLOOKUP(F28,A2:D143,2)</f>
        <v>3</v>
      </c>
      <c r="I28">
        <f>VLOOKUP(F28,A2:D143,2)</f>
        <v>3</v>
      </c>
      <c r="J28">
        <f>VLOOKUP(F28,A2:D143,2)</f>
        <v>3</v>
      </c>
    </row>
    <row r="29" spans="1:26">
      <c r="A29">
        <v>28</v>
      </c>
      <c r="B29">
        <v>3</v>
      </c>
      <c r="C29">
        <v>51</v>
      </c>
      <c r="D29">
        <v>60</v>
      </c>
      <c r="F29">
        <v>28</v>
      </c>
      <c r="G29">
        <v>71.016999999999996</v>
      </c>
      <c r="H29">
        <f>VLOOKUP(F29,A2:D143,2)</f>
        <v>3</v>
      </c>
      <c r="I29">
        <f>VLOOKUP(F29,A2:D143,2)</f>
        <v>3</v>
      </c>
      <c r="J29">
        <f>VLOOKUP(F29,A2:D143,2)</f>
        <v>3</v>
      </c>
    </row>
    <row r="30" spans="1:26">
      <c r="A30">
        <v>29</v>
      </c>
      <c r="B30">
        <v>3</v>
      </c>
      <c r="C30">
        <v>61</v>
      </c>
      <c r="D30">
        <v>70</v>
      </c>
      <c r="F30">
        <v>33</v>
      </c>
      <c r="G30">
        <v>71.323999999999998</v>
      </c>
      <c r="H30">
        <f>VLOOKUP(F30,A2:D143,2)</f>
        <v>3</v>
      </c>
      <c r="I30">
        <f>VLOOKUP(F30,A2:D143,2)</f>
        <v>3</v>
      </c>
      <c r="J30">
        <f>VLOOKUP(F30,A2:D143,2)</f>
        <v>3</v>
      </c>
    </row>
    <row r="31" spans="1:26">
      <c r="A31">
        <v>30</v>
      </c>
      <c r="B31">
        <v>3</v>
      </c>
      <c r="C31">
        <v>71</v>
      </c>
      <c r="D31">
        <v>80</v>
      </c>
      <c r="F31">
        <v>35</v>
      </c>
      <c r="G31">
        <v>79.539900000000003</v>
      </c>
      <c r="H31">
        <f>VLOOKUP(F31,A2:D143,2)</f>
        <v>3</v>
      </c>
      <c r="I31">
        <f>VLOOKUP(F31,A2:D143,2)</f>
        <v>3</v>
      </c>
      <c r="J31">
        <f>VLOOKUP(F31,A2:D143,2)</f>
        <v>3</v>
      </c>
    </row>
    <row r="32" spans="1:26">
      <c r="A32">
        <v>31</v>
      </c>
      <c r="B32">
        <v>3</v>
      </c>
      <c r="C32">
        <v>81</v>
      </c>
      <c r="D32">
        <v>90</v>
      </c>
      <c r="F32">
        <v>44</v>
      </c>
      <c r="G32">
        <v>77.991799999999998</v>
      </c>
      <c r="H32">
        <f>VLOOKUP(F32,A2:D143,2)</f>
        <v>3</v>
      </c>
      <c r="I32">
        <f>VLOOKUP(F32,A2:D143,2)</f>
        <v>3</v>
      </c>
      <c r="J32">
        <f>VLOOKUP(F32,A2:D143,2)</f>
        <v>3</v>
      </c>
    </row>
    <row r="33" spans="1:10">
      <c r="A33">
        <v>32</v>
      </c>
      <c r="B33">
        <v>3</v>
      </c>
      <c r="C33">
        <v>91</v>
      </c>
      <c r="D33">
        <v>100</v>
      </c>
      <c r="F33">
        <v>45</v>
      </c>
      <c r="G33">
        <v>73.688299999999998</v>
      </c>
      <c r="H33">
        <f>VLOOKUP(F33,A2:D143,2)</f>
        <v>3</v>
      </c>
      <c r="I33">
        <f>VLOOKUP(F33,A2:D143,2)</f>
        <v>3</v>
      </c>
      <c r="J33">
        <f>VLOOKUP(F33,A2:D143,2)</f>
        <v>3</v>
      </c>
    </row>
    <row r="34" spans="1:10">
      <c r="A34">
        <v>33</v>
      </c>
      <c r="B34">
        <v>3</v>
      </c>
      <c r="C34">
        <v>101</v>
      </c>
      <c r="D34">
        <v>110</v>
      </c>
      <c r="F34">
        <v>22</v>
      </c>
      <c r="G34">
        <v>75.847999999999999</v>
      </c>
      <c r="H34">
        <f>VLOOKUP(F34,A2:D143,2)</f>
        <v>2</v>
      </c>
      <c r="I34">
        <f>VLOOKUP(F34,A2:D143,2)</f>
        <v>2</v>
      </c>
      <c r="J34">
        <f>VLOOKUP(F34,A2:D143,2)</f>
        <v>2</v>
      </c>
    </row>
    <row r="35" spans="1:10">
      <c r="A35">
        <v>34</v>
      </c>
      <c r="B35">
        <v>3</v>
      </c>
      <c r="C35">
        <v>111</v>
      </c>
      <c r="D35">
        <v>120</v>
      </c>
      <c r="F35">
        <v>11</v>
      </c>
      <c r="G35">
        <v>62.7074</v>
      </c>
      <c r="H35">
        <f>VLOOKUP(F35,A2:D143,2)</f>
        <v>1</v>
      </c>
      <c r="I35">
        <f>VLOOKUP(F35,A2:D143,2)</f>
        <v>1</v>
      </c>
      <c r="J35">
        <f>VLOOKUP(F35,A2:D143,2)</f>
        <v>1</v>
      </c>
    </row>
    <row r="36" spans="1:10">
      <c r="A36">
        <v>35</v>
      </c>
      <c r="B36">
        <v>3</v>
      </c>
      <c r="C36">
        <v>121</v>
      </c>
      <c r="D36">
        <v>130</v>
      </c>
    </row>
    <row r="37" spans="1:10">
      <c r="A37">
        <v>36</v>
      </c>
      <c r="B37">
        <v>3</v>
      </c>
      <c r="C37">
        <v>131</v>
      </c>
      <c r="D37">
        <v>140</v>
      </c>
      <c r="F37" s="2" t="s">
        <v>15</v>
      </c>
      <c r="G37" s="2" t="s">
        <v>16</v>
      </c>
    </row>
    <row r="38" spans="1:10">
      <c r="A38">
        <v>37</v>
      </c>
      <c r="B38">
        <v>3</v>
      </c>
      <c r="C38">
        <v>141</v>
      </c>
      <c r="D38">
        <v>150</v>
      </c>
      <c r="F38">
        <v>3</v>
      </c>
      <c r="G38">
        <v>26.1966</v>
      </c>
      <c r="H38">
        <f>VLOOKUP(F38,A2:D143,2)</f>
        <v>1</v>
      </c>
      <c r="I38">
        <f>VLOOKUP(F38,A2:D143,2)</f>
        <v>1</v>
      </c>
      <c r="J38">
        <f>VLOOKUP(F38,A2:D143,2)</f>
        <v>1</v>
      </c>
    </row>
    <row r="39" spans="1:10">
      <c r="A39">
        <v>38</v>
      </c>
      <c r="B39">
        <v>3</v>
      </c>
      <c r="C39">
        <v>151</v>
      </c>
      <c r="D39">
        <v>160</v>
      </c>
      <c r="F39">
        <v>7</v>
      </c>
      <c r="G39">
        <v>37.924399999999999</v>
      </c>
      <c r="H39">
        <f>VLOOKUP(F39,A2:D143,2)</f>
        <v>1</v>
      </c>
      <c r="I39">
        <f>VLOOKUP(F39,A2:D143,2)</f>
        <v>1</v>
      </c>
      <c r="J39">
        <f>VLOOKUP(F39,A2:D143,2)</f>
        <v>1</v>
      </c>
    </row>
    <row r="40" spans="1:10">
      <c r="A40">
        <v>39</v>
      </c>
      <c r="B40">
        <v>3</v>
      </c>
      <c r="C40">
        <v>161</v>
      </c>
      <c r="D40">
        <v>170</v>
      </c>
      <c r="F40">
        <v>8</v>
      </c>
      <c r="G40">
        <v>28.994800000000001</v>
      </c>
      <c r="H40">
        <f>VLOOKUP(F40,A2:D143,2)</f>
        <v>1</v>
      </c>
      <c r="I40">
        <f>VLOOKUP(F40,A2:D143,2)</f>
        <v>1</v>
      </c>
      <c r="J40">
        <f>VLOOKUP(F40,A2:D143,2)</f>
        <v>1</v>
      </c>
    </row>
    <row r="41" spans="1:10">
      <c r="A41">
        <v>40</v>
      </c>
      <c r="B41">
        <v>3</v>
      </c>
      <c r="C41">
        <v>171</v>
      </c>
      <c r="D41">
        <v>180</v>
      </c>
      <c r="F41">
        <v>10</v>
      </c>
      <c r="G41">
        <v>31.878399999999999</v>
      </c>
      <c r="H41">
        <f>VLOOKUP(F41,A2:D143,2)</f>
        <v>1</v>
      </c>
      <c r="I41">
        <f>VLOOKUP(F41,A2:D143,2)</f>
        <v>1</v>
      </c>
      <c r="J41">
        <f>VLOOKUP(F41,A2:D143,2)</f>
        <v>1</v>
      </c>
    </row>
    <row r="42" spans="1:10">
      <c r="A42">
        <v>41</v>
      </c>
      <c r="B42">
        <v>3</v>
      </c>
      <c r="C42">
        <v>181</v>
      </c>
      <c r="D42">
        <v>190</v>
      </c>
      <c r="F42">
        <v>12</v>
      </c>
      <c r="G42">
        <v>26.2943</v>
      </c>
      <c r="H42">
        <f>VLOOKUP(F42,A2:D143,2)</f>
        <v>1</v>
      </c>
      <c r="I42">
        <f>VLOOKUP(F42,A2:D143,2)</f>
        <v>1</v>
      </c>
      <c r="J42">
        <f>VLOOKUP(F42,A2:D143,2)</f>
        <v>1</v>
      </c>
    </row>
    <row r="43" spans="1:10">
      <c r="A43">
        <v>42</v>
      </c>
      <c r="B43">
        <v>3</v>
      </c>
      <c r="C43">
        <v>191</v>
      </c>
      <c r="D43">
        <v>200</v>
      </c>
      <c r="F43">
        <v>14</v>
      </c>
      <c r="G43">
        <v>37.426099999999998</v>
      </c>
      <c r="H43">
        <f>VLOOKUP(F43,A2:D143,2)</f>
        <v>1</v>
      </c>
      <c r="I43">
        <f>VLOOKUP(F43,A2:D143,2)</f>
        <v>1</v>
      </c>
      <c r="J43">
        <f>VLOOKUP(F43,A2:D143,2)</f>
        <v>1</v>
      </c>
    </row>
    <row r="44" spans="1:10">
      <c r="A44">
        <v>43</v>
      </c>
      <c r="B44">
        <v>3</v>
      </c>
      <c r="C44">
        <v>201</v>
      </c>
      <c r="D44">
        <v>210</v>
      </c>
      <c r="F44">
        <v>38</v>
      </c>
      <c r="G44">
        <v>35.957099999999997</v>
      </c>
      <c r="H44">
        <f>VLOOKUP(F44,A2:D143,2)</f>
        <v>3</v>
      </c>
      <c r="I44">
        <f>VLOOKUP(F44,A2:D143,2)</f>
        <v>3</v>
      </c>
      <c r="J44">
        <f>VLOOKUP(F44,A2:D143,2)</f>
        <v>3</v>
      </c>
    </row>
    <row r="45" spans="1:10">
      <c r="A45">
        <v>44</v>
      </c>
      <c r="B45">
        <v>3</v>
      </c>
      <c r="C45">
        <v>211</v>
      </c>
      <c r="D45">
        <v>220</v>
      </c>
      <c r="F45">
        <v>39</v>
      </c>
      <c r="G45">
        <v>33.874899999999997</v>
      </c>
      <c r="H45">
        <f>VLOOKUP(F45,A2:D143,2)</f>
        <v>3</v>
      </c>
      <c r="I45">
        <f>VLOOKUP(F45,A2:D143,2)</f>
        <v>3</v>
      </c>
      <c r="J45">
        <f>VLOOKUP(F45,A2:D143,2)</f>
        <v>3</v>
      </c>
    </row>
    <row r="46" spans="1:10">
      <c r="A46">
        <v>45</v>
      </c>
      <c r="B46">
        <v>3</v>
      </c>
      <c r="C46">
        <v>221</v>
      </c>
      <c r="D46">
        <v>230</v>
      </c>
      <c r="F46">
        <v>40</v>
      </c>
      <c r="G46">
        <v>32.244799999999998</v>
      </c>
      <c r="H46">
        <f>VLOOKUP(F46,A2:D143,2)</f>
        <v>3</v>
      </c>
      <c r="I46">
        <f>VLOOKUP(F46,A2:D143,2)</f>
        <v>3</v>
      </c>
      <c r="J46">
        <f>VLOOKUP(F46,A2:D143,2)</f>
        <v>3</v>
      </c>
    </row>
    <row r="47" spans="1:10">
      <c r="A47">
        <v>46</v>
      </c>
      <c r="B47">
        <v>4</v>
      </c>
      <c r="C47">
        <v>1</v>
      </c>
      <c r="D47">
        <v>10</v>
      </c>
      <c r="F47">
        <v>41</v>
      </c>
      <c r="G47">
        <v>35.189</v>
      </c>
      <c r="H47">
        <f>VLOOKUP(F47,A2:D143,2)</f>
        <v>3</v>
      </c>
      <c r="I47">
        <f>VLOOKUP(F47,A2:D143,2)</f>
        <v>3</v>
      </c>
      <c r="J47">
        <f>VLOOKUP(F47,A2:D143,2)</f>
        <v>3</v>
      </c>
    </row>
    <row r="48" spans="1:10">
      <c r="A48">
        <v>47</v>
      </c>
      <c r="B48">
        <v>4</v>
      </c>
      <c r="C48">
        <v>11</v>
      </c>
      <c r="D48">
        <v>20</v>
      </c>
      <c r="F48">
        <v>47</v>
      </c>
      <c r="G48">
        <v>27.385999999999999</v>
      </c>
      <c r="H48">
        <f>VLOOKUP(F48,A2:D143,2)</f>
        <v>4</v>
      </c>
      <c r="I48">
        <f>VLOOKUP(F48,A2:D143,2)</f>
        <v>4</v>
      </c>
      <c r="J48">
        <f>VLOOKUP(F48,A2:D143,2)</f>
        <v>4</v>
      </c>
    </row>
    <row r="49" spans="1:10">
      <c r="A49">
        <v>48</v>
      </c>
      <c r="B49">
        <v>4</v>
      </c>
      <c r="C49">
        <v>21</v>
      </c>
      <c r="D49">
        <v>30</v>
      </c>
      <c r="F49">
        <v>48</v>
      </c>
      <c r="G49">
        <v>28.539000000000001</v>
      </c>
      <c r="H49">
        <f>VLOOKUP(F49,A2:D143,2)</f>
        <v>4</v>
      </c>
      <c r="I49">
        <f>VLOOKUP(F49,A2:D143,2)</f>
        <v>4</v>
      </c>
      <c r="J49">
        <f>VLOOKUP(F49,A2:D143,2)</f>
        <v>4</v>
      </c>
    </row>
    <row r="50" spans="1:10">
      <c r="A50">
        <v>49</v>
      </c>
      <c r="B50">
        <v>4</v>
      </c>
      <c r="C50">
        <v>31</v>
      </c>
      <c r="D50">
        <v>40</v>
      </c>
      <c r="F50">
        <v>51</v>
      </c>
      <c r="G50">
        <v>34.552700000000002</v>
      </c>
      <c r="H50">
        <f>VLOOKUP(F50,A2:D143,2)</f>
        <v>5</v>
      </c>
      <c r="I50">
        <f>VLOOKUP(F50,A2:D143,2)</f>
        <v>5</v>
      </c>
      <c r="J50">
        <f>VLOOKUP(F50,A2:D143,2)</f>
        <v>5</v>
      </c>
    </row>
    <row r="51" spans="1:10">
      <c r="A51">
        <v>50</v>
      </c>
      <c r="B51">
        <v>4</v>
      </c>
      <c r="C51">
        <v>41</v>
      </c>
      <c r="D51">
        <v>50</v>
      </c>
      <c r="F51">
        <v>54</v>
      </c>
      <c r="G51">
        <v>32.415700000000001</v>
      </c>
      <c r="H51">
        <f>VLOOKUP(F51,A2:D143,2)</f>
        <v>5</v>
      </c>
      <c r="I51">
        <f>VLOOKUP(F51,A2:D143,2)</f>
        <v>5</v>
      </c>
      <c r="J51">
        <f>VLOOKUP(F51,A2:D143,2)</f>
        <v>5</v>
      </c>
    </row>
    <row r="52" spans="1:10">
      <c r="A52">
        <v>51</v>
      </c>
      <c r="B52">
        <v>5</v>
      </c>
      <c r="C52">
        <v>1</v>
      </c>
      <c r="D52">
        <v>10</v>
      </c>
      <c r="F52">
        <v>56</v>
      </c>
      <c r="G52">
        <v>26.392399999999999</v>
      </c>
      <c r="H52">
        <f>VLOOKUP(F52,A2:D143,2)</f>
        <v>5</v>
      </c>
      <c r="I52">
        <f>VLOOKUP(F52,A2:D143,2)</f>
        <v>5</v>
      </c>
      <c r="J52">
        <f>VLOOKUP(F52,A2:D143,2)</f>
        <v>5</v>
      </c>
    </row>
    <row r="53" spans="1:10">
      <c r="A53">
        <v>52</v>
      </c>
      <c r="B53">
        <v>5</v>
      </c>
      <c r="C53">
        <v>11</v>
      </c>
      <c r="D53">
        <v>20</v>
      </c>
      <c r="F53">
        <v>57</v>
      </c>
      <c r="G53">
        <v>36.368699999999997</v>
      </c>
      <c r="H53">
        <f>VLOOKUP(F53,A2:D143,2)</f>
        <v>5</v>
      </c>
      <c r="I53">
        <f>VLOOKUP(F53,A2:D143,2)</f>
        <v>5</v>
      </c>
      <c r="J53">
        <f>VLOOKUP(F53,A2:D143,2)</f>
        <v>5</v>
      </c>
    </row>
    <row r="54" spans="1:10">
      <c r="A54">
        <v>53</v>
      </c>
      <c r="B54">
        <v>5</v>
      </c>
      <c r="C54">
        <v>21</v>
      </c>
      <c r="D54">
        <v>30</v>
      </c>
      <c r="F54">
        <v>62</v>
      </c>
      <c r="G54">
        <v>31.8627</v>
      </c>
      <c r="H54">
        <f>VLOOKUP(F54,A2:D143,2)</f>
        <v>5</v>
      </c>
      <c r="I54">
        <f>VLOOKUP(F54,A2:D143,2)</f>
        <v>5</v>
      </c>
      <c r="J54">
        <f>VLOOKUP(F54,A2:D143,2)</f>
        <v>5</v>
      </c>
    </row>
    <row r="55" spans="1:10">
      <c r="A55">
        <v>54</v>
      </c>
      <c r="B55">
        <v>5</v>
      </c>
      <c r="C55">
        <v>31</v>
      </c>
      <c r="D55">
        <v>40</v>
      </c>
      <c r="F55">
        <v>63</v>
      </c>
      <c r="G55">
        <v>30.557300000000001</v>
      </c>
      <c r="H55">
        <f>VLOOKUP(F55,A2:D143,2)</f>
        <v>5</v>
      </c>
      <c r="I55">
        <f>VLOOKUP(F55,A2:D143,2)</f>
        <v>5</v>
      </c>
      <c r="J55">
        <f>VLOOKUP(F55,A2:D143,2)</f>
        <v>5</v>
      </c>
    </row>
    <row r="56" spans="1:10">
      <c r="A56">
        <v>55</v>
      </c>
      <c r="B56">
        <v>5</v>
      </c>
      <c r="C56">
        <v>41</v>
      </c>
      <c r="D56">
        <v>50</v>
      </c>
      <c r="F56">
        <v>70</v>
      </c>
      <c r="G56">
        <v>34.0608</v>
      </c>
      <c r="H56">
        <f>VLOOKUP(F56,A2:D143,2)</f>
        <v>7</v>
      </c>
      <c r="I56">
        <f>VLOOKUP(F56,A2:D143,2)</f>
        <v>7</v>
      </c>
      <c r="J56">
        <f>VLOOKUP(F56,A2:D143,2)</f>
        <v>7</v>
      </c>
    </row>
    <row r="57" spans="1:10">
      <c r="A57">
        <v>56</v>
      </c>
      <c r="B57">
        <v>5</v>
      </c>
      <c r="C57">
        <v>51</v>
      </c>
      <c r="D57">
        <v>60</v>
      </c>
      <c r="F57">
        <v>73</v>
      </c>
      <c r="G57">
        <v>38.914299999999997</v>
      </c>
      <c r="H57">
        <f>VLOOKUP(F57,A2:D143,2)</f>
        <v>7</v>
      </c>
      <c r="I57">
        <f>VLOOKUP(F57,A2:D143,2)</f>
        <v>7</v>
      </c>
      <c r="J57">
        <f>VLOOKUP(F57,A2:D143,2)</f>
        <v>7</v>
      </c>
    </row>
    <row r="58" spans="1:10">
      <c r="A58">
        <v>57</v>
      </c>
      <c r="B58">
        <v>5</v>
      </c>
      <c r="C58">
        <v>61</v>
      </c>
      <c r="D58">
        <v>70</v>
      </c>
      <c r="F58">
        <v>78</v>
      </c>
      <c r="G58">
        <v>38.4206</v>
      </c>
      <c r="H58">
        <f>VLOOKUP(F58,A2:D143,2)</f>
        <v>7</v>
      </c>
      <c r="I58">
        <f>VLOOKUP(F58,A2:D143,2)</f>
        <v>7</v>
      </c>
      <c r="J58">
        <f>VLOOKUP(F58,A2:D143,2)</f>
        <v>7</v>
      </c>
    </row>
    <row r="59" spans="1:10">
      <c r="A59">
        <v>58</v>
      </c>
      <c r="B59">
        <v>5</v>
      </c>
      <c r="C59">
        <v>71</v>
      </c>
      <c r="D59">
        <v>80</v>
      </c>
      <c r="F59">
        <v>106</v>
      </c>
      <c r="G59">
        <v>38.5456</v>
      </c>
      <c r="H59">
        <f>VLOOKUP(F59,A2:D143,2)</f>
        <v>9</v>
      </c>
      <c r="I59">
        <f>VLOOKUP(F59,A2:D143,2)</f>
        <v>9</v>
      </c>
      <c r="J59">
        <f>VLOOKUP(F59,A2:D143,2)</f>
        <v>9</v>
      </c>
    </row>
    <row r="60" spans="1:10">
      <c r="A60">
        <v>59</v>
      </c>
      <c r="B60">
        <v>5</v>
      </c>
      <c r="C60">
        <v>81</v>
      </c>
      <c r="D60">
        <v>90</v>
      </c>
      <c r="F60">
        <v>107</v>
      </c>
      <c r="G60">
        <v>33.3613</v>
      </c>
      <c r="H60">
        <f>VLOOKUP(F60,A2:D143,2)</f>
        <v>9</v>
      </c>
      <c r="I60">
        <f>VLOOKUP(F60,A2:D143,2)</f>
        <v>9</v>
      </c>
      <c r="J60">
        <f>VLOOKUP(F60,A2:D143,2)</f>
        <v>9</v>
      </c>
    </row>
    <row r="61" spans="1:10">
      <c r="A61">
        <v>60</v>
      </c>
      <c r="B61">
        <v>5</v>
      </c>
      <c r="C61">
        <v>91</v>
      </c>
      <c r="D61">
        <v>100</v>
      </c>
      <c r="F61">
        <v>110</v>
      </c>
      <c r="G61">
        <v>39.285699999999999</v>
      </c>
      <c r="H61">
        <f>VLOOKUP(F61,A2:D143,2)</f>
        <v>9</v>
      </c>
      <c r="I61">
        <f>VLOOKUP(F61,A2:D143,2)</f>
        <v>9</v>
      </c>
      <c r="J61">
        <f>VLOOKUP(F61,A2:D143,2)</f>
        <v>9</v>
      </c>
    </row>
    <row r="62" spans="1:10">
      <c r="A62">
        <v>61</v>
      </c>
      <c r="B62">
        <v>5</v>
      </c>
      <c r="C62">
        <v>101</v>
      </c>
      <c r="D62">
        <v>110</v>
      </c>
      <c r="F62">
        <v>113</v>
      </c>
      <c r="G62">
        <v>21.471299999999999</v>
      </c>
      <c r="H62">
        <f>VLOOKUP(F62,A2:D143,2)</f>
        <v>9</v>
      </c>
      <c r="I62">
        <f>VLOOKUP(F62,A2:D143,2)</f>
        <v>9</v>
      </c>
      <c r="J62">
        <f>VLOOKUP(F62,A2:D143,2)</f>
        <v>9</v>
      </c>
    </row>
    <row r="63" spans="1:10">
      <c r="A63">
        <v>62</v>
      </c>
      <c r="B63">
        <v>5</v>
      </c>
      <c r="C63">
        <v>111</v>
      </c>
      <c r="D63">
        <v>120</v>
      </c>
      <c r="F63">
        <v>115</v>
      </c>
      <c r="G63">
        <v>4.3815999999999997</v>
      </c>
      <c r="H63">
        <f>VLOOKUP(F63,A2:D143,2)</f>
        <v>9</v>
      </c>
      <c r="I63">
        <f>VLOOKUP(F63,A2:D143,2)</f>
        <v>9</v>
      </c>
      <c r="J63">
        <f>VLOOKUP(F63,A2:D143,2)</f>
        <v>9</v>
      </c>
    </row>
    <row r="64" spans="1:10">
      <c r="A64">
        <v>63</v>
      </c>
      <c r="B64">
        <v>5</v>
      </c>
      <c r="C64">
        <v>121</v>
      </c>
      <c r="D64">
        <v>130</v>
      </c>
      <c r="F64">
        <v>119</v>
      </c>
      <c r="G64">
        <v>31.3339</v>
      </c>
      <c r="H64">
        <f>VLOOKUP(F64,A2:D143,2)</f>
        <v>9</v>
      </c>
      <c r="I64">
        <f>VLOOKUP(F64,A2:D143,2)</f>
        <v>9</v>
      </c>
      <c r="J64">
        <f>VLOOKUP(F64,A2:D143,2)</f>
        <v>9</v>
      </c>
    </row>
    <row r="65" spans="1:10">
      <c r="A65">
        <v>64</v>
      </c>
      <c r="B65">
        <v>5</v>
      </c>
      <c r="C65">
        <v>131</v>
      </c>
      <c r="D65">
        <v>140</v>
      </c>
      <c r="F65">
        <v>124</v>
      </c>
      <c r="G65">
        <v>36.7149</v>
      </c>
      <c r="H65">
        <f>VLOOKUP(F65,A2:D143,2)</f>
        <v>11</v>
      </c>
      <c r="I65">
        <f>VLOOKUP(F65,A2:D143,2)</f>
        <v>11</v>
      </c>
      <c r="J65">
        <f>VLOOKUP(F65,A2:D143,2)</f>
        <v>11</v>
      </c>
    </row>
    <row r="66" spans="1:10">
      <c r="A66">
        <v>65</v>
      </c>
      <c r="B66">
        <v>5</v>
      </c>
      <c r="C66">
        <v>141</v>
      </c>
      <c r="D66">
        <v>150</v>
      </c>
      <c r="F66">
        <v>130</v>
      </c>
      <c r="G66">
        <v>31.034199999999998</v>
      </c>
      <c r="H66">
        <f>VLOOKUP(F66,A2:D143,2)</f>
        <v>11</v>
      </c>
      <c r="I66">
        <f>VLOOKUP(F66,A2:D143,2)</f>
        <v>11</v>
      </c>
      <c r="J66">
        <f>VLOOKUP(F66,A2:D143,2)</f>
        <v>11</v>
      </c>
    </row>
    <row r="67" spans="1:10">
      <c r="A67">
        <v>66</v>
      </c>
      <c r="B67">
        <v>5</v>
      </c>
      <c r="C67">
        <v>151</v>
      </c>
      <c r="D67">
        <v>160</v>
      </c>
      <c r="F67">
        <v>137</v>
      </c>
      <c r="G67">
        <v>26.642600000000002</v>
      </c>
      <c r="H67">
        <f>VLOOKUP(F67,A2:D143,2)</f>
        <v>11</v>
      </c>
      <c r="I67">
        <f>VLOOKUP(F67,A2:D143,2)</f>
        <v>11</v>
      </c>
      <c r="J67">
        <f>VLOOKUP(F67,A2:D143,2)</f>
        <v>11</v>
      </c>
    </row>
    <row r="68" spans="1:10">
      <c r="A68">
        <v>67</v>
      </c>
      <c r="B68">
        <v>6</v>
      </c>
      <c r="C68">
        <v>1</v>
      </c>
      <c r="D68">
        <v>10</v>
      </c>
      <c r="F68">
        <v>138</v>
      </c>
      <c r="G68">
        <v>18.783100000000001</v>
      </c>
      <c r="H68">
        <f>VLOOKUP(F68,A2:D143,2)</f>
        <v>11</v>
      </c>
      <c r="I68">
        <f>VLOOKUP(F68,A2:D143,2)</f>
        <v>11</v>
      </c>
      <c r="J68">
        <f>VLOOKUP(F68,A2:D143,2)</f>
        <v>11</v>
      </c>
    </row>
    <row r="69" spans="1:10">
      <c r="A69">
        <v>68</v>
      </c>
      <c r="B69">
        <v>6</v>
      </c>
      <c r="C69">
        <v>11</v>
      </c>
      <c r="D69">
        <v>20</v>
      </c>
      <c r="F69">
        <v>139</v>
      </c>
      <c r="G69">
        <v>21.7471</v>
      </c>
      <c r="H69">
        <f>VLOOKUP(F69,A2:D143,2)</f>
        <v>11</v>
      </c>
      <c r="I69">
        <f>VLOOKUP(F69,A2:D143,2)</f>
        <v>11</v>
      </c>
      <c r="J69">
        <f>VLOOKUP(F69,A2:D143,2)</f>
        <v>11</v>
      </c>
    </row>
    <row r="70" spans="1:10">
      <c r="A70">
        <v>69</v>
      </c>
      <c r="B70">
        <v>7</v>
      </c>
      <c r="C70">
        <v>1</v>
      </c>
      <c r="D70">
        <v>10</v>
      </c>
      <c r="F70">
        <v>142</v>
      </c>
      <c r="G70">
        <v>16.129000000000001</v>
      </c>
      <c r="H70">
        <f>VLOOKUP(F70,A2:D143,2)</f>
        <v>11</v>
      </c>
      <c r="I70">
        <f>VLOOKUP(F70,A2:D143,2)</f>
        <v>11</v>
      </c>
      <c r="J70">
        <f>VLOOKUP(F70,A2:D143,2)</f>
        <v>11</v>
      </c>
    </row>
    <row r="71" spans="1:10">
      <c r="A71">
        <v>70</v>
      </c>
      <c r="B71">
        <v>7</v>
      </c>
      <c r="C71">
        <v>11</v>
      </c>
      <c r="D71">
        <v>20</v>
      </c>
    </row>
    <row r="72" spans="1:10">
      <c r="A72">
        <v>71</v>
      </c>
      <c r="B72">
        <v>7</v>
      </c>
      <c r="C72">
        <v>21</v>
      </c>
      <c r="D72">
        <v>30</v>
      </c>
    </row>
    <row r="73" spans="1:10">
      <c r="A73">
        <v>72</v>
      </c>
      <c r="B73">
        <v>7</v>
      </c>
      <c r="C73">
        <v>31</v>
      </c>
      <c r="D73">
        <v>40</v>
      </c>
    </row>
    <row r="74" spans="1:10">
      <c r="A74">
        <v>73</v>
      </c>
      <c r="B74">
        <v>7</v>
      </c>
      <c r="C74">
        <v>41</v>
      </c>
      <c r="D74">
        <v>50</v>
      </c>
    </row>
    <row r="75" spans="1:10">
      <c r="A75">
        <v>74</v>
      </c>
      <c r="B75">
        <v>7</v>
      </c>
      <c r="C75">
        <v>51</v>
      </c>
      <c r="D75">
        <v>60</v>
      </c>
    </row>
    <row r="76" spans="1:10">
      <c r="A76">
        <v>75</v>
      </c>
      <c r="B76">
        <v>7</v>
      </c>
      <c r="C76">
        <v>61</v>
      </c>
      <c r="D76">
        <v>70</v>
      </c>
    </row>
    <row r="77" spans="1:10">
      <c r="A77">
        <v>76</v>
      </c>
      <c r="B77">
        <v>7</v>
      </c>
      <c r="C77">
        <v>71</v>
      </c>
      <c r="D77">
        <v>80</v>
      </c>
    </row>
    <row r="78" spans="1:10">
      <c r="A78">
        <v>77</v>
      </c>
      <c r="B78">
        <v>7</v>
      </c>
      <c r="C78">
        <v>81</v>
      </c>
      <c r="D78">
        <v>90</v>
      </c>
    </row>
    <row r="79" spans="1:10">
      <c r="A79">
        <v>78</v>
      </c>
      <c r="B79">
        <v>7</v>
      </c>
      <c r="C79">
        <v>91</v>
      </c>
      <c r="D79">
        <v>100</v>
      </c>
    </row>
    <row r="80" spans="1:10">
      <c r="A80">
        <v>79</v>
      </c>
      <c r="B80">
        <v>7</v>
      </c>
      <c r="C80">
        <v>101</v>
      </c>
      <c r="D80">
        <v>110</v>
      </c>
    </row>
    <row r="81" spans="1:4">
      <c r="A81">
        <v>80</v>
      </c>
      <c r="B81">
        <v>7</v>
      </c>
      <c r="C81">
        <v>111</v>
      </c>
      <c r="D81">
        <v>120</v>
      </c>
    </row>
    <row r="82" spans="1:4">
      <c r="A82">
        <v>81</v>
      </c>
      <c r="B82">
        <v>7</v>
      </c>
      <c r="C82">
        <v>121</v>
      </c>
      <c r="D82">
        <v>130</v>
      </c>
    </row>
    <row r="83" spans="1:4">
      <c r="A83">
        <v>82</v>
      </c>
      <c r="B83">
        <v>8</v>
      </c>
      <c r="C83">
        <v>1</v>
      </c>
      <c r="D83">
        <v>10</v>
      </c>
    </row>
    <row r="84" spans="1:4">
      <c r="A84">
        <v>83</v>
      </c>
      <c r="B84">
        <v>8</v>
      </c>
      <c r="C84">
        <v>11</v>
      </c>
      <c r="D84">
        <v>20</v>
      </c>
    </row>
    <row r="85" spans="1:4">
      <c r="A85">
        <v>84</v>
      </c>
      <c r="B85">
        <v>8</v>
      </c>
      <c r="C85">
        <v>21</v>
      </c>
      <c r="D85">
        <v>30</v>
      </c>
    </row>
    <row r="86" spans="1:4">
      <c r="A86">
        <v>85</v>
      </c>
      <c r="B86">
        <v>8</v>
      </c>
      <c r="C86">
        <v>31</v>
      </c>
      <c r="D86">
        <v>40</v>
      </c>
    </row>
    <row r="87" spans="1:4">
      <c r="A87">
        <v>86</v>
      </c>
      <c r="B87">
        <v>8</v>
      </c>
      <c r="C87">
        <v>41</v>
      </c>
      <c r="D87">
        <v>50</v>
      </c>
    </row>
    <row r="88" spans="1:4">
      <c r="A88">
        <v>87</v>
      </c>
      <c r="B88">
        <v>8</v>
      </c>
      <c r="C88">
        <v>51</v>
      </c>
      <c r="D88">
        <v>60</v>
      </c>
    </row>
    <row r="89" spans="1:4">
      <c r="A89">
        <v>88</v>
      </c>
      <c r="B89">
        <v>8</v>
      </c>
      <c r="C89">
        <v>61</v>
      </c>
      <c r="D89">
        <v>70</v>
      </c>
    </row>
    <row r="90" spans="1:4">
      <c r="A90">
        <v>89</v>
      </c>
      <c r="B90">
        <v>9</v>
      </c>
      <c r="C90">
        <v>1</v>
      </c>
      <c r="D90">
        <v>10</v>
      </c>
    </row>
    <row r="91" spans="1:4">
      <c r="A91">
        <v>90</v>
      </c>
      <c r="B91">
        <v>9</v>
      </c>
      <c r="C91">
        <v>11</v>
      </c>
      <c r="D91">
        <v>20</v>
      </c>
    </row>
    <row r="92" spans="1:4">
      <c r="A92">
        <v>91</v>
      </c>
      <c r="B92">
        <v>9</v>
      </c>
      <c r="C92">
        <v>21</v>
      </c>
      <c r="D92">
        <v>30</v>
      </c>
    </row>
    <row r="93" spans="1:4">
      <c r="A93">
        <v>92</v>
      </c>
      <c r="B93">
        <v>9</v>
      </c>
      <c r="C93">
        <v>31</v>
      </c>
      <c r="D93">
        <v>40</v>
      </c>
    </row>
    <row r="94" spans="1:4">
      <c r="A94">
        <v>93</v>
      </c>
      <c r="B94">
        <v>9</v>
      </c>
      <c r="C94">
        <v>41</v>
      </c>
      <c r="D94">
        <v>50</v>
      </c>
    </row>
    <row r="95" spans="1:4">
      <c r="A95">
        <v>94</v>
      </c>
      <c r="B95">
        <v>9</v>
      </c>
      <c r="C95">
        <v>51</v>
      </c>
      <c r="D95">
        <v>60</v>
      </c>
    </row>
    <row r="96" spans="1:4">
      <c r="A96">
        <v>95</v>
      </c>
      <c r="B96">
        <v>9</v>
      </c>
      <c r="C96">
        <v>61</v>
      </c>
      <c r="D96">
        <v>70</v>
      </c>
    </row>
    <row r="97" spans="1:4">
      <c r="A97">
        <v>96</v>
      </c>
      <c r="B97">
        <v>9</v>
      </c>
      <c r="C97">
        <v>71</v>
      </c>
      <c r="D97">
        <v>80</v>
      </c>
    </row>
    <row r="98" spans="1:4">
      <c r="A98">
        <v>97</v>
      </c>
      <c r="B98">
        <v>9</v>
      </c>
      <c r="C98">
        <v>81</v>
      </c>
      <c r="D98">
        <v>90</v>
      </c>
    </row>
    <row r="99" spans="1:4">
      <c r="A99">
        <v>98</v>
      </c>
      <c r="B99">
        <v>9</v>
      </c>
      <c r="C99">
        <v>91</v>
      </c>
      <c r="D99">
        <v>100</v>
      </c>
    </row>
    <row r="100" spans="1:4">
      <c r="A100">
        <v>99</v>
      </c>
      <c r="B100">
        <v>9</v>
      </c>
      <c r="C100">
        <v>101</v>
      </c>
      <c r="D100">
        <v>110</v>
      </c>
    </row>
    <row r="101" spans="1:4">
      <c r="A101">
        <v>100</v>
      </c>
      <c r="B101">
        <v>9</v>
      </c>
      <c r="C101">
        <v>111</v>
      </c>
      <c r="D101">
        <v>120</v>
      </c>
    </row>
    <row r="102" spans="1:4">
      <c r="A102">
        <v>101</v>
      </c>
      <c r="B102">
        <v>9</v>
      </c>
      <c r="C102">
        <v>121</v>
      </c>
      <c r="D102">
        <v>130</v>
      </c>
    </row>
    <row r="103" spans="1:4">
      <c r="A103">
        <v>102</v>
      </c>
      <c r="B103">
        <v>9</v>
      </c>
      <c r="C103">
        <v>131</v>
      </c>
      <c r="D103">
        <v>140</v>
      </c>
    </row>
    <row r="104" spans="1:4">
      <c r="A104">
        <v>103</v>
      </c>
      <c r="B104">
        <v>9</v>
      </c>
      <c r="C104">
        <v>141</v>
      </c>
      <c r="D104">
        <v>150</v>
      </c>
    </row>
    <row r="105" spans="1:4">
      <c r="A105">
        <v>104</v>
      </c>
      <c r="B105">
        <v>9</v>
      </c>
      <c r="C105">
        <v>151</v>
      </c>
      <c r="D105">
        <v>160</v>
      </c>
    </row>
    <row r="106" spans="1:4">
      <c r="A106">
        <v>121</v>
      </c>
      <c r="B106">
        <v>11</v>
      </c>
      <c r="C106">
        <v>1</v>
      </c>
      <c r="D106">
        <v>10</v>
      </c>
    </row>
    <row r="107" spans="1:4">
      <c r="A107">
        <v>122</v>
      </c>
      <c r="B107">
        <v>11</v>
      </c>
      <c r="C107">
        <v>11</v>
      </c>
      <c r="D107">
        <v>20</v>
      </c>
    </row>
    <row r="108" spans="1:4">
      <c r="A108">
        <v>123</v>
      </c>
      <c r="B108">
        <v>11</v>
      </c>
      <c r="C108">
        <v>21</v>
      </c>
      <c r="D108">
        <v>30</v>
      </c>
    </row>
    <row r="109" spans="1:4">
      <c r="A109">
        <v>124</v>
      </c>
      <c r="B109">
        <v>11</v>
      </c>
      <c r="C109">
        <v>31</v>
      </c>
      <c r="D109">
        <v>40</v>
      </c>
    </row>
    <row r="110" spans="1:4">
      <c r="A110">
        <v>125</v>
      </c>
      <c r="B110">
        <v>11</v>
      </c>
      <c r="C110">
        <v>41</v>
      </c>
      <c r="D110">
        <v>50</v>
      </c>
    </row>
    <row r="111" spans="1:4">
      <c r="A111">
        <v>126</v>
      </c>
      <c r="B111">
        <v>11</v>
      </c>
      <c r="C111">
        <v>51</v>
      </c>
      <c r="D111">
        <v>60</v>
      </c>
    </row>
    <row r="112" spans="1:4">
      <c r="A112">
        <v>127</v>
      </c>
      <c r="B112">
        <v>11</v>
      </c>
      <c r="C112">
        <v>61</v>
      </c>
      <c r="D112">
        <v>70</v>
      </c>
    </row>
    <row r="113" spans="1:4">
      <c r="A113">
        <v>128</v>
      </c>
      <c r="B113">
        <v>11</v>
      </c>
      <c r="C113">
        <v>71</v>
      </c>
      <c r="D113">
        <v>80</v>
      </c>
    </row>
    <row r="114" spans="1:4">
      <c r="A114">
        <v>129</v>
      </c>
      <c r="B114">
        <v>11</v>
      </c>
      <c r="C114">
        <v>81</v>
      </c>
      <c r="D114">
        <v>90</v>
      </c>
    </row>
    <row r="115" spans="1:4">
      <c r="A115">
        <v>130</v>
      </c>
      <c r="B115">
        <v>11</v>
      </c>
      <c r="C115">
        <v>91</v>
      </c>
      <c r="D115">
        <v>100</v>
      </c>
    </row>
    <row r="116" spans="1:4">
      <c r="A116">
        <v>131</v>
      </c>
      <c r="B116">
        <v>11</v>
      </c>
      <c r="C116">
        <v>101</v>
      </c>
      <c r="D116">
        <v>110</v>
      </c>
    </row>
    <row r="117" spans="1:4">
      <c r="A117">
        <v>132</v>
      </c>
      <c r="B117">
        <v>11</v>
      </c>
      <c r="C117">
        <v>111</v>
      </c>
      <c r="D117">
        <v>120</v>
      </c>
    </row>
    <row r="118" spans="1:4">
      <c r="A118">
        <v>133</v>
      </c>
      <c r="B118">
        <v>11</v>
      </c>
      <c r="C118">
        <v>121</v>
      </c>
      <c r="D118">
        <v>130</v>
      </c>
    </row>
    <row r="119" spans="1:4">
      <c r="A119">
        <v>134</v>
      </c>
      <c r="B119">
        <v>11</v>
      </c>
      <c r="C119">
        <v>131</v>
      </c>
      <c r="D119">
        <v>140</v>
      </c>
    </row>
    <row r="120" spans="1:4">
      <c r="A120">
        <v>135</v>
      </c>
      <c r="B120">
        <v>11</v>
      </c>
      <c r="C120">
        <v>141</v>
      </c>
      <c r="D120">
        <v>150</v>
      </c>
    </row>
    <row r="121" spans="1:4">
      <c r="A121">
        <v>136</v>
      </c>
      <c r="B121">
        <v>11</v>
      </c>
      <c r="C121">
        <v>151</v>
      </c>
      <c r="D121">
        <v>160</v>
      </c>
    </row>
    <row r="122" spans="1:4">
      <c r="A122">
        <v>137</v>
      </c>
      <c r="B122">
        <v>11</v>
      </c>
      <c r="C122">
        <v>161</v>
      </c>
      <c r="D122">
        <v>170</v>
      </c>
    </row>
    <row r="123" spans="1:4">
      <c r="A123">
        <v>138</v>
      </c>
      <c r="B123">
        <v>11</v>
      </c>
      <c r="C123">
        <v>171</v>
      </c>
      <c r="D123">
        <v>180</v>
      </c>
    </row>
    <row r="124" spans="1:4">
      <c r="A124">
        <v>139</v>
      </c>
      <c r="B124">
        <v>11</v>
      </c>
      <c r="C124">
        <v>181</v>
      </c>
      <c r="D124">
        <v>190</v>
      </c>
    </row>
    <row r="125" spans="1:4">
      <c r="A125">
        <v>140</v>
      </c>
      <c r="B125">
        <v>11</v>
      </c>
      <c r="C125">
        <v>191</v>
      </c>
      <c r="D125">
        <v>200</v>
      </c>
    </row>
    <row r="126" spans="1:4">
      <c r="A126">
        <v>141</v>
      </c>
      <c r="B126">
        <v>11</v>
      </c>
      <c r="C126">
        <v>201</v>
      </c>
      <c r="D126">
        <v>210</v>
      </c>
    </row>
    <row r="127" spans="1:4">
      <c r="A127">
        <v>142</v>
      </c>
      <c r="B127">
        <v>11</v>
      </c>
      <c r="C127">
        <v>211</v>
      </c>
      <c r="D127">
        <v>220</v>
      </c>
    </row>
    <row r="128" spans="1:4">
      <c r="A128">
        <v>143</v>
      </c>
      <c r="B128">
        <v>11</v>
      </c>
      <c r="C128">
        <v>221</v>
      </c>
      <c r="D128">
        <v>230</v>
      </c>
    </row>
    <row r="129" spans="1:4">
      <c r="A129">
        <v>144</v>
      </c>
      <c r="B129">
        <v>11</v>
      </c>
      <c r="C129">
        <v>231</v>
      </c>
      <c r="D129">
        <v>240</v>
      </c>
    </row>
    <row r="130" spans="1:4">
      <c r="A130">
        <v>145</v>
      </c>
      <c r="B130">
        <v>11</v>
      </c>
      <c r="C130">
        <v>241</v>
      </c>
      <c r="D130">
        <v>250</v>
      </c>
    </row>
    <row r="131" spans="1:4">
      <c r="A131">
        <v>146</v>
      </c>
      <c r="B131">
        <v>11</v>
      </c>
      <c r="C131">
        <v>251</v>
      </c>
      <c r="D131">
        <v>260</v>
      </c>
    </row>
    <row r="132" spans="1:4">
      <c r="A132">
        <v>147</v>
      </c>
      <c r="B132">
        <v>11</v>
      </c>
      <c r="C132">
        <v>261</v>
      </c>
      <c r="D132">
        <v>270</v>
      </c>
    </row>
    <row r="133" spans="1:4">
      <c r="A133">
        <v>148</v>
      </c>
      <c r="B133">
        <v>11</v>
      </c>
      <c r="C133">
        <v>271</v>
      </c>
      <c r="D133">
        <v>280</v>
      </c>
    </row>
    <row r="134" spans="1:4">
      <c r="A134">
        <v>149</v>
      </c>
      <c r="B134">
        <v>11</v>
      </c>
      <c r="C134">
        <v>281</v>
      </c>
      <c r="D134">
        <v>290</v>
      </c>
    </row>
    <row r="135" spans="1:4">
      <c r="A135">
        <v>150</v>
      </c>
      <c r="B135">
        <v>11</v>
      </c>
      <c r="C135">
        <v>291</v>
      </c>
      <c r="D135">
        <v>300</v>
      </c>
    </row>
    <row r="136" spans="1:4">
      <c r="A136">
        <v>151</v>
      </c>
      <c r="B136">
        <v>11</v>
      </c>
      <c r="C136">
        <v>301</v>
      </c>
      <c r="D136">
        <v>310</v>
      </c>
    </row>
    <row r="137" spans="1:4">
      <c r="A137">
        <v>152</v>
      </c>
      <c r="B137">
        <v>11</v>
      </c>
      <c r="C137">
        <v>311</v>
      </c>
      <c r="D137">
        <v>320</v>
      </c>
    </row>
    <row r="138" spans="1:4">
      <c r="A138">
        <v>153</v>
      </c>
      <c r="B138">
        <v>11</v>
      </c>
      <c r="C138">
        <v>321</v>
      </c>
      <c r="D138">
        <v>330</v>
      </c>
    </row>
    <row r="139" spans="1:4">
      <c r="A139">
        <v>154</v>
      </c>
      <c r="B139">
        <v>11</v>
      </c>
      <c r="C139">
        <v>331</v>
      </c>
      <c r="D139">
        <v>340</v>
      </c>
    </row>
    <row r="140" spans="1:4">
      <c r="A140">
        <v>155</v>
      </c>
      <c r="B140">
        <v>11</v>
      </c>
      <c r="C140">
        <v>341</v>
      </c>
      <c r="D140">
        <v>350</v>
      </c>
    </row>
    <row r="141" spans="1:4">
      <c r="A141">
        <v>156</v>
      </c>
      <c r="B141">
        <v>11</v>
      </c>
      <c r="C141">
        <v>351</v>
      </c>
      <c r="D141">
        <v>360</v>
      </c>
    </row>
    <row r="142" spans="1:4">
      <c r="A142">
        <v>157</v>
      </c>
      <c r="B142">
        <v>11</v>
      </c>
      <c r="C142">
        <v>361</v>
      </c>
      <c r="D142">
        <v>370</v>
      </c>
    </row>
    <row r="143" spans="1:4">
      <c r="A143">
        <v>158</v>
      </c>
      <c r="B143">
        <v>11</v>
      </c>
      <c r="C143">
        <v>371</v>
      </c>
      <c r="D143">
        <v>380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video_parts_10srcs.csv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2012-09-26T15:00:45Z</dcterms:created>
  <dcterms:modified xsi:type="dcterms:W3CDTF">2012-09-28T11:04:01Z</dcterms:modified>
</cp:coreProperties>
</file>