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1040" yWindow="1680" windowWidth="27680" windowHeight="16320" tabRatio="500" activeTab="1"/>
  </bookViews>
  <sheets>
    <sheet name="Toronto - dwelling all" sheetId="2" r:id="rId1"/>
    <sheet name="Toronto - Combined" sheetId="3" r:id="rId2"/>
    <sheet name="Toronto 1981-2016" sheetId="1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3" l="1"/>
  <c r="J42" i="3"/>
  <c r="H41" i="3"/>
  <c r="J41" i="3"/>
  <c r="H40" i="3"/>
  <c r="J40" i="3"/>
  <c r="H39" i="3"/>
  <c r="J39" i="3"/>
  <c r="H38" i="3"/>
  <c r="J38" i="3"/>
  <c r="H37" i="3"/>
  <c r="J37" i="3"/>
  <c r="H36" i="3"/>
  <c r="J36" i="3"/>
  <c r="H35" i="3"/>
  <c r="J35" i="3"/>
  <c r="H34" i="3"/>
  <c r="J34" i="3"/>
  <c r="H33" i="3"/>
  <c r="J33" i="3"/>
  <c r="H32" i="3"/>
  <c r="J32" i="3"/>
  <c r="H31" i="3"/>
  <c r="J31" i="3"/>
  <c r="H30" i="3"/>
  <c r="J30" i="3"/>
  <c r="H29" i="3"/>
  <c r="J29" i="3"/>
  <c r="H28" i="3"/>
  <c r="J28" i="3"/>
  <c r="H27" i="3"/>
  <c r="J27" i="3"/>
  <c r="H26" i="3"/>
  <c r="J26" i="3"/>
  <c r="H25" i="3"/>
  <c r="J25" i="3"/>
  <c r="H24" i="3"/>
  <c r="J24" i="3"/>
  <c r="H23" i="3"/>
  <c r="J23" i="3"/>
  <c r="H22" i="3"/>
  <c r="J22" i="3"/>
  <c r="H21" i="3"/>
  <c r="J21" i="3"/>
  <c r="H20" i="3"/>
  <c r="J20" i="3"/>
  <c r="H19" i="3"/>
  <c r="J19" i="3"/>
  <c r="H18" i="3"/>
  <c r="J18" i="3"/>
  <c r="H17" i="3"/>
  <c r="J17" i="3"/>
  <c r="H16" i="3"/>
  <c r="J16" i="3"/>
  <c r="J15" i="3"/>
  <c r="J14" i="3"/>
  <c r="J13" i="3"/>
  <c r="J12" i="3"/>
  <c r="J11" i="3"/>
  <c r="J10" i="3"/>
  <c r="J9" i="3"/>
  <c r="J8" i="3"/>
  <c r="J7" i="3"/>
  <c r="L40" i="1"/>
  <c r="K40" i="1"/>
  <c r="J40" i="1"/>
  <c r="I40" i="1"/>
  <c r="H40" i="1"/>
  <c r="F40" i="1"/>
  <c r="L39" i="1"/>
  <c r="K39" i="1"/>
  <c r="J39" i="1"/>
  <c r="I39" i="1"/>
  <c r="H39" i="1"/>
  <c r="F39" i="1"/>
  <c r="L38" i="1"/>
  <c r="K38" i="1"/>
  <c r="J38" i="1"/>
  <c r="I38" i="1"/>
  <c r="H38" i="1"/>
  <c r="F38" i="1"/>
  <c r="L37" i="1"/>
  <c r="K37" i="1"/>
  <c r="J37" i="1"/>
  <c r="I37" i="1"/>
  <c r="H37" i="1"/>
  <c r="F37" i="1"/>
  <c r="L36" i="1"/>
  <c r="K36" i="1"/>
  <c r="J36" i="1"/>
  <c r="I36" i="1"/>
  <c r="H36" i="1"/>
  <c r="F36" i="1"/>
  <c r="L35" i="1"/>
  <c r="K35" i="1"/>
  <c r="J35" i="1"/>
  <c r="I35" i="1"/>
  <c r="H35" i="1"/>
  <c r="F35" i="1"/>
  <c r="L34" i="1"/>
  <c r="K34" i="1"/>
  <c r="J34" i="1"/>
  <c r="I34" i="1"/>
  <c r="H34" i="1"/>
  <c r="F34" i="1"/>
  <c r="L33" i="1"/>
  <c r="K33" i="1"/>
  <c r="J33" i="1"/>
  <c r="I33" i="1"/>
  <c r="H33" i="1"/>
  <c r="F33" i="1"/>
  <c r="L32" i="1"/>
  <c r="K32" i="1"/>
  <c r="J32" i="1"/>
  <c r="I32" i="1"/>
  <c r="H32" i="1"/>
  <c r="F32" i="1"/>
  <c r="L31" i="1"/>
  <c r="K31" i="1"/>
  <c r="J31" i="1"/>
  <c r="I31" i="1"/>
  <c r="H31" i="1"/>
  <c r="F31" i="1"/>
  <c r="L30" i="1"/>
  <c r="K30" i="1"/>
  <c r="J30" i="1"/>
  <c r="I30" i="1"/>
  <c r="H30" i="1"/>
  <c r="F30" i="1"/>
  <c r="L29" i="1"/>
  <c r="K29" i="1"/>
  <c r="J29" i="1"/>
  <c r="I29" i="1"/>
  <c r="H29" i="1"/>
  <c r="F29" i="1"/>
  <c r="L28" i="1"/>
  <c r="K28" i="1"/>
  <c r="J28" i="1"/>
  <c r="I28" i="1"/>
  <c r="H28" i="1"/>
  <c r="F28" i="1"/>
  <c r="L27" i="1"/>
  <c r="K27" i="1"/>
  <c r="J27" i="1"/>
  <c r="I27" i="1"/>
  <c r="H27" i="1"/>
  <c r="F27" i="1"/>
  <c r="L26" i="1"/>
  <c r="K26" i="1"/>
  <c r="J26" i="1"/>
  <c r="I26" i="1"/>
  <c r="H26" i="1"/>
  <c r="F26" i="1"/>
  <c r="L25" i="1"/>
  <c r="K25" i="1"/>
  <c r="J25" i="1"/>
  <c r="I25" i="1"/>
  <c r="H25" i="1"/>
  <c r="F25" i="1"/>
  <c r="L24" i="1"/>
  <c r="K24" i="1"/>
  <c r="J24" i="1"/>
  <c r="I24" i="1"/>
  <c r="H24" i="1"/>
  <c r="F24" i="1"/>
  <c r="L23" i="1"/>
  <c r="K23" i="1"/>
  <c r="J23" i="1"/>
  <c r="I23" i="1"/>
  <c r="H23" i="1"/>
  <c r="F23" i="1"/>
  <c r="L22" i="1"/>
  <c r="K22" i="1"/>
  <c r="J22" i="1"/>
  <c r="I22" i="1"/>
  <c r="H22" i="1"/>
  <c r="F22" i="1"/>
  <c r="L21" i="1"/>
  <c r="K21" i="1"/>
  <c r="J21" i="1"/>
  <c r="I21" i="1"/>
  <c r="H21" i="1"/>
  <c r="F21" i="1"/>
  <c r="L20" i="1"/>
  <c r="K20" i="1"/>
  <c r="J20" i="1"/>
  <c r="I20" i="1"/>
  <c r="H20" i="1"/>
  <c r="F20" i="1"/>
  <c r="L19" i="1"/>
  <c r="K19" i="1"/>
  <c r="J19" i="1"/>
  <c r="I19" i="1"/>
  <c r="H19" i="1"/>
  <c r="F19" i="1"/>
  <c r="L18" i="1"/>
  <c r="K18" i="1"/>
  <c r="J18" i="1"/>
  <c r="I18" i="1"/>
  <c r="H18" i="1"/>
  <c r="F18" i="1"/>
  <c r="L17" i="1"/>
  <c r="K17" i="1"/>
  <c r="J17" i="1"/>
  <c r="I17" i="1"/>
  <c r="H17" i="1"/>
  <c r="F17" i="1"/>
  <c r="L16" i="1"/>
  <c r="K16" i="1"/>
  <c r="J16" i="1"/>
  <c r="I16" i="1"/>
  <c r="H16" i="1"/>
  <c r="F16" i="1"/>
  <c r="L15" i="1"/>
  <c r="K15" i="1"/>
  <c r="J15" i="1"/>
  <c r="I15" i="1"/>
  <c r="H15" i="1"/>
  <c r="F15" i="1"/>
  <c r="L14" i="1"/>
  <c r="K14" i="1"/>
  <c r="J14" i="1"/>
  <c r="I14" i="1"/>
  <c r="H14" i="1"/>
  <c r="F14" i="1"/>
  <c r="L13" i="1"/>
  <c r="K13" i="1"/>
  <c r="J13" i="1"/>
  <c r="I13" i="1"/>
  <c r="H13" i="1"/>
  <c r="F13" i="1"/>
  <c r="L12" i="1"/>
  <c r="K12" i="1"/>
  <c r="J12" i="1"/>
  <c r="I12" i="1"/>
  <c r="H12" i="1"/>
  <c r="F12" i="1"/>
  <c r="L11" i="1"/>
  <c r="K11" i="1"/>
  <c r="J11" i="1"/>
  <c r="I11" i="1"/>
  <c r="H11" i="1"/>
  <c r="F11" i="1"/>
  <c r="L10" i="1"/>
  <c r="K10" i="1"/>
  <c r="J10" i="1"/>
  <c r="I10" i="1"/>
  <c r="H10" i="1"/>
  <c r="F10" i="1"/>
  <c r="L9" i="1"/>
  <c r="K9" i="1"/>
  <c r="J9" i="1"/>
  <c r="I9" i="1"/>
  <c r="H9" i="1"/>
  <c r="F9" i="1"/>
  <c r="L8" i="1"/>
  <c r="K8" i="1"/>
  <c r="J8" i="1"/>
  <c r="I8" i="1"/>
  <c r="H8" i="1"/>
  <c r="F8" i="1"/>
  <c r="L7" i="1"/>
  <c r="K7" i="1"/>
  <c r="J7" i="1"/>
  <c r="I7" i="1"/>
  <c r="H7" i="1"/>
  <c r="F7" i="1"/>
  <c r="L6" i="1"/>
  <c r="K6" i="1"/>
  <c r="J6" i="1"/>
  <c r="I6" i="1"/>
  <c r="H6" i="1"/>
  <c r="F6" i="1"/>
  <c r="L5" i="1"/>
  <c r="K5" i="1"/>
  <c r="J5" i="1"/>
  <c r="I5" i="1"/>
  <c r="H5" i="1"/>
  <c r="F5" i="1"/>
</calcChain>
</file>

<file path=xl/sharedStrings.xml><?xml version="1.0" encoding="utf-8"?>
<sst xmlns="http://schemas.openxmlformats.org/spreadsheetml/2006/main" count="53" uniqueCount="27">
  <si>
    <t>Toronto Housing Completions 1990-2016, various types</t>
  </si>
  <si>
    <t>CMHC Starts and Completions Survey + City of Toronto (2006) Rental Housing Supply and Demand Indicators. Toronto City Planning and Policy Research</t>
  </si>
  <si>
    <t>Rentals + Co-ops</t>
  </si>
  <si>
    <t>Condos</t>
  </si>
  <si>
    <t>Single</t>
  </si>
  <si>
    <t>Semi-Detached</t>
  </si>
  <si>
    <t>Other</t>
  </si>
  <si>
    <t>Total Completions</t>
  </si>
  <si>
    <t>Houses + Other</t>
  </si>
  <si>
    <t>Rental %</t>
  </si>
  <si>
    <t>Condo %</t>
  </si>
  <si>
    <t>Single %</t>
  </si>
  <si>
    <t>Detached %</t>
  </si>
  <si>
    <t>Data was blended between that provided in the City Planning Policy &amp; Research report and that returned by CMHC post 1990.</t>
  </si>
  <si>
    <t>The city report ends in 2006; CMHC data begins in 1990. The city report blends co-ops with rentals, and singles and semis assumed for ownership market. See previous worksheets in this file.</t>
  </si>
  <si>
    <t>CMHC Starts and Completions Survey</t>
  </si>
  <si>
    <t xml:space="preserve">Toronto (C) — Historical Completions by Dwelling Type  </t>
  </si>
  <si>
    <t>1990 to 2016 Intended Markets - All</t>
  </si>
  <si>
    <t>1990 to 2016 Rental</t>
  </si>
  <si>
    <t>1990 to 2016 Co-op</t>
  </si>
  <si>
    <t>Row</t>
  </si>
  <si>
    <t>Apartment</t>
  </si>
  <si>
    <t>All</t>
  </si>
  <si>
    <t>CMHC + City of Toronto Report</t>
  </si>
  <si>
    <t>All Co-Ops</t>
  </si>
  <si>
    <t>Adjusted Rentals</t>
  </si>
  <si>
    <t>Rental / Total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</si>
</sst>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Toronto (C) Housing Completions 1981-2016</a:t>
            </a:r>
          </a:p>
        </c:rich>
      </c:tx>
      <c:layout>
        <c:manualLayout>
          <c:xMode val="edge"/>
          <c:yMode val="edge"/>
          <c:x val="0.00886027803022653"/>
          <c:y val="0.00701370376680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91103705947693"/>
          <c:y val="0.0774640901392746"/>
          <c:w val="0.930237049378976"/>
          <c:h val="0.8264675618990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'Toronto 1981-2016'!$B$4</c:f>
              <c:strCache>
                <c:ptCount val="1"/>
                <c:pt idx="0">
                  <c:v>Rentals + Co-ops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1981-2016'!$B$5:$B$40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'Toronto 1981-2016'!$C$4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1981-2016'!$C$5:$C$40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'Toronto 1981-2016'!$D$4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1981-2016'!$D$5:$D$40</c:f>
              <c:numCache>
                <c:formatCode>General</c:formatCode>
                <c:ptCount val="36"/>
                <c:pt idx="0">
                  <c:v>2462.0</c:v>
                </c:pt>
                <c:pt idx="1">
                  <c:v>1935.0</c:v>
                </c:pt>
                <c:pt idx="2">
                  <c:v>3597.0</c:v>
                </c:pt>
                <c:pt idx="3">
                  <c:v>2603.0</c:v>
                </c:pt>
                <c:pt idx="4">
                  <c:v>2798.0</c:v>
                </c:pt>
                <c:pt idx="5">
                  <c:v>2645.0</c:v>
                </c:pt>
                <c:pt idx="6">
                  <c:v>674.0</c:v>
                </c:pt>
                <c:pt idx="7">
                  <c:v>1396.0</c:v>
                </c:pt>
                <c:pt idx="8">
                  <c:v>2083.0</c:v>
                </c:pt>
                <c:pt idx="9" formatCode="#,##0">
                  <c:v>1629.0</c:v>
                </c:pt>
                <c:pt idx="10">
                  <c:v>998.0</c:v>
                </c:pt>
                <c:pt idx="11">
                  <c:v>736.0</c:v>
                </c:pt>
                <c:pt idx="12">
                  <c:v>850.0</c:v>
                </c:pt>
                <c:pt idx="13">
                  <c:v>787.0</c:v>
                </c:pt>
                <c:pt idx="14">
                  <c:v>739.0</c:v>
                </c:pt>
                <c:pt idx="15">
                  <c:v>826.0</c:v>
                </c:pt>
                <c:pt idx="16" formatCode="#,##0">
                  <c:v>1016.0</c:v>
                </c:pt>
                <c:pt idx="17" formatCode="#,##0">
                  <c:v>1122.0</c:v>
                </c:pt>
                <c:pt idx="18" formatCode="#,##0">
                  <c:v>1314.0</c:v>
                </c:pt>
                <c:pt idx="19" formatCode="#,##0">
                  <c:v>1203.0</c:v>
                </c:pt>
                <c:pt idx="20" formatCode="#,##0">
                  <c:v>1059.0</c:v>
                </c:pt>
                <c:pt idx="21" formatCode="#,##0">
                  <c:v>1124.0</c:v>
                </c:pt>
                <c:pt idx="22" formatCode="#,##0">
                  <c:v>1759.0</c:v>
                </c:pt>
                <c:pt idx="23" formatCode="#,##0">
                  <c:v>1876.0</c:v>
                </c:pt>
                <c:pt idx="24" formatCode="#,##0">
                  <c:v>1799.0</c:v>
                </c:pt>
                <c:pt idx="25" formatCode="#,##0">
                  <c:v>1148.0</c:v>
                </c:pt>
                <c:pt idx="26" formatCode="#,##0">
                  <c:v>1085.0</c:v>
                </c:pt>
                <c:pt idx="27" formatCode="#,##0">
                  <c:v>1008.0</c:v>
                </c:pt>
                <c:pt idx="28">
                  <c:v>987.0</c:v>
                </c:pt>
                <c:pt idx="29">
                  <c:v>849.0</c:v>
                </c:pt>
                <c:pt idx="30">
                  <c:v>865.0</c:v>
                </c:pt>
                <c:pt idx="31">
                  <c:v>877.0</c:v>
                </c:pt>
                <c:pt idx="32" formatCode="#,##0">
                  <c:v>1013.0</c:v>
                </c:pt>
                <c:pt idx="33" formatCode="#,##0">
                  <c:v>1205.0</c:v>
                </c:pt>
                <c:pt idx="34" formatCode="#,##0">
                  <c:v>1124.0</c:v>
                </c:pt>
                <c:pt idx="35" formatCode="#,##0">
                  <c:v>1250.0</c:v>
                </c:pt>
              </c:numCache>
            </c:numRef>
          </c:val>
        </c:ser>
        <c:ser>
          <c:idx val="3"/>
          <c:order val="3"/>
          <c:tx>
            <c:strRef>
              <c:f>'Toronto 1981-2016'!$E$4</c:f>
              <c:strCache>
                <c:ptCount val="1"/>
                <c:pt idx="0">
                  <c:v>Semi-Detached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1981-2016'!$E$5:$E$40</c:f>
              <c:numCache>
                <c:formatCode>General</c:formatCode>
                <c:ptCount val="36"/>
                <c:pt idx="0">
                  <c:v>1172.0</c:v>
                </c:pt>
                <c:pt idx="1">
                  <c:v>934.0</c:v>
                </c:pt>
                <c:pt idx="2">
                  <c:v>198.0</c:v>
                </c:pt>
                <c:pt idx="3">
                  <c:v>102.0</c:v>
                </c:pt>
                <c:pt idx="4">
                  <c:v>174.0</c:v>
                </c:pt>
                <c:pt idx="5">
                  <c:v>22.0</c:v>
                </c:pt>
                <c:pt idx="6">
                  <c:v>160.0</c:v>
                </c:pt>
                <c:pt idx="7">
                  <c:v>86.0</c:v>
                </c:pt>
                <c:pt idx="8">
                  <c:v>108.0</c:v>
                </c:pt>
                <c:pt idx="9">
                  <c:v>72.0</c:v>
                </c:pt>
                <c:pt idx="10">
                  <c:v>66.0</c:v>
                </c:pt>
                <c:pt idx="11">
                  <c:v>72.0</c:v>
                </c:pt>
                <c:pt idx="12">
                  <c:v>54.0</c:v>
                </c:pt>
                <c:pt idx="13">
                  <c:v>108.0</c:v>
                </c:pt>
                <c:pt idx="14">
                  <c:v>84.0</c:v>
                </c:pt>
                <c:pt idx="15">
                  <c:v>132.0</c:v>
                </c:pt>
                <c:pt idx="16">
                  <c:v>348.0</c:v>
                </c:pt>
                <c:pt idx="17">
                  <c:v>238.0</c:v>
                </c:pt>
                <c:pt idx="18">
                  <c:v>546.0</c:v>
                </c:pt>
                <c:pt idx="19">
                  <c:v>302.0</c:v>
                </c:pt>
                <c:pt idx="20">
                  <c:v>668.0</c:v>
                </c:pt>
                <c:pt idx="21">
                  <c:v>406.0</c:v>
                </c:pt>
                <c:pt idx="22">
                  <c:v>630.0</c:v>
                </c:pt>
                <c:pt idx="23">
                  <c:v>333.0</c:v>
                </c:pt>
                <c:pt idx="24">
                  <c:v>440.0</c:v>
                </c:pt>
                <c:pt idx="25">
                  <c:v>221.0</c:v>
                </c:pt>
                <c:pt idx="26">
                  <c:v>142.0</c:v>
                </c:pt>
                <c:pt idx="27">
                  <c:v>178.0</c:v>
                </c:pt>
                <c:pt idx="28">
                  <c:v>408.0</c:v>
                </c:pt>
                <c:pt idx="29">
                  <c:v>166.0</c:v>
                </c:pt>
                <c:pt idx="30">
                  <c:v>82.0</c:v>
                </c:pt>
                <c:pt idx="31">
                  <c:v>230.0</c:v>
                </c:pt>
                <c:pt idx="32">
                  <c:v>172.0</c:v>
                </c:pt>
                <c:pt idx="33">
                  <c:v>136.0</c:v>
                </c:pt>
                <c:pt idx="34">
                  <c:v>106.0</c:v>
                </c:pt>
                <c:pt idx="35">
                  <c:v>108.0</c:v>
                </c:pt>
              </c:numCache>
            </c:numRef>
          </c:val>
        </c:ser>
        <c:ser>
          <c:idx val="4"/>
          <c:order val="4"/>
          <c:tx>
            <c:strRef>
              <c:f>'Toronto 1981-2016'!$F$4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1981-2016'!$F$5:$F$40</c:f>
              <c:numCache>
                <c:formatCode>General</c:formatCode>
                <c:ptCount val="36"/>
                <c:pt idx="0">
                  <c:v>799.0</c:v>
                </c:pt>
                <c:pt idx="1">
                  <c:v>373.0</c:v>
                </c:pt>
                <c:pt idx="2">
                  <c:v>50.0</c:v>
                </c:pt>
                <c:pt idx="3">
                  <c:v>8.0</c:v>
                </c:pt>
                <c:pt idx="4">
                  <c:v>272.0</c:v>
                </c:pt>
                <c:pt idx="5">
                  <c:v>236.0</c:v>
                </c:pt>
                <c:pt idx="6">
                  <c:v>1205.0</c:v>
                </c:pt>
                <c:pt idx="7">
                  <c:v>56.0</c:v>
                </c:pt>
                <c:pt idx="8">
                  <c:v>281.0</c:v>
                </c:pt>
                <c:pt idx="9">
                  <c:v>87.0</c:v>
                </c:pt>
                <c:pt idx="10">
                  <c:v>40.0</c:v>
                </c:pt>
                <c:pt idx="11">
                  <c:v>129.0</c:v>
                </c:pt>
                <c:pt idx="12">
                  <c:v>63.0</c:v>
                </c:pt>
                <c:pt idx="13">
                  <c:v>82.0</c:v>
                </c:pt>
                <c:pt idx="14">
                  <c:v>95.0</c:v>
                </c:pt>
                <c:pt idx="15">
                  <c:v>258.0</c:v>
                </c:pt>
                <c:pt idx="16">
                  <c:v>780.0</c:v>
                </c:pt>
                <c:pt idx="17">
                  <c:v>1359.0</c:v>
                </c:pt>
                <c:pt idx="18">
                  <c:v>1204.0</c:v>
                </c:pt>
                <c:pt idx="19">
                  <c:v>1128.0</c:v>
                </c:pt>
                <c:pt idx="20">
                  <c:v>1168.0</c:v>
                </c:pt>
                <c:pt idx="21">
                  <c:v>1053.0</c:v>
                </c:pt>
                <c:pt idx="22">
                  <c:v>1058.0</c:v>
                </c:pt>
                <c:pt idx="23">
                  <c:v>761.0</c:v>
                </c:pt>
                <c:pt idx="24">
                  <c:v>1361.0</c:v>
                </c:pt>
                <c:pt idx="25">
                  <c:v>997.0</c:v>
                </c:pt>
                <c:pt idx="26">
                  <c:v>552.0</c:v>
                </c:pt>
                <c:pt idx="27">
                  <c:v>940.0</c:v>
                </c:pt>
                <c:pt idx="28">
                  <c:v>919.0</c:v>
                </c:pt>
                <c:pt idx="29">
                  <c:v>290.0</c:v>
                </c:pt>
                <c:pt idx="30">
                  <c:v>626.0</c:v>
                </c:pt>
                <c:pt idx="31">
                  <c:v>483.0</c:v>
                </c:pt>
                <c:pt idx="32">
                  <c:v>671.0</c:v>
                </c:pt>
                <c:pt idx="33">
                  <c:v>446.0</c:v>
                </c:pt>
                <c:pt idx="34">
                  <c:v>187.0</c:v>
                </c:pt>
                <c:pt idx="35">
                  <c:v>236.0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16997392"/>
        <c:axId val="2121739184"/>
      </c:barChart>
      <c:catAx>
        <c:axId val="-211699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39184"/>
        <c:crosses val="autoZero"/>
        <c:auto val="1"/>
        <c:lblAlgn val="ctr"/>
        <c:lblOffset val="100"/>
        <c:noMultiLvlLbl val="0"/>
      </c:catAx>
      <c:valAx>
        <c:axId val="21217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9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66937964926453"/>
          <c:y val="0.0116738822428873"/>
          <c:w val="0.514894139822949"/>
          <c:h val="0.0430466967689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Helvetica" charset="0"/>
              </a:rPr>
              <a:t>Toronto Housing Completions 1981-2016</a:t>
            </a:r>
          </a:p>
        </c:rich>
      </c:tx>
      <c:layout>
        <c:manualLayout>
          <c:xMode val="edge"/>
          <c:yMode val="edge"/>
          <c:x val="0.000871975308641975"/>
          <c:y val="0.00186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24638271604938"/>
          <c:y val="0.060702037037037"/>
          <c:w val="0.930111111111111"/>
          <c:h val="0.793908148148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'Toronto 1981-2016'!$B$4</c:f>
              <c:strCache>
                <c:ptCount val="1"/>
                <c:pt idx="0">
                  <c:v>Rentals + Co-ops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1981-2016'!$B$5:$B$40</c:f>
              <c:numCache>
                <c:formatCode>General</c:formatCode>
                <c:ptCount val="36"/>
                <c:pt idx="0">
                  <c:v>1771.0</c:v>
                </c:pt>
                <c:pt idx="1">
                  <c:v>3847.0</c:v>
                </c:pt>
                <c:pt idx="2">
                  <c:v>5476.0</c:v>
                </c:pt>
                <c:pt idx="3">
                  <c:v>4365.0</c:v>
                </c:pt>
                <c:pt idx="4">
                  <c:v>2377.0</c:v>
                </c:pt>
                <c:pt idx="5">
                  <c:v>2933.0</c:v>
                </c:pt>
                <c:pt idx="6">
                  <c:v>1289.0</c:v>
                </c:pt>
                <c:pt idx="7">
                  <c:v>2738.0</c:v>
                </c:pt>
                <c:pt idx="8">
                  <c:v>3203.0</c:v>
                </c:pt>
                <c:pt idx="9">
                  <c:v>2711.0</c:v>
                </c:pt>
                <c:pt idx="10">
                  <c:v>2348.0</c:v>
                </c:pt>
                <c:pt idx="11">
                  <c:v>2681.0</c:v>
                </c:pt>
                <c:pt idx="12">
                  <c:v>5856.0</c:v>
                </c:pt>
                <c:pt idx="13">
                  <c:v>2575.0</c:v>
                </c:pt>
                <c:pt idx="14">
                  <c:v>1471.0</c:v>
                </c:pt>
                <c:pt idx="15">
                  <c:v>1631.0</c:v>
                </c:pt>
                <c:pt idx="16">
                  <c:v>955.0</c:v>
                </c:pt>
                <c:pt idx="17">
                  <c:v>109.0</c:v>
                </c:pt>
                <c:pt idx="18">
                  <c:v>385.0</c:v>
                </c:pt>
                <c:pt idx="19">
                  <c:v>121.0</c:v>
                </c:pt>
                <c:pt idx="20">
                  <c:v>157.0</c:v>
                </c:pt>
                <c:pt idx="21">
                  <c:v>786.0</c:v>
                </c:pt>
                <c:pt idx="22">
                  <c:v>1017.0</c:v>
                </c:pt>
                <c:pt idx="23">
                  <c:v>371.0</c:v>
                </c:pt>
                <c:pt idx="24">
                  <c:v>767.0</c:v>
                </c:pt>
                <c:pt idx="25">
                  <c:v>884.0</c:v>
                </c:pt>
                <c:pt idx="26">
                  <c:v>572.0</c:v>
                </c:pt>
                <c:pt idx="27">
                  <c:v>1321.0</c:v>
                </c:pt>
                <c:pt idx="28">
                  <c:v>920.0</c:v>
                </c:pt>
                <c:pt idx="29">
                  <c:v>879.0</c:v>
                </c:pt>
                <c:pt idx="30">
                  <c:v>833.0</c:v>
                </c:pt>
                <c:pt idx="31">
                  <c:v>1985.0</c:v>
                </c:pt>
                <c:pt idx="32">
                  <c:v>1681.0</c:v>
                </c:pt>
                <c:pt idx="33">
                  <c:v>201.0</c:v>
                </c:pt>
                <c:pt idx="34">
                  <c:v>1364.0</c:v>
                </c:pt>
                <c:pt idx="35">
                  <c:v>1094.0</c:v>
                </c:pt>
              </c:numCache>
            </c:numRef>
          </c:val>
        </c:ser>
        <c:ser>
          <c:idx val="1"/>
          <c:order val="1"/>
          <c:tx>
            <c:strRef>
              <c:f>'Toronto 1981-2016'!$C$4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1981-2016'!$C$5:$C$40</c:f>
              <c:numCache>
                <c:formatCode>General</c:formatCode>
                <c:ptCount val="36"/>
                <c:pt idx="0">
                  <c:v>2638.0</c:v>
                </c:pt>
                <c:pt idx="1">
                  <c:v>1542.0</c:v>
                </c:pt>
                <c:pt idx="2">
                  <c:v>1692.0</c:v>
                </c:pt>
                <c:pt idx="3">
                  <c:v>1206.0</c:v>
                </c:pt>
                <c:pt idx="4">
                  <c:v>549.0</c:v>
                </c:pt>
                <c:pt idx="5">
                  <c:v>1455.0</c:v>
                </c:pt>
                <c:pt idx="6">
                  <c:v>3605.0</c:v>
                </c:pt>
                <c:pt idx="7">
                  <c:v>1912.0</c:v>
                </c:pt>
                <c:pt idx="8">
                  <c:v>8011.0</c:v>
                </c:pt>
                <c:pt idx="9" formatCode="#,##0">
                  <c:v>5440.0</c:v>
                </c:pt>
                <c:pt idx="10" formatCode="#,##0">
                  <c:v>5327.0</c:v>
                </c:pt>
                <c:pt idx="11" formatCode="#,##0">
                  <c:v>2752.0</c:v>
                </c:pt>
                <c:pt idx="12">
                  <c:v>345.0</c:v>
                </c:pt>
                <c:pt idx="13">
                  <c:v>554.0</c:v>
                </c:pt>
                <c:pt idx="14">
                  <c:v>688.0</c:v>
                </c:pt>
                <c:pt idx="15" formatCode="#,##0">
                  <c:v>2943.0</c:v>
                </c:pt>
                <c:pt idx="16" formatCode="#,##0">
                  <c:v>2471.0</c:v>
                </c:pt>
                <c:pt idx="17" formatCode="#,##0">
                  <c:v>1554.0</c:v>
                </c:pt>
                <c:pt idx="18" formatCode="#,##0">
                  <c:v>4127.0</c:v>
                </c:pt>
                <c:pt idx="19" formatCode="#,##0">
                  <c:v>6445.0</c:v>
                </c:pt>
                <c:pt idx="20" formatCode="#,##0">
                  <c:v>3297.0</c:v>
                </c:pt>
                <c:pt idx="21" formatCode="#,##0">
                  <c:v>10352.0</c:v>
                </c:pt>
                <c:pt idx="22" formatCode="#,##0">
                  <c:v>8655.0</c:v>
                </c:pt>
                <c:pt idx="23" formatCode="#,##0">
                  <c:v>7097.0</c:v>
                </c:pt>
                <c:pt idx="24" formatCode="#,##0">
                  <c:v>10769.0</c:v>
                </c:pt>
                <c:pt idx="25" formatCode="#,##0">
                  <c:v>9170.0</c:v>
                </c:pt>
                <c:pt idx="26" formatCode="#,##0">
                  <c:v>4435.0</c:v>
                </c:pt>
                <c:pt idx="27" formatCode="#,##0">
                  <c:v>10003.0</c:v>
                </c:pt>
                <c:pt idx="28" formatCode="#,##0">
                  <c:v>9239.0</c:v>
                </c:pt>
                <c:pt idx="29" formatCode="#,##0">
                  <c:v>10904.0</c:v>
                </c:pt>
                <c:pt idx="30" formatCode="#,##0">
                  <c:v>14444.0</c:v>
                </c:pt>
                <c:pt idx="31" formatCode="#,##0">
                  <c:v>9899.0</c:v>
                </c:pt>
                <c:pt idx="32" formatCode="#,##0">
                  <c:v>11005.0</c:v>
                </c:pt>
                <c:pt idx="33" formatCode="#,##0">
                  <c:v>7563.0</c:v>
                </c:pt>
                <c:pt idx="34" formatCode="#,##0">
                  <c:v>27968.0</c:v>
                </c:pt>
                <c:pt idx="35" formatCode="#,##0">
                  <c:v>13339.0</c:v>
                </c:pt>
              </c:numCache>
            </c:numRef>
          </c:val>
        </c:ser>
        <c:ser>
          <c:idx val="2"/>
          <c:order val="2"/>
          <c:tx>
            <c:strRef>
              <c:f>'Toronto 1981-2016'!$H$4</c:f>
              <c:strCache>
                <c:ptCount val="1"/>
                <c:pt idx="0">
                  <c:v>Houses + 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'Toronto 1981-2016'!$A$5:$A$40</c:f>
              <c:numCache>
                <c:formatCode>General</c:formatCode>
                <c:ptCount val="36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  <c:pt idx="30">
                  <c:v>2011.0</c:v>
                </c:pt>
                <c:pt idx="31">
                  <c:v>2012.0</c:v>
                </c:pt>
                <c:pt idx="32">
                  <c:v>2013.0</c:v>
                </c:pt>
                <c:pt idx="33">
                  <c:v>2014.0</c:v>
                </c:pt>
                <c:pt idx="34">
                  <c:v>2015.0</c:v>
                </c:pt>
                <c:pt idx="35">
                  <c:v>2016.0</c:v>
                </c:pt>
              </c:numCache>
            </c:numRef>
          </c:cat>
          <c:val>
            <c:numRef>
              <c:f>'Toronto 1981-2016'!$H$5:$H$40</c:f>
              <c:numCache>
                <c:formatCode>General</c:formatCode>
                <c:ptCount val="36"/>
                <c:pt idx="0">
                  <c:v>4433.0</c:v>
                </c:pt>
                <c:pt idx="1">
                  <c:v>3242.0</c:v>
                </c:pt>
                <c:pt idx="2">
                  <c:v>3845.0</c:v>
                </c:pt>
                <c:pt idx="3">
                  <c:v>2713.0</c:v>
                </c:pt>
                <c:pt idx="4">
                  <c:v>3244.0</c:v>
                </c:pt>
                <c:pt idx="5">
                  <c:v>2903.0</c:v>
                </c:pt>
                <c:pt idx="6">
                  <c:v>2039.0</c:v>
                </c:pt>
                <c:pt idx="7">
                  <c:v>1538.0</c:v>
                </c:pt>
                <c:pt idx="8">
                  <c:v>2472.0</c:v>
                </c:pt>
                <c:pt idx="9">
                  <c:v>1788.0</c:v>
                </c:pt>
                <c:pt idx="10">
                  <c:v>1104.0</c:v>
                </c:pt>
                <c:pt idx="11">
                  <c:v>937.0</c:v>
                </c:pt>
                <c:pt idx="12">
                  <c:v>967.0</c:v>
                </c:pt>
                <c:pt idx="13">
                  <c:v>977.0</c:v>
                </c:pt>
                <c:pt idx="14">
                  <c:v>918.0</c:v>
                </c:pt>
                <c:pt idx="15">
                  <c:v>1216.0</c:v>
                </c:pt>
                <c:pt idx="16">
                  <c:v>2144.0</c:v>
                </c:pt>
                <c:pt idx="17">
                  <c:v>2719.0</c:v>
                </c:pt>
                <c:pt idx="18">
                  <c:v>3064.0</c:v>
                </c:pt>
                <c:pt idx="19">
                  <c:v>2633.0</c:v>
                </c:pt>
                <c:pt idx="20">
                  <c:v>2895.0</c:v>
                </c:pt>
                <c:pt idx="21">
                  <c:v>2583.0</c:v>
                </c:pt>
                <c:pt idx="22">
                  <c:v>3447.0</c:v>
                </c:pt>
                <c:pt idx="23">
                  <c:v>2970.0</c:v>
                </c:pt>
                <c:pt idx="24">
                  <c:v>3600.0</c:v>
                </c:pt>
                <c:pt idx="25">
                  <c:v>2366.0</c:v>
                </c:pt>
                <c:pt idx="26">
                  <c:v>1779.0</c:v>
                </c:pt>
                <c:pt idx="27">
                  <c:v>2126.0</c:v>
                </c:pt>
                <c:pt idx="28">
                  <c:v>2314.0</c:v>
                </c:pt>
                <c:pt idx="29">
                  <c:v>1305.0</c:v>
                </c:pt>
                <c:pt idx="30">
                  <c:v>1573.0</c:v>
                </c:pt>
                <c:pt idx="31">
                  <c:v>1590.0</c:v>
                </c:pt>
                <c:pt idx="32">
                  <c:v>1856.0</c:v>
                </c:pt>
                <c:pt idx="33">
                  <c:v>1787.0</c:v>
                </c:pt>
                <c:pt idx="34">
                  <c:v>1417.0</c:v>
                </c:pt>
                <c:pt idx="35">
                  <c:v>1594.0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44495392"/>
        <c:axId val="-2123343552"/>
      </c:barChart>
      <c:catAx>
        <c:axId val="-21444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23343552"/>
        <c:crosses val="autoZero"/>
        <c:auto val="1"/>
        <c:lblAlgn val="ctr"/>
        <c:lblOffset val="100"/>
        <c:noMultiLvlLbl val="0"/>
      </c:catAx>
      <c:valAx>
        <c:axId val="-2123343552"/>
        <c:scaling>
          <c:orientation val="minMax"/>
          <c:max val="32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4449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1748888888889"/>
          <c:y val="0.00986944444444444"/>
          <c:w val="0.428637530864198"/>
          <c:h val="0.043212095798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100</xdr:row>
      <xdr:rowOff>12702</xdr:rowOff>
    </xdr:from>
    <xdr:to>
      <xdr:col>15</xdr:col>
      <xdr:colOff>136100</xdr:colOff>
      <xdr:row>139</xdr:row>
      <xdr:rowOff>152400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304798</xdr:colOff>
      <xdr:row>47</xdr:row>
      <xdr:rowOff>55032</xdr:rowOff>
    </xdr:from>
    <xdr:to>
      <xdr:col>10</xdr:col>
      <xdr:colOff>149798</xdr:colOff>
      <xdr:row>73</xdr:row>
      <xdr:rowOff>171832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0.97109</cdr:y>
    </cdr:from>
    <cdr:to>
      <cdr:x>0.94723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7831324"/>
          <a:ext cx="11256503" cy="233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latin typeface="+mn-lt"/>
              <a:ea typeface="+mn-ea"/>
              <a:cs typeface="+mn-cs"/>
            </a:rPr>
            <a:t>Source: CMHC Starts &amp; Completions</a:t>
          </a:r>
          <a:r>
            <a:rPr lang="en-US" sz="1100" baseline="0" smtClean="0">
              <a:latin typeface="+mn-lt"/>
              <a:ea typeface="+mn-ea"/>
              <a:cs typeface="+mn-cs"/>
            </a:rPr>
            <a:t> Survey, </a:t>
          </a:r>
          <a:r>
            <a:rPr lang="en-US" sz="1100" smtClean="0">
              <a:latin typeface="+mn-lt"/>
              <a:ea typeface="+mn-ea"/>
              <a:cs typeface="+mn-cs"/>
            </a:rPr>
            <a:t>Rental Housing Supply and Demand Indicators (pp. 10-11). (2006). Toronto City Planning Policy &amp; Research.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0.26097</cdr:x>
      <cdr:y>0.13857</cdr:y>
    </cdr:from>
    <cdr:to>
      <cdr:x>0.46305</cdr:x>
      <cdr:y>0.17148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0200" y="1016001"/>
          <a:ext cx="2222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0.93055</cdr:y>
    </cdr:from>
    <cdr:to>
      <cdr:x>0.98621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5024968"/>
          <a:ext cx="7988302" cy="3750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0" smtClean="0">
              <a:latin typeface="Helvetica" charset="0"/>
              <a:ea typeface="+mn-ea"/>
              <a:cs typeface="+mn-cs"/>
            </a:rPr>
            <a:t>Phillip Mendonça-Vieira,</a:t>
          </a:r>
          <a:r>
            <a:rPr lang="en-US" sz="900" b="0" baseline="0" smtClean="0">
              <a:latin typeface="Helvetica" charset="0"/>
              <a:ea typeface="+mn-ea"/>
              <a:cs typeface="+mn-cs"/>
            </a:rPr>
            <a:t> 2017. </a:t>
          </a:r>
          <a:r>
            <a:rPr lang="en-US" sz="900" b="1" baseline="0" smtClean="0">
              <a:latin typeface="Helvetica" charset="0"/>
              <a:ea typeface="+mn-ea"/>
              <a:cs typeface="+mn-cs"/>
            </a:rPr>
            <a:t>Source:</a:t>
          </a:r>
          <a:r>
            <a:rPr lang="en-US" sz="900" b="0" baseline="0" smtClean="0">
              <a:latin typeface="Helvetica" charset="0"/>
              <a:ea typeface="+mn-ea"/>
              <a:cs typeface="+mn-cs"/>
            </a:rPr>
            <a:t> </a:t>
          </a:r>
          <a:r>
            <a:rPr lang="en-US" sz="900" b="1" smtClean="0">
              <a:latin typeface="Helvetica" charset="0"/>
              <a:ea typeface="+mn-ea"/>
              <a:cs typeface="+mn-cs"/>
            </a:rPr>
            <a:t>1981-2006:</a:t>
          </a:r>
          <a:r>
            <a:rPr lang="en-US" sz="900" b="1" baseline="0" smtClean="0">
              <a:latin typeface="Helvetica" charset="0"/>
              <a:ea typeface="+mn-ea"/>
              <a:cs typeface="+mn-cs"/>
            </a:rPr>
            <a:t> </a:t>
          </a:r>
          <a:r>
            <a:rPr lang="en-US" sz="900" b="0" baseline="0" smtClean="0">
              <a:latin typeface="Helvetica" charset="0"/>
              <a:ea typeface="+mn-ea"/>
              <a:cs typeface="+mn-cs"/>
            </a:rPr>
            <a:t>City of Toronto (2006) Rental Housing Supply and Demand Indicators. Toronto City Planning and Policy Research</a:t>
          </a:r>
          <a:r>
            <a:rPr lang="en-US" sz="900" smtClean="0">
              <a:latin typeface="Helvetica" charset="0"/>
              <a:ea typeface="+mn-ea"/>
              <a:cs typeface="+mn-cs"/>
            </a:rPr>
            <a:t>. </a:t>
          </a:r>
          <a:r>
            <a:rPr lang="en-US" sz="900" b="1" smtClean="0">
              <a:latin typeface="Helvetica" charset="0"/>
              <a:ea typeface="+mn-ea"/>
              <a:cs typeface="+mn-cs"/>
            </a:rPr>
            <a:t>2007-2017:</a:t>
          </a:r>
          <a:r>
            <a:rPr lang="en-US" sz="900" smtClean="0">
              <a:latin typeface="Helvetica" charset="0"/>
              <a:ea typeface="+mn-ea"/>
              <a:cs typeface="+mn-cs"/>
            </a:rPr>
            <a:t> CMHC Starts &amp; </a:t>
          </a:r>
          <a:r>
            <a:rPr lang="en-US" sz="900" baseline="0" smtClean="0">
              <a:latin typeface="Helvetica" charset="0"/>
              <a:ea typeface="+mn-ea"/>
              <a:cs typeface="+mn-cs"/>
            </a:rPr>
            <a:t>Completions Survey, Toronto (C) region</a:t>
          </a:r>
          <a:endParaRPr lang="en-US" sz="900">
            <a:latin typeface="Helvetica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ronto%20Housing%20Completions%201981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onto - dwelling all"/>
      <sheetName val="Toronto - rental"/>
      <sheetName val="Toronto - co-op"/>
      <sheetName val="Toronto - Combined"/>
      <sheetName val="Toronto 1981-2016"/>
      <sheetName val="027-0045"/>
      <sheetName val="Renter Core Hsg Need"/>
      <sheetName val="ON 1969-1986"/>
      <sheetName val="ON 1969-2016"/>
      <sheetName val="graphs1"/>
      <sheetName val="first attempt"/>
      <sheetName val="cumulative graphs"/>
    </sheetNames>
    <sheetDataSet>
      <sheetData sheetId="0"/>
      <sheetData sheetId="1"/>
      <sheetData sheetId="2"/>
      <sheetData sheetId="3"/>
      <sheetData sheetId="4">
        <row r="4">
          <cell r="B4" t="str">
            <v>Rentals + Co-ops</v>
          </cell>
          <cell r="C4" t="str">
            <v>Condos</v>
          </cell>
          <cell r="D4" t="str">
            <v>Single</v>
          </cell>
          <cell r="E4" t="str">
            <v>Semi-Detached</v>
          </cell>
          <cell r="F4" t="str">
            <v>Other</v>
          </cell>
          <cell r="H4" t="str">
            <v>Houses + Other</v>
          </cell>
        </row>
        <row r="5">
          <cell r="A5">
            <v>1981</v>
          </cell>
          <cell r="B5">
            <v>1771</v>
          </cell>
          <cell r="C5">
            <v>2638</v>
          </cell>
          <cell r="D5">
            <v>2462</v>
          </cell>
          <cell r="E5">
            <v>1172</v>
          </cell>
          <cell r="F5">
            <v>799</v>
          </cell>
          <cell r="H5">
            <v>4433</v>
          </cell>
        </row>
        <row r="6">
          <cell r="A6">
            <v>1982</v>
          </cell>
          <cell r="B6">
            <v>3847</v>
          </cell>
          <cell r="C6">
            <v>1542</v>
          </cell>
          <cell r="D6">
            <v>1935</v>
          </cell>
          <cell r="E6">
            <v>934</v>
          </cell>
          <cell r="F6">
            <v>373</v>
          </cell>
          <cell r="H6">
            <v>3242</v>
          </cell>
        </row>
        <row r="7">
          <cell r="A7">
            <v>1983</v>
          </cell>
          <cell r="B7">
            <v>5476</v>
          </cell>
          <cell r="C7">
            <v>1692</v>
          </cell>
          <cell r="D7">
            <v>3597</v>
          </cell>
          <cell r="E7">
            <v>198</v>
          </cell>
          <cell r="F7">
            <v>50</v>
          </cell>
          <cell r="H7">
            <v>3845</v>
          </cell>
        </row>
        <row r="8">
          <cell r="A8">
            <v>1984</v>
          </cell>
          <cell r="B8">
            <v>4365</v>
          </cell>
          <cell r="C8">
            <v>1206</v>
          </cell>
          <cell r="D8">
            <v>2603</v>
          </cell>
          <cell r="E8">
            <v>102</v>
          </cell>
          <cell r="F8">
            <v>8</v>
          </cell>
          <cell r="H8">
            <v>2713</v>
          </cell>
        </row>
        <row r="9">
          <cell r="A9">
            <v>1985</v>
          </cell>
          <cell r="B9">
            <v>2377</v>
          </cell>
          <cell r="C9">
            <v>549</v>
          </cell>
          <cell r="D9">
            <v>2798</v>
          </cell>
          <cell r="E9">
            <v>174</v>
          </cell>
          <cell r="F9">
            <v>272</v>
          </cell>
          <cell r="H9">
            <v>3244</v>
          </cell>
        </row>
        <row r="10">
          <cell r="A10">
            <v>1986</v>
          </cell>
          <cell r="B10">
            <v>2933</v>
          </cell>
          <cell r="C10">
            <v>1455</v>
          </cell>
          <cell r="D10">
            <v>2645</v>
          </cell>
          <cell r="E10">
            <v>22</v>
          </cell>
          <cell r="F10">
            <v>236</v>
          </cell>
          <cell r="H10">
            <v>2903</v>
          </cell>
        </row>
        <row r="11">
          <cell r="A11">
            <v>1987</v>
          </cell>
          <cell r="B11">
            <v>1289</v>
          </cell>
          <cell r="C11">
            <v>3605</v>
          </cell>
          <cell r="D11">
            <v>674</v>
          </cell>
          <cell r="E11">
            <v>160</v>
          </cell>
          <cell r="F11">
            <v>1205</v>
          </cell>
          <cell r="H11">
            <v>2039</v>
          </cell>
        </row>
        <row r="12">
          <cell r="A12">
            <v>1988</v>
          </cell>
          <cell r="B12">
            <v>2738</v>
          </cell>
          <cell r="C12">
            <v>1912</v>
          </cell>
          <cell r="D12">
            <v>1396</v>
          </cell>
          <cell r="E12">
            <v>86</v>
          </cell>
          <cell r="F12">
            <v>56</v>
          </cell>
          <cell r="H12">
            <v>1538</v>
          </cell>
        </row>
        <row r="13">
          <cell r="A13">
            <v>1989</v>
          </cell>
          <cell r="B13">
            <v>3203</v>
          </cell>
          <cell r="C13">
            <v>8011</v>
          </cell>
          <cell r="D13">
            <v>2083</v>
          </cell>
          <cell r="E13">
            <v>108</v>
          </cell>
          <cell r="F13">
            <v>281</v>
          </cell>
          <cell r="H13">
            <v>2472</v>
          </cell>
        </row>
        <row r="14">
          <cell r="A14">
            <v>1990</v>
          </cell>
          <cell r="B14">
            <v>2711</v>
          </cell>
          <cell r="C14">
            <v>5440</v>
          </cell>
          <cell r="D14">
            <v>1629</v>
          </cell>
          <cell r="E14">
            <v>72</v>
          </cell>
          <cell r="F14">
            <v>87</v>
          </cell>
          <cell r="H14">
            <v>1788</v>
          </cell>
        </row>
        <row r="15">
          <cell r="A15">
            <v>1991</v>
          </cell>
          <cell r="B15">
            <v>2348</v>
          </cell>
          <cell r="C15">
            <v>5327</v>
          </cell>
          <cell r="D15">
            <v>998</v>
          </cell>
          <cell r="E15">
            <v>66</v>
          </cell>
          <cell r="F15">
            <v>40</v>
          </cell>
          <cell r="H15">
            <v>1104</v>
          </cell>
        </row>
        <row r="16">
          <cell r="A16">
            <v>1992</v>
          </cell>
          <cell r="B16">
            <v>2681</v>
          </cell>
          <cell r="C16">
            <v>2752</v>
          </cell>
          <cell r="D16">
            <v>736</v>
          </cell>
          <cell r="E16">
            <v>72</v>
          </cell>
          <cell r="F16">
            <v>129</v>
          </cell>
          <cell r="H16">
            <v>937</v>
          </cell>
        </row>
        <row r="17">
          <cell r="A17">
            <v>1993</v>
          </cell>
          <cell r="B17">
            <v>5856</v>
          </cell>
          <cell r="C17">
            <v>345</v>
          </cell>
          <cell r="D17">
            <v>850</v>
          </cell>
          <cell r="E17">
            <v>54</v>
          </cell>
          <cell r="F17">
            <v>63</v>
          </cell>
          <cell r="H17">
            <v>967</v>
          </cell>
        </row>
        <row r="18">
          <cell r="A18">
            <v>1994</v>
          </cell>
          <cell r="B18">
            <v>2575</v>
          </cell>
          <cell r="C18">
            <v>554</v>
          </cell>
          <cell r="D18">
            <v>787</v>
          </cell>
          <cell r="E18">
            <v>108</v>
          </cell>
          <cell r="F18">
            <v>82</v>
          </cell>
          <cell r="H18">
            <v>977</v>
          </cell>
        </row>
        <row r="19">
          <cell r="A19">
            <v>1995</v>
          </cell>
          <cell r="B19">
            <v>1471</v>
          </cell>
          <cell r="C19">
            <v>688</v>
          </cell>
          <cell r="D19">
            <v>739</v>
          </cell>
          <cell r="E19">
            <v>84</v>
          </cell>
          <cell r="F19">
            <v>95</v>
          </cell>
          <cell r="H19">
            <v>918</v>
          </cell>
        </row>
        <row r="20">
          <cell r="A20">
            <v>1996</v>
          </cell>
          <cell r="B20">
            <v>1631</v>
          </cell>
          <cell r="C20">
            <v>2943</v>
          </cell>
          <cell r="D20">
            <v>826</v>
          </cell>
          <cell r="E20">
            <v>132</v>
          </cell>
          <cell r="F20">
            <v>258</v>
          </cell>
          <cell r="H20">
            <v>1216</v>
          </cell>
        </row>
        <row r="21">
          <cell r="A21">
            <v>1997</v>
          </cell>
          <cell r="B21">
            <v>955</v>
          </cell>
          <cell r="C21">
            <v>2471</v>
          </cell>
          <cell r="D21">
            <v>1016</v>
          </cell>
          <cell r="E21">
            <v>348</v>
          </cell>
          <cell r="F21">
            <v>780</v>
          </cell>
          <cell r="H21">
            <v>2144</v>
          </cell>
        </row>
        <row r="22">
          <cell r="A22">
            <v>1998</v>
          </cell>
          <cell r="B22">
            <v>109</v>
          </cell>
          <cell r="C22">
            <v>1554</v>
          </cell>
          <cell r="D22">
            <v>1122</v>
          </cell>
          <cell r="E22">
            <v>238</v>
          </cell>
          <cell r="F22">
            <v>1359</v>
          </cell>
          <cell r="H22">
            <v>2719</v>
          </cell>
        </row>
        <row r="23">
          <cell r="A23">
            <v>1999</v>
          </cell>
          <cell r="B23">
            <v>385</v>
          </cell>
          <cell r="C23">
            <v>4127</v>
          </cell>
          <cell r="D23">
            <v>1314</v>
          </cell>
          <cell r="E23">
            <v>546</v>
          </cell>
          <cell r="F23">
            <v>1204</v>
          </cell>
          <cell r="H23">
            <v>3064</v>
          </cell>
        </row>
        <row r="24">
          <cell r="A24">
            <v>2000</v>
          </cell>
          <cell r="B24">
            <v>121</v>
          </cell>
          <cell r="C24">
            <v>6445</v>
          </cell>
          <cell r="D24">
            <v>1203</v>
          </cell>
          <cell r="E24">
            <v>302</v>
          </cell>
          <cell r="F24">
            <v>1128</v>
          </cell>
          <cell r="H24">
            <v>2633</v>
          </cell>
        </row>
        <row r="25">
          <cell r="A25">
            <v>2001</v>
          </cell>
          <cell r="B25">
            <v>157</v>
          </cell>
          <cell r="C25">
            <v>3297</v>
          </cell>
          <cell r="D25">
            <v>1059</v>
          </cell>
          <cell r="E25">
            <v>668</v>
          </cell>
          <cell r="F25">
            <v>1168</v>
          </cell>
          <cell r="H25">
            <v>2895</v>
          </cell>
        </row>
        <row r="26">
          <cell r="A26">
            <v>2002</v>
          </cell>
          <cell r="B26">
            <v>786</v>
          </cell>
          <cell r="C26">
            <v>10352</v>
          </cell>
          <cell r="D26">
            <v>1124</v>
          </cell>
          <cell r="E26">
            <v>406</v>
          </cell>
          <cell r="F26">
            <v>1053</v>
          </cell>
          <cell r="H26">
            <v>2583</v>
          </cell>
        </row>
        <row r="27">
          <cell r="A27">
            <v>2003</v>
          </cell>
          <cell r="B27">
            <v>1017</v>
          </cell>
          <cell r="C27">
            <v>8655</v>
          </cell>
          <cell r="D27">
            <v>1759</v>
          </cell>
          <cell r="E27">
            <v>630</v>
          </cell>
          <cell r="F27">
            <v>1058</v>
          </cell>
          <cell r="H27">
            <v>3447</v>
          </cell>
        </row>
        <row r="28">
          <cell r="A28">
            <v>2004</v>
          </cell>
          <cell r="B28">
            <v>371</v>
          </cell>
          <cell r="C28">
            <v>7097</v>
          </cell>
          <cell r="D28">
            <v>1876</v>
          </cell>
          <cell r="E28">
            <v>333</v>
          </cell>
          <cell r="F28">
            <v>761</v>
          </cell>
          <cell r="H28">
            <v>2970</v>
          </cell>
        </row>
        <row r="29">
          <cell r="A29">
            <v>2005</v>
          </cell>
          <cell r="B29">
            <v>767</v>
          </cell>
          <cell r="C29">
            <v>10769</v>
          </cell>
          <cell r="D29">
            <v>1799</v>
          </cell>
          <cell r="E29">
            <v>440</v>
          </cell>
          <cell r="F29">
            <v>1361</v>
          </cell>
          <cell r="H29">
            <v>3600</v>
          </cell>
        </row>
        <row r="30">
          <cell r="A30">
            <v>2006</v>
          </cell>
          <cell r="B30">
            <v>884</v>
          </cell>
          <cell r="C30">
            <v>9170</v>
          </cell>
          <cell r="D30">
            <v>1148</v>
          </cell>
          <cell r="E30">
            <v>221</v>
          </cell>
          <cell r="F30">
            <v>997</v>
          </cell>
          <cell r="H30">
            <v>2366</v>
          </cell>
        </row>
        <row r="31">
          <cell r="A31">
            <v>2007</v>
          </cell>
          <cell r="B31">
            <v>572</v>
          </cell>
          <cell r="C31">
            <v>4435</v>
          </cell>
          <cell r="D31">
            <v>1085</v>
          </cell>
          <cell r="E31">
            <v>142</v>
          </cell>
          <cell r="F31">
            <v>552</v>
          </cell>
          <cell r="H31">
            <v>1779</v>
          </cell>
        </row>
        <row r="32">
          <cell r="A32">
            <v>2008</v>
          </cell>
          <cell r="B32">
            <v>1321</v>
          </cell>
          <cell r="C32">
            <v>10003</v>
          </cell>
          <cell r="D32">
            <v>1008</v>
          </cell>
          <cell r="E32">
            <v>178</v>
          </cell>
          <cell r="F32">
            <v>940</v>
          </cell>
          <cell r="H32">
            <v>2126</v>
          </cell>
        </row>
        <row r="33">
          <cell r="A33">
            <v>2009</v>
          </cell>
          <cell r="B33">
            <v>920</v>
          </cell>
          <cell r="C33">
            <v>9239</v>
          </cell>
          <cell r="D33">
            <v>987</v>
          </cell>
          <cell r="E33">
            <v>408</v>
          </cell>
          <cell r="F33">
            <v>919</v>
          </cell>
          <cell r="H33">
            <v>2314</v>
          </cell>
        </row>
        <row r="34">
          <cell r="A34">
            <v>2010</v>
          </cell>
          <cell r="B34">
            <v>879</v>
          </cell>
          <cell r="C34">
            <v>10904</v>
          </cell>
          <cell r="D34">
            <v>849</v>
          </cell>
          <cell r="E34">
            <v>166</v>
          </cell>
          <cell r="F34">
            <v>290</v>
          </cell>
          <cell r="H34">
            <v>1305</v>
          </cell>
        </row>
        <row r="35">
          <cell r="A35">
            <v>2011</v>
          </cell>
          <cell r="B35">
            <v>833</v>
          </cell>
          <cell r="C35">
            <v>14444</v>
          </cell>
          <cell r="D35">
            <v>865</v>
          </cell>
          <cell r="E35">
            <v>82</v>
          </cell>
          <cell r="F35">
            <v>626</v>
          </cell>
          <cell r="H35">
            <v>1573</v>
          </cell>
        </row>
        <row r="36">
          <cell r="A36">
            <v>2012</v>
          </cell>
          <cell r="B36">
            <v>1985</v>
          </cell>
          <cell r="C36">
            <v>9899</v>
          </cell>
          <cell r="D36">
            <v>877</v>
          </cell>
          <cell r="E36">
            <v>230</v>
          </cell>
          <cell r="F36">
            <v>483</v>
          </cell>
          <cell r="H36">
            <v>1590</v>
          </cell>
        </row>
        <row r="37">
          <cell r="A37">
            <v>2013</v>
          </cell>
          <cell r="B37">
            <v>1681</v>
          </cell>
          <cell r="C37">
            <v>11005</v>
          </cell>
          <cell r="D37">
            <v>1013</v>
          </cell>
          <cell r="E37">
            <v>172</v>
          </cell>
          <cell r="F37">
            <v>671</v>
          </cell>
          <cell r="H37">
            <v>1856</v>
          </cell>
        </row>
        <row r="38">
          <cell r="A38">
            <v>2014</v>
          </cell>
          <cell r="B38">
            <v>201</v>
          </cell>
          <cell r="C38">
            <v>7563</v>
          </cell>
          <cell r="D38">
            <v>1205</v>
          </cell>
          <cell r="E38">
            <v>136</v>
          </cell>
          <cell r="F38">
            <v>446</v>
          </cell>
          <cell r="H38">
            <v>1787</v>
          </cell>
        </row>
        <row r="39">
          <cell r="A39">
            <v>2015</v>
          </cell>
          <cell r="B39">
            <v>1364</v>
          </cell>
          <cell r="C39">
            <v>27968</v>
          </cell>
          <cell r="D39">
            <v>1124</v>
          </cell>
          <cell r="E39">
            <v>106</v>
          </cell>
          <cell r="F39">
            <v>187</v>
          </cell>
          <cell r="H39">
            <v>1417</v>
          </cell>
        </row>
        <row r="40">
          <cell r="A40">
            <v>2016</v>
          </cell>
          <cell r="B40">
            <v>1094</v>
          </cell>
          <cell r="C40">
            <v>13339</v>
          </cell>
          <cell r="D40">
            <v>1250</v>
          </cell>
          <cell r="E40">
            <v>108</v>
          </cell>
          <cell r="F40">
            <v>236</v>
          </cell>
          <cell r="H40">
            <v>1594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sqref="A1:A2"/>
    </sheetView>
  </sheetViews>
  <sheetFormatPr baseColWidth="10" defaultRowHeight="16" x14ac:dyDescent="0.2"/>
  <sheetData>
    <row r="1" spans="1:20" x14ac:dyDescent="0.2">
      <c r="A1" t="s">
        <v>0</v>
      </c>
    </row>
    <row r="2" spans="1:20" x14ac:dyDescent="0.2">
      <c r="A2" t="s">
        <v>15</v>
      </c>
    </row>
    <row r="4" spans="1:20" x14ac:dyDescent="0.2">
      <c r="A4" t="s">
        <v>16</v>
      </c>
      <c r="H4" t="s">
        <v>16</v>
      </c>
      <c r="O4" t="s">
        <v>16</v>
      </c>
    </row>
    <row r="5" spans="1:20" x14ac:dyDescent="0.2">
      <c r="A5" t="s">
        <v>17</v>
      </c>
      <c r="H5" t="s">
        <v>18</v>
      </c>
      <c r="O5" t="s">
        <v>19</v>
      </c>
    </row>
    <row r="6" spans="1:20" x14ac:dyDescent="0.2">
      <c r="B6" t="s">
        <v>4</v>
      </c>
      <c r="C6" t="s">
        <v>5</v>
      </c>
      <c r="D6" t="s">
        <v>20</v>
      </c>
      <c r="E6" t="s">
        <v>21</v>
      </c>
      <c r="F6" t="s">
        <v>22</v>
      </c>
      <c r="I6" t="s">
        <v>4</v>
      </c>
      <c r="J6" t="s">
        <v>5</v>
      </c>
      <c r="K6" t="s">
        <v>20</v>
      </c>
      <c r="L6" t="s">
        <v>21</v>
      </c>
      <c r="M6" t="s">
        <v>22</v>
      </c>
      <c r="P6" t="s">
        <v>4</v>
      </c>
      <c r="Q6" t="s">
        <v>5</v>
      </c>
      <c r="R6" t="s">
        <v>20</v>
      </c>
      <c r="S6" t="s">
        <v>21</v>
      </c>
      <c r="T6" t="s">
        <v>22</v>
      </c>
    </row>
    <row r="7" spans="1:20" x14ac:dyDescent="0.2">
      <c r="A7">
        <v>1990</v>
      </c>
      <c r="B7" s="1">
        <v>1629</v>
      </c>
      <c r="C7">
        <v>72</v>
      </c>
      <c r="D7">
        <v>132</v>
      </c>
      <c r="E7" s="1">
        <v>8106</v>
      </c>
      <c r="F7" s="1">
        <v>9939</v>
      </c>
      <c r="H7">
        <v>1990</v>
      </c>
      <c r="I7">
        <v>0</v>
      </c>
      <c r="J7">
        <v>0</v>
      </c>
      <c r="K7">
        <v>8</v>
      </c>
      <c r="L7" s="1">
        <v>2483</v>
      </c>
      <c r="M7" s="1">
        <v>2491</v>
      </c>
      <c r="O7">
        <v>1990</v>
      </c>
      <c r="P7">
        <v>0</v>
      </c>
      <c r="Q7">
        <v>0</v>
      </c>
      <c r="R7">
        <v>40</v>
      </c>
      <c r="S7">
        <v>180</v>
      </c>
      <c r="T7">
        <v>220</v>
      </c>
    </row>
    <row r="8" spans="1:20" x14ac:dyDescent="0.2">
      <c r="A8">
        <v>1991</v>
      </c>
      <c r="B8">
        <v>998</v>
      </c>
      <c r="C8">
        <v>66</v>
      </c>
      <c r="D8">
        <v>64</v>
      </c>
      <c r="E8" s="1">
        <v>7651</v>
      </c>
      <c r="F8" s="1">
        <v>8779</v>
      </c>
      <c r="H8">
        <v>1991</v>
      </c>
      <c r="I8">
        <v>0</v>
      </c>
      <c r="J8">
        <v>0</v>
      </c>
      <c r="K8">
        <v>10</v>
      </c>
      <c r="L8" s="1">
        <v>2072</v>
      </c>
      <c r="M8" s="1">
        <v>2082</v>
      </c>
      <c r="O8">
        <v>1991</v>
      </c>
      <c r="P8">
        <v>0</v>
      </c>
      <c r="Q8">
        <v>0</v>
      </c>
      <c r="R8">
        <v>14</v>
      </c>
      <c r="S8">
        <v>252</v>
      </c>
      <c r="T8">
        <v>266</v>
      </c>
    </row>
    <row r="9" spans="1:20" x14ac:dyDescent="0.2">
      <c r="A9">
        <v>1992</v>
      </c>
      <c r="B9">
        <v>736</v>
      </c>
      <c r="C9">
        <v>72</v>
      </c>
      <c r="D9">
        <v>166</v>
      </c>
      <c r="E9" s="1">
        <v>5396</v>
      </c>
      <c r="F9" s="1">
        <v>6370</v>
      </c>
      <c r="H9">
        <v>1992</v>
      </c>
      <c r="I9">
        <v>0</v>
      </c>
      <c r="J9">
        <v>0</v>
      </c>
      <c r="K9">
        <v>21</v>
      </c>
      <c r="L9" s="1">
        <v>2354</v>
      </c>
      <c r="M9" s="1">
        <v>2375</v>
      </c>
      <c r="O9">
        <v>1992</v>
      </c>
      <c r="P9">
        <v>0</v>
      </c>
      <c r="Q9">
        <v>0</v>
      </c>
      <c r="R9">
        <v>20</v>
      </c>
      <c r="S9">
        <v>286</v>
      </c>
      <c r="T9">
        <v>306</v>
      </c>
    </row>
    <row r="10" spans="1:20" x14ac:dyDescent="0.2">
      <c r="A10">
        <v>1993</v>
      </c>
      <c r="B10">
        <v>850</v>
      </c>
      <c r="C10">
        <v>54</v>
      </c>
      <c r="D10">
        <v>167</v>
      </c>
      <c r="E10" s="1">
        <v>6097</v>
      </c>
      <c r="F10" s="1">
        <v>7168</v>
      </c>
      <c r="H10">
        <v>1993</v>
      </c>
      <c r="I10">
        <v>0</v>
      </c>
      <c r="J10">
        <v>0</v>
      </c>
      <c r="K10">
        <v>84</v>
      </c>
      <c r="L10" s="1">
        <v>4359</v>
      </c>
      <c r="M10" s="1">
        <v>4443</v>
      </c>
      <c r="O10">
        <v>1993</v>
      </c>
      <c r="P10">
        <v>0</v>
      </c>
      <c r="Q10">
        <v>0</v>
      </c>
      <c r="R10">
        <v>20</v>
      </c>
      <c r="S10" s="1">
        <v>1393</v>
      </c>
      <c r="T10" s="1">
        <v>1413</v>
      </c>
    </row>
    <row r="11" spans="1:20" x14ac:dyDescent="0.2">
      <c r="A11">
        <v>1994</v>
      </c>
      <c r="B11">
        <v>787</v>
      </c>
      <c r="C11">
        <v>108</v>
      </c>
      <c r="D11">
        <v>157</v>
      </c>
      <c r="E11" s="1">
        <v>3054</v>
      </c>
      <c r="F11" s="1">
        <v>4106</v>
      </c>
      <c r="H11">
        <v>1994</v>
      </c>
      <c r="I11">
        <v>0</v>
      </c>
      <c r="J11">
        <v>0</v>
      </c>
      <c r="K11">
        <v>7</v>
      </c>
      <c r="L11" s="1">
        <v>2188</v>
      </c>
      <c r="M11" s="1">
        <v>2195</v>
      </c>
      <c r="O11">
        <v>1994</v>
      </c>
      <c r="P11">
        <v>0</v>
      </c>
      <c r="Q11">
        <v>0</v>
      </c>
      <c r="R11">
        <v>68</v>
      </c>
      <c r="S11">
        <v>312</v>
      </c>
      <c r="T11">
        <v>380</v>
      </c>
    </row>
    <row r="12" spans="1:20" x14ac:dyDescent="0.2">
      <c r="A12">
        <v>1995</v>
      </c>
      <c r="B12">
        <v>739</v>
      </c>
      <c r="C12">
        <v>84</v>
      </c>
      <c r="D12">
        <v>103</v>
      </c>
      <c r="E12" s="1">
        <v>2151</v>
      </c>
      <c r="F12" s="1">
        <v>3077</v>
      </c>
      <c r="H12">
        <v>1995</v>
      </c>
      <c r="I12">
        <v>0</v>
      </c>
      <c r="J12">
        <v>0</v>
      </c>
      <c r="K12">
        <v>9</v>
      </c>
      <c r="L12" s="1">
        <v>1332</v>
      </c>
      <c r="M12" s="1">
        <v>1341</v>
      </c>
      <c r="O12">
        <v>1995</v>
      </c>
      <c r="P12">
        <v>0</v>
      </c>
      <c r="Q12">
        <v>0</v>
      </c>
      <c r="R12">
        <v>0</v>
      </c>
      <c r="S12">
        <v>130</v>
      </c>
      <c r="T12">
        <v>130</v>
      </c>
    </row>
    <row r="13" spans="1:20" x14ac:dyDescent="0.2">
      <c r="A13">
        <v>1996</v>
      </c>
      <c r="B13">
        <v>826</v>
      </c>
      <c r="C13">
        <v>132</v>
      </c>
      <c r="D13">
        <v>344</v>
      </c>
      <c r="E13" s="1">
        <v>4488</v>
      </c>
      <c r="F13" s="1">
        <v>5790</v>
      </c>
      <c r="H13">
        <v>1996</v>
      </c>
      <c r="I13">
        <v>0</v>
      </c>
      <c r="J13">
        <v>0</v>
      </c>
      <c r="K13">
        <v>96</v>
      </c>
      <c r="L13" s="1">
        <v>1214</v>
      </c>
      <c r="M13" s="1">
        <v>1310</v>
      </c>
      <c r="O13">
        <v>1996</v>
      </c>
      <c r="P13">
        <v>0</v>
      </c>
      <c r="Q13">
        <v>0</v>
      </c>
      <c r="R13">
        <v>0</v>
      </c>
      <c r="S13">
        <v>321</v>
      </c>
      <c r="T13">
        <v>321</v>
      </c>
    </row>
    <row r="14" spans="1:20" x14ac:dyDescent="0.2">
      <c r="A14">
        <v>1997</v>
      </c>
      <c r="B14" s="1">
        <v>1016</v>
      </c>
      <c r="C14">
        <v>348</v>
      </c>
      <c r="D14">
        <v>785</v>
      </c>
      <c r="E14" s="1">
        <v>3421</v>
      </c>
      <c r="F14" s="1">
        <v>5570</v>
      </c>
      <c r="H14">
        <v>1997</v>
      </c>
      <c r="I14">
        <v>0</v>
      </c>
      <c r="J14">
        <v>0</v>
      </c>
      <c r="K14">
        <v>5</v>
      </c>
      <c r="L14">
        <v>506</v>
      </c>
      <c r="M14">
        <v>511</v>
      </c>
      <c r="O14">
        <v>1997</v>
      </c>
      <c r="P14">
        <v>0</v>
      </c>
      <c r="Q14">
        <v>0</v>
      </c>
      <c r="R14">
        <v>0</v>
      </c>
      <c r="S14">
        <v>444</v>
      </c>
      <c r="T14">
        <v>444</v>
      </c>
    </row>
    <row r="15" spans="1:20" x14ac:dyDescent="0.2">
      <c r="A15">
        <v>1998</v>
      </c>
      <c r="B15" s="1">
        <v>1122</v>
      </c>
      <c r="C15">
        <v>238</v>
      </c>
      <c r="D15" s="1">
        <v>1357</v>
      </c>
      <c r="E15" s="1">
        <v>1665</v>
      </c>
      <c r="F15" s="1">
        <v>4382</v>
      </c>
      <c r="H15">
        <v>1998</v>
      </c>
      <c r="I15">
        <v>0</v>
      </c>
      <c r="J15">
        <v>0</v>
      </c>
      <c r="K15">
        <v>3</v>
      </c>
      <c r="L15">
        <v>106</v>
      </c>
      <c r="M15">
        <v>109</v>
      </c>
      <c r="O15">
        <v>1998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1999</v>
      </c>
      <c r="B16" s="1">
        <v>1314</v>
      </c>
      <c r="C16">
        <v>546</v>
      </c>
      <c r="D16" s="1">
        <v>1208</v>
      </c>
      <c r="E16" s="1">
        <v>4508</v>
      </c>
      <c r="F16" s="1">
        <v>7576</v>
      </c>
      <c r="H16">
        <v>1999</v>
      </c>
      <c r="I16">
        <v>0</v>
      </c>
      <c r="J16">
        <v>0</v>
      </c>
      <c r="K16">
        <v>6</v>
      </c>
      <c r="L16">
        <v>379</v>
      </c>
      <c r="M16">
        <v>385</v>
      </c>
      <c r="O16">
        <v>1999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2000</v>
      </c>
      <c r="B17" s="1">
        <v>1203</v>
      </c>
      <c r="C17">
        <v>302</v>
      </c>
      <c r="D17" s="1">
        <v>1138</v>
      </c>
      <c r="E17" s="1">
        <v>6556</v>
      </c>
      <c r="F17" s="1">
        <v>9199</v>
      </c>
      <c r="H17">
        <v>2000</v>
      </c>
      <c r="I17">
        <v>0</v>
      </c>
      <c r="J17">
        <v>0</v>
      </c>
      <c r="K17">
        <v>10</v>
      </c>
      <c r="L17">
        <v>111</v>
      </c>
      <c r="M17">
        <v>121</v>
      </c>
      <c r="O17">
        <v>2000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>
        <v>2001</v>
      </c>
      <c r="B18" s="1">
        <v>1059</v>
      </c>
      <c r="C18">
        <v>668</v>
      </c>
      <c r="D18" s="1">
        <v>1168</v>
      </c>
      <c r="E18" s="1">
        <v>3454</v>
      </c>
      <c r="F18" s="1">
        <v>6349</v>
      </c>
      <c r="H18">
        <v>2001</v>
      </c>
      <c r="I18">
        <v>0</v>
      </c>
      <c r="J18">
        <v>0</v>
      </c>
      <c r="K18">
        <v>2</v>
      </c>
      <c r="L18">
        <v>155</v>
      </c>
      <c r="M18">
        <v>157</v>
      </c>
      <c r="O18">
        <v>2001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">
      <c r="A19">
        <v>2002</v>
      </c>
      <c r="B19" s="1">
        <v>1124</v>
      </c>
      <c r="C19">
        <v>406</v>
      </c>
      <c r="D19" s="1">
        <v>1078</v>
      </c>
      <c r="E19" s="1">
        <v>11113</v>
      </c>
      <c r="F19" s="1">
        <v>13721</v>
      </c>
      <c r="H19">
        <v>2002</v>
      </c>
      <c r="I19">
        <v>0</v>
      </c>
      <c r="J19">
        <v>2</v>
      </c>
      <c r="K19">
        <v>24</v>
      </c>
      <c r="L19">
        <v>760</v>
      </c>
      <c r="M19">
        <v>786</v>
      </c>
      <c r="O19">
        <v>2002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>
        <v>2003</v>
      </c>
      <c r="B20" s="1">
        <v>1759</v>
      </c>
      <c r="C20">
        <v>630</v>
      </c>
      <c r="D20" s="1">
        <v>1062</v>
      </c>
      <c r="E20" s="1">
        <v>9668</v>
      </c>
      <c r="F20" s="1">
        <v>13119</v>
      </c>
      <c r="H20">
        <v>2003</v>
      </c>
      <c r="I20">
        <v>0</v>
      </c>
      <c r="J20">
        <v>0</v>
      </c>
      <c r="K20">
        <v>6</v>
      </c>
      <c r="L20" s="1">
        <v>1011</v>
      </c>
      <c r="M20" s="1">
        <v>1017</v>
      </c>
      <c r="O20">
        <v>2003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>
        <v>2004</v>
      </c>
      <c r="B21" s="1">
        <v>1876</v>
      </c>
      <c r="C21">
        <v>333</v>
      </c>
      <c r="D21">
        <v>776</v>
      </c>
      <c r="E21" s="1">
        <v>7453</v>
      </c>
      <c r="F21" s="1">
        <v>10438</v>
      </c>
      <c r="H21">
        <v>2004</v>
      </c>
      <c r="I21">
        <v>3</v>
      </c>
      <c r="J21">
        <v>0</v>
      </c>
      <c r="K21">
        <v>14</v>
      </c>
      <c r="L21">
        <v>349</v>
      </c>
      <c r="M21">
        <v>366</v>
      </c>
      <c r="O21">
        <v>2004</v>
      </c>
      <c r="P21">
        <v>0</v>
      </c>
      <c r="Q21">
        <v>0</v>
      </c>
      <c r="R21">
        <v>0</v>
      </c>
      <c r="S21">
        <v>5</v>
      </c>
      <c r="T21">
        <v>5</v>
      </c>
    </row>
    <row r="22" spans="1:20" x14ac:dyDescent="0.2">
      <c r="A22">
        <v>2005</v>
      </c>
      <c r="B22" s="1">
        <v>1799</v>
      </c>
      <c r="C22">
        <v>440</v>
      </c>
      <c r="D22" s="1">
        <v>1412</v>
      </c>
      <c r="E22" s="1">
        <v>11485</v>
      </c>
      <c r="F22" s="1">
        <v>15136</v>
      </c>
      <c r="H22">
        <v>2005</v>
      </c>
      <c r="I22">
        <v>0</v>
      </c>
      <c r="J22">
        <v>0</v>
      </c>
      <c r="K22">
        <v>51</v>
      </c>
      <c r="L22">
        <v>716</v>
      </c>
      <c r="M22">
        <v>767</v>
      </c>
      <c r="O22">
        <v>2005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">
      <c r="A23">
        <v>2006</v>
      </c>
      <c r="B23" s="1">
        <v>1148</v>
      </c>
      <c r="C23">
        <v>221</v>
      </c>
      <c r="D23" s="1">
        <v>1027</v>
      </c>
      <c r="E23" s="1">
        <v>10024</v>
      </c>
      <c r="F23" s="1">
        <v>12420</v>
      </c>
      <c r="H23">
        <v>2006</v>
      </c>
      <c r="I23">
        <v>0</v>
      </c>
      <c r="J23">
        <v>0</v>
      </c>
      <c r="K23">
        <v>32</v>
      </c>
      <c r="L23">
        <v>852</v>
      </c>
      <c r="M23">
        <v>884</v>
      </c>
      <c r="O23">
        <v>2006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2007</v>
      </c>
      <c r="B24" s="1">
        <v>1085</v>
      </c>
      <c r="C24">
        <v>142</v>
      </c>
      <c r="D24">
        <v>552</v>
      </c>
      <c r="E24" s="1">
        <v>5007</v>
      </c>
      <c r="F24" s="1">
        <v>6786</v>
      </c>
      <c r="H24">
        <v>2007</v>
      </c>
      <c r="I24">
        <v>0</v>
      </c>
      <c r="J24">
        <v>0</v>
      </c>
      <c r="K24">
        <v>0</v>
      </c>
      <c r="L24">
        <v>572</v>
      </c>
      <c r="M24">
        <v>572</v>
      </c>
      <c r="O24">
        <v>2007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>
        <v>2008</v>
      </c>
      <c r="B25" s="1">
        <v>1008</v>
      </c>
      <c r="C25">
        <v>178</v>
      </c>
      <c r="D25">
        <v>944</v>
      </c>
      <c r="E25" s="1">
        <v>11320</v>
      </c>
      <c r="F25" s="1">
        <v>13450</v>
      </c>
      <c r="H25">
        <v>2008</v>
      </c>
      <c r="I25">
        <v>0</v>
      </c>
      <c r="J25">
        <v>4</v>
      </c>
      <c r="K25">
        <v>0</v>
      </c>
      <c r="L25" s="1">
        <v>1317</v>
      </c>
      <c r="M25" s="1">
        <v>1321</v>
      </c>
      <c r="O25">
        <v>2008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">
      <c r="A26">
        <v>2009</v>
      </c>
      <c r="B26">
        <v>987</v>
      </c>
      <c r="C26">
        <v>408</v>
      </c>
      <c r="D26">
        <v>919</v>
      </c>
      <c r="E26" s="1">
        <v>10159</v>
      </c>
      <c r="F26" s="1">
        <v>12473</v>
      </c>
      <c r="H26">
        <v>2009</v>
      </c>
      <c r="I26">
        <v>0</v>
      </c>
      <c r="J26">
        <v>2</v>
      </c>
      <c r="K26">
        <v>0</v>
      </c>
      <c r="L26">
        <v>918</v>
      </c>
      <c r="M26">
        <v>920</v>
      </c>
      <c r="O26">
        <v>2009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>
        <v>2010</v>
      </c>
      <c r="B27">
        <v>849</v>
      </c>
      <c r="C27">
        <v>166</v>
      </c>
      <c r="D27">
        <v>230</v>
      </c>
      <c r="E27" s="1">
        <v>11843</v>
      </c>
      <c r="F27" s="1">
        <v>13088</v>
      </c>
      <c r="H27">
        <v>2010</v>
      </c>
      <c r="I27">
        <v>0</v>
      </c>
      <c r="J27">
        <v>0</v>
      </c>
      <c r="K27">
        <v>0</v>
      </c>
      <c r="L27">
        <v>879</v>
      </c>
      <c r="M27">
        <v>879</v>
      </c>
      <c r="O27">
        <v>2010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>
        <v>2011</v>
      </c>
      <c r="B28">
        <v>865</v>
      </c>
      <c r="C28">
        <v>82</v>
      </c>
      <c r="D28">
        <v>558</v>
      </c>
      <c r="E28" s="1">
        <v>15345</v>
      </c>
      <c r="F28" s="1">
        <v>16850</v>
      </c>
      <c r="H28">
        <v>2011</v>
      </c>
      <c r="I28">
        <v>0</v>
      </c>
      <c r="J28">
        <v>0</v>
      </c>
      <c r="K28">
        <v>0</v>
      </c>
      <c r="L28">
        <v>804</v>
      </c>
      <c r="M28">
        <v>804</v>
      </c>
      <c r="O28">
        <v>2011</v>
      </c>
      <c r="P28">
        <v>0</v>
      </c>
      <c r="Q28">
        <v>0</v>
      </c>
      <c r="R28">
        <v>0</v>
      </c>
      <c r="S28">
        <v>29</v>
      </c>
      <c r="T28">
        <v>29</v>
      </c>
    </row>
    <row r="29" spans="1:20" x14ac:dyDescent="0.2">
      <c r="A29">
        <v>2012</v>
      </c>
      <c r="B29">
        <v>877</v>
      </c>
      <c r="C29">
        <v>230</v>
      </c>
      <c r="D29">
        <v>457</v>
      </c>
      <c r="E29" s="1">
        <v>11910</v>
      </c>
      <c r="F29" s="1">
        <v>13474</v>
      </c>
      <c r="H29">
        <v>2012</v>
      </c>
      <c r="I29">
        <v>0</v>
      </c>
      <c r="J29">
        <v>6</v>
      </c>
      <c r="K29">
        <v>0</v>
      </c>
      <c r="L29" s="1">
        <v>1979</v>
      </c>
      <c r="M29" s="1">
        <v>1985</v>
      </c>
      <c r="O29">
        <v>2012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">
      <c r="A30">
        <v>2013</v>
      </c>
      <c r="B30" s="1">
        <v>1013</v>
      </c>
      <c r="C30">
        <v>172</v>
      </c>
      <c r="D30">
        <v>685</v>
      </c>
      <c r="E30" s="1">
        <v>12672</v>
      </c>
      <c r="F30" s="1">
        <v>14542</v>
      </c>
      <c r="H30">
        <v>2013</v>
      </c>
      <c r="I30">
        <v>0</v>
      </c>
      <c r="J30">
        <v>0</v>
      </c>
      <c r="K30">
        <v>14</v>
      </c>
      <c r="L30" s="1">
        <v>1667</v>
      </c>
      <c r="M30" s="1">
        <v>1681</v>
      </c>
      <c r="O30">
        <v>2013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">
      <c r="A31">
        <v>2014</v>
      </c>
      <c r="B31" s="1">
        <v>1205</v>
      </c>
      <c r="C31">
        <v>136</v>
      </c>
      <c r="D31">
        <v>456</v>
      </c>
      <c r="E31" s="1">
        <v>7754</v>
      </c>
      <c r="F31" s="1">
        <v>9551</v>
      </c>
      <c r="H31">
        <v>2014</v>
      </c>
      <c r="I31">
        <v>0</v>
      </c>
      <c r="J31">
        <v>10</v>
      </c>
      <c r="K31">
        <v>0</v>
      </c>
      <c r="L31">
        <v>191</v>
      </c>
      <c r="M31">
        <v>201</v>
      </c>
      <c r="O31">
        <v>2014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">
      <c r="A32">
        <v>2015</v>
      </c>
      <c r="B32" s="1">
        <v>1124</v>
      </c>
      <c r="C32">
        <v>106</v>
      </c>
      <c r="D32">
        <v>193</v>
      </c>
      <c r="E32" s="1">
        <v>29326</v>
      </c>
      <c r="F32" s="1">
        <v>30749</v>
      </c>
      <c r="H32">
        <v>2015</v>
      </c>
      <c r="I32">
        <v>0</v>
      </c>
      <c r="J32">
        <v>2</v>
      </c>
      <c r="K32">
        <v>4</v>
      </c>
      <c r="L32" s="1">
        <v>1358</v>
      </c>
      <c r="M32" s="1">
        <v>1364</v>
      </c>
      <c r="O32">
        <v>2015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">
      <c r="A33">
        <v>2016</v>
      </c>
      <c r="B33" s="1">
        <v>1250</v>
      </c>
      <c r="C33">
        <v>108</v>
      </c>
      <c r="D33">
        <v>296</v>
      </c>
      <c r="E33" s="1">
        <v>14373</v>
      </c>
      <c r="F33" s="1">
        <v>16027</v>
      </c>
      <c r="H33">
        <v>2016</v>
      </c>
      <c r="I33">
        <v>0</v>
      </c>
      <c r="J33">
        <v>2</v>
      </c>
      <c r="K33">
        <v>54</v>
      </c>
      <c r="L33" s="1">
        <v>1034</v>
      </c>
      <c r="M33" s="1">
        <v>1090</v>
      </c>
      <c r="O33">
        <v>2016</v>
      </c>
      <c r="P33">
        <v>0</v>
      </c>
      <c r="Q33">
        <v>4</v>
      </c>
      <c r="R33">
        <v>0</v>
      </c>
      <c r="S33">
        <v>0</v>
      </c>
      <c r="T3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sqref="A1:K2"/>
    </sheetView>
  </sheetViews>
  <sheetFormatPr baseColWidth="10" defaultRowHeight="16" x14ac:dyDescent="0.2"/>
  <cols>
    <col min="8" max="8" width="15.6640625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4" spans="1:10" x14ac:dyDescent="0.2">
      <c r="A4" t="s">
        <v>16</v>
      </c>
      <c r="F4" t="s">
        <v>23</v>
      </c>
    </row>
    <row r="5" spans="1:10" x14ac:dyDescent="0.2">
      <c r="A5" t="s">
        <v>18</v>
      </c>
    </row>
    <row r="6" spans="1:10" x14ac:dyDescent="0.2">
      <c r="B6" t="s">
        <v>4</v>
      </c>
      <c r="C6" t="s">
        <v>5</v>
      </c>
      <c r="D6" t="s">
        <v>20</v>
      </c>
      <c r="E6" t="s">
        <v>21</v>
      </c>
      <c r="F6" t="s">
        <v>22</v>
      </c>
      <c r="G6" t="s">
        <v>24</v>
      </c>
      <c r="H6" t="s">
        <v>25</v>
      </c>
      <c r="I6" t="s">
        <v>7</v>
      </c>
      <c r="J6" t="s">
        <v>26</v>
      </c>
    </row>
    <row r="7" spans="1:10" x14ac:dyDescent="0.2">
      <c r="A7">
        <v>1981</v>
      </c>
      <c r="H7" s="1">
        <v>1771</v>
      </c>
      <c r="I7">
        <v>8842</v>
      </c>
      <c r="J7" s="3">
        <f>H7/I7</f>
        <v>0.20029405111965617</v>
      </c>
    </row>
    <row r="8" spans="1:10" x14ac:dyDescent="0.2">
      <c r="A8">
        <v>1982</v>
      </c>
      <c r="H8" s="1">
        <v>3847</v>
      </c>
      <c r="I8">
        <v>8631</v>
      </c>
      <c r="J8" s="3">
        <f t="shared" ref="J8:J42" si="0">H8/I8</f>
        <v>0.44571892017147491</v>
      </c>
    </row>
    <row r="9" spans="1:10" x14ac:dyDescent="0.2">
      <c r="A9">
        <v>1983</v>
      </c>
      <c r="H9" s="1">
        <v>5476</v>
      </c>
      <c r="I9">
        <v>11013</v>
      </c>
      <c r="J9" s="3">
        <f t="shared" si="0"/>
        <v>0.49723054571869607</v>
      </c>
    </row>
    <row r="10" spans="1:10" x14ac:dyDescent="0.2">
      <c r="A10">
        <v>1984</v>
      </c>
      <c r="H10" s="1">
        <v>4365</v>
      </c>
      <c r="I10">
        <v>8284</v>
      </c>
      <c r="J10" s="3">
        <f t="shared" si="0"/>
        <v>0.52691936262675032</v>
      </c>
    </row>
    <row r="11" spans="1:10" x14ac:dyDescent="0.2">
      <c r="A11">
        <v>1985</v>
      </c>
      <c r="H11" s="1">
        <v>2377</v>
      </c>
      <c r="I11">
        <v>6170</v>
      </c>
      <c r="J11" s="3">
        <f t="shared" si="0"/>
        <v>0.3852512155591572</v>
      </c>
    </row>
    <row r="12" spans="1:10" x14ac:dyDescent="0.2">
      <c r="A12">
        <v>1986</v>
      </c>
      <c r="H12" s="1">
        <v>2933</v>
      </c>
      <c r="I12">
        <v>7291</v>
      </c>
      <c r="J12" s="3">
        <f t="shared" si="0"/>
        <v>0.40227677959127689</v>
      </c>
    </row>
    <row r="13" spans="1:10" x14ac:dyDescent="0.2">
      <c r="A13">
        <v>1987</v>
      </c>
      <c r="H13" s="1">
        <v>1289</v>
      </c>
      <c r="I13">
        <v>6933</v>
      </c>
      <c r="J13" s="3">
        <f t="shared" si="0"/>
        <v>0.18592240011539016</v>
      </c>
    </row>
    <row r="14" spans="1:10" x14ac:dyDescent="0.2">
      <c r="A14">
        <v>1988</v>
      </c>
      <c r="H14" s="1">
        <v>2738</v>
      </c>
      <c r="I14">
        <v>6188</v>
      </c>
      <c r="J14" s="3">
        <f t="shared" si="0"/>
        <v>0.44246929541047186</v>
      </c>
    </row>
    <row r="15" spans="1:10" x14ac:dyDescent="0.2">
      <c r="A15">
        <v>1989</v>
      </c>
      <c r="H15" s="1">
        <v>3203</v>
      </c>
      <c r="I15">
        <v>13686</v>
      </c>
      <c r="J15" s="3">
        <f t="shared" si="0"/>
        <v>0.23403478006722198</v>
      </c>
    </row>
    <row r="16" spans="1:10" x14ac:dyDescent="0.2">
      <c r="A16">
        <v>1990</v>
      </c>
      <c r="B16">
        <v>0</v>
      </c>
      <c r="C16">
        <v>0</v>
      </c>
      <c r="D16">
        <v>8</v>
      </c>
      <c r="E16" s="1">
        <v>2483</v>
      </c>
      <c r="F16" s="1">
        <v>2491</v>
      </c>
      <c r="G16">
        <v>220</v>
      </c>
      <c r="H16" s="1">
        <f>F16+G16</f>
        <v>2711</v>
      </c>
      <c r="I16" s="1">
        <v>9939</v>
      </c>
      <c r="J16" s="3">
        <f t="shared" si="0"/>
        <v>0.27276385954321358</v>
      </c>
    </row>
    <row r="17" spans="1:10" x14ac:dyDescent="0.2">
      <c r="A17">
        <v>1991</v>
      </c>
      <c r="B17">
        <v>0</v>
      </c>
      <c r="C17">
        <v>0</v>
      </c>
      <c r="D17">
        <v>10</v>
      </c>
      <c r="E17" s="1">
        <v>2072</v>
      </c>
      <c r="F17" s="1">
        <v>2082</v>
      </c>
      <c r="G17">
        <v>266</v>
      </c>
      <c r="H17" s="1">
        <f t="shared" ref="H17:H42" si="1">F17+G17</f>
        <v>2348</v>
      </c>
      <c r="I17" s="1">
        <v>8779</v>
      </c>
      <c r="J17" s="3">
        <f t="shared" si="0"/>
        <v>0.26745643011732545</v>
      </c>
    </row>
    <row r="18" spans="1:10" x14ac:dyDescent="0.2">
      <c r="A18">
        <v>1992</v>
      </c>
      <c r="B18">
        <v>0</v>
      </c>
      <c r="C18">
        <v>0</v>
      </c>
      <c r="D18">
        <v>21</v>
      </c>
      <c r="E18" s="1">
        <v>2354</v>
      </c>
      <c r="F18" s="1">
        <v>2375</v>
      </c>
      <c r="G18">
        <v>306</v>
      </c>
      <c r="H18" s="1">
        <f t="shared" si="1"/>
        <v>2681</v>
      </c>
      <c r="I18" s="1">
        <v>6370</v>
      </c>
      <c r="J18" s="3">
        <f t="shared" si="0"/>
        <v>0.42087912087912088</v>
      </c>
    </row>
    <row r="19" spans="1:10" x14ac:dyDescent="0.2">
      <c r="A19">
        <v>1993</v>
      </c>
      <c r="B19">
        <v>0</v>
      </c>
      <c r="C19">
        <v>0</v>
      </c>
      <c r="D19">
        <v>84</v>
      </c>
      <c r="E19" s="1">
        <v>4359</v>
      </c>
      <c r="F19" s="1">
        <v>4443</v>
      </c>
      <c r="G19" s="1">
        <v>1413</v>
      </c>
      <c r="H19" s="1">
        <f t="shared" si="1"/>
        <v>5856</v>
      </c>
      <c r="I19" s="1">
        <v>7168</v>
      </c>
      <c r="J19" s="3">
        <f t="shared" si="0"/>
        <v>0.8169642857142857</v>
      </c>
    </row>
    <row r="20" spans="1:10" x14ac:dyDescent="0.2">
      <c r="A20">
        <v>1994</v>
      </c>
      <c r="B20">
        <v>0</v>
      </c>
      <c r="C20">
        <v>0</v>
      </c>
      <c r="D20">
        <v>7</v>
      </c>
      <c r="E20" s="1">
        <v>2188</v>
      </c>
      <c r="F20" s="1">
        <v>2195</v>
      </c>
      <c r="G20">
        <v>380</v>
      </c>
      <c r="H20" s="1">
        <f t="shared" si="1"/>
        <v>2575</v>
      </c>
      <c r="I20" s="1">
        <v>4106</v>
      </c>
      <c r="J20" s="3">
        <f t="shared" si="0"/>
        <v>0.62713102776424745</v>
      </c>
    </row>
    <row r="21" spans="1:10" x14ac:dyDescent="0.2">
      <c r="A21">
        <v>1995</v>
      </c>
      <c r="B21">
        <v>0</v>
      </c>
      <c r="C21">
        <v>0</v>
      </c>
      <c r="D21">
        <v>9</v>
      </c>
      <c r="E21" s="1">
        <v>1332</v>
      </c>
      <c r="F21" s="1">
        <v>1341</v>
      </c>
      <c r="G21">
        <v>130</v>
      </c>
      <c r="H21" s="1">
        <f t="shared" si="1"/>
        <v>1471</v>
      </c>
      <c r="I21" s="1">
        <v>3077</v>
      </c>
      <c r="J21" s="3">
        <f t="shared" si="0"/>
        <v>0.47806304842378938</v>
      </c>
    </row>
    <row r="22" spans="1:10" x14ac:dyDescent="0.2">
      <c r="A22">
        <v>1996</v>
      </c>
      <c r="B22">
        <v>0</v>
      </c>
      <c r="C22">
        <v>0</v>
      </c>
      <c r="D22">
        <v>96</v>
      </c>
      <c r="E22" s="1">
        <v>1214</v>
      </c>
      <c r="F22" s="1">
        <v>1310</v>
      </c>
      <c r="G22">
        <v>321</v>
      </c>
      <c r="H22" s="1">
        <f t="shared" si="1"/>
        <v>1631</v>
      </c>
      <c r="I22" s="1">
        <v>5790</v>
      </c>
      <c r="J22" s="3">
        <f t="shared" si="0"/>
        <v>0.28169257340241799</v>
      </c>
    </row>
    <row r="23" spans="1:10" x14ac:dyDescent="0.2">
      <c r="A23">
        <v>1997</v>
      </c>
      <c r="B23">
        <v>0</v>
      </c>
      <c r="C23">
        <v>0</v>
      </c>
      <c r="D23">
        <v>5</v>
      </c>
      <c r="E23">
        <v>506</v>
      </c>
      <c r="F23">
        <v>511</v>
      </c>
      <c r="G23">
        <v>444</v>
      </c>
      <c r="H23" s="1">
        <f t="shared" si="1"/>
        <v>955</v>
      </c>
      <c r="I23" s="1">
        <v>5570</v>
      </c>
      <c r="J23" s="3">
        <f t="shared" si="0"/>
        <v>0.17145421903052063</v>
      </c>
    </row>
    <row r="24" spans="1:10" x14ac:dyDescent="0.2">
      <c r="A24">
        <v>1998</v>
      </c>
      <c r="B24">
        <v>0</v>
      </c>
      <c r="C24">
        <v>0</v>
      </c>
      <c r="D24">
        <v>3</v>
      </c>
      <c r="E24">
        <v>106</v>
      </c>
      <c r="F24">
        <v>109</v>
      </c>
      <c r="G24">
        <v>0</v>
      </c>
      <c r="H24" s="1">
        <f t="shared" si="1"/>
        <v>109</v>
      </c>
      <c r="I24" s="1">
        <v>4382</v>
      </c>
      <c r="J24" s="3">
        <f t="shared" si="0"/>
        <v>2.487448653582839E-2</v>
      </c>
    </row>
    <row r="25" spans="1:10" x14ac:dyDescent="0.2">
      <c r="A25">
        <v>1999</v>
      </c>
      <c r="B25">
        <v>0</v>
      </c>
      <c r="C25">
        <v>0</v>
      </c>
      <c r="D25">
        <v>6</v>
      </c>
      <c r="E25">
        <v>379</v>
      </c>
      <c r="F25">
        <v>385</v>
      </c>
      <c r="G25">
        <v>0</v>
      </c>
      <c r="H25" s="1">
        <f t="shared" si="1"/>
        <v>385</v>
      </c>
      <c r="I25" s="1">
        <v>7576</v>
      </c>
      <c r="J25" s="3">
        <f t="shared" si="0"/>
        <v>5.0818373812038013E-2</v>
      </c>
    </row>
    <row r="26" spans="1:10" x14ac:dyDescent="0.2">
      <c r="A26">
        <v>2000</v>
      </c>
      <c r="B26">
        <v>0</v>
      </c>
      <c r="C26">
        <v>0</v>
      </c>
      <c r="D26">
        <v>10</v>
      </c>
      <c r="E26">
        <v>111</v>
      </c>
      <c r="F26">
        <v>121</v>
      </c>
      <c r="G26">
        <v>0</v>
      </c>
      <c r="H26" s="1">
        <f t="shared" si="1"/>
        <v>121</v>
      </c>
      <c r="I26" s="1">
        <v>9199</v>
      </c>
      <c r="J26" s="3">
        <f t="shared" si="0"/>
        <v>1.3153603652570931E-2</v>
      </c>
    </row>
    <row r="27" spans="1:10" x14ac:dyDescent="0.2">
      <c r="A27">
        <v>2001</v>
      </c>
      <c r="B27">
        <v>0</v>
      </c>
      <c r="C27">
        <v>0</v>
      </c>
      <c r="D27">
        <v>2</v>
      </c>
      <c r="E27">
        <v>155</v>
      </c>
      <c r="F27">
        <v>157</v>
      </c>
      <c r="G27">
        <v>0</v>
      </c>
      <c r="H27" s="1">
        <f t="shared" si="1"/>
        <v>157</v>
      </c>
      <c r="I27" s="1">
        <v>6349</v>
      </c>
      <c r="J27" s="3">
        <f t="shared" si="0"/>
        <v>2.4728303669869271E-2</v>
      </c>
    </row>
    <row r="28" spans="1:10" x14ac:dyDescent="0.2">
      <c r="A28">
        <v>2002</v>
      </c>
      <c r="B28">
        <v>0</v>
      </c>
      <c r="C28">
        <v>2</v>
      </c>
      <c r="D28">
        <v>24</v>
      </c>
      <c r="E28">
        <v>760</v>
      </c>
      <c r="F28">
        <v>786</v>
      </c>
      <c r="G28">
        <v>0</v>
      </c>
      <c r="H28" s="1">
        <f t="shared" si="1"/>
        <v>786</v>
      </c>
      <c r="I28" s="1">
        <v>13721</v>
      </c>
      <c r="J28" s="3">
        <f t="shared" si="0"/>
        <v>5.728445448582465E-2</v>
      </c>
    </row>
    <row r="29" spans="1:10" x14ac:dyDescent="0.2">
      <c r="A29">
        <v>2003</v>
      </c>
      <c r="B29">
        <v>0</v>
      </c>
      <c r="C29">
        <v>0</v>
      </c>
      <c r="D29">
        <v>6</v>
      </c>
      <c r="E29" s="1">
        <v>1011</v>
      </c>
      <c r="F29" s="1">
        <v>1017</v>
      </c>
      <c r="G29">
        <v>0</v>
      </c>
      <c r="H29" s="1">
        <f t="shared" si="1"/>
        <v>1017</v>
      </c>
      <c r="I29" s="1">
        <v>13119</v>
      </c>
      <c r="J29" s="3">
        <f t="shared" si="0"/>
        <v>7.7521152526869433E-2</v>
      </c>
    </row>
    <row r="30" spans="1:10" x14ac:dyDescent="0.2">
      <c r="A30">
        <v>2004</v>
      </c>
      <c r="B30">
        <v>3</v>
      </c>
      <c r="C30">
        <v>0</v>
      </c>
      <c r="D30">
        <v>14</v>
      </c>
      <c r="E30">
        <v>349</v>
      </c>
      <c r="F30">
        <v>366</v>
      </c>
      <c r="G30">
        <v>5</v>
      </c>
      <c r="H30" s="1">
        <f t="shared" si="1"/>
        <v>371</v>
      </c>
      <c r="I30" s="1">
        <v>10438</v>
      </c>
      <c r="J30" s="3">
        <f t="shared" si="0"/>
        <v>3.5543207511017437E-2</v>
      </c>
    </row>
    <row r="31" spans="1:10" x14ac:dyDescent="0.2">
      <c r="A31">
        <v>2005</v>
      </c>
      <c r="B31">
        <v>0</v>
      </c>
      <c r="C31">
        <v>0</v>
      </c>
      <c r="D31">
        <v>51</v>
      </c>
      <c r="E31">
        <v>716</v>
      </c>
      <c r="F31">
        <v>767</v>
      </c>
      <c r="G31">
        <v>0</v>
      </c>
      <c r="H31" s="1">
        <f t="shared" si="1"/>
        <v>767</v>
      </c>
      <c r="I31" s="1">
        <v>15136</v>
      </c>
      <c r="J31" s="3">
        <f t="shared" si="0"/>
        <v>5.0673890063424945E-2</v>
      </c>
    </row>
    <row r="32" spans="1:10" x14ac:dyDescent="0.2">
      <c r="A32">
        <v>2006</v>
      </c>
      <c r="B32">
        <v>0</v>
      </c>
      <c r="C32">
        <v>0</v>
      </c>
      <c r="D32">
        <v>32</v>
      </c>
      <c r="E32">
        <v>852</v>
      </c>
      <c r="F32">
        <v>884</v>
      </c>
      <c r="G32">
        <v>0</v>
      </c>
      <c r="H32" s="1">
        <f t="shared" si="1"/>
        <v>884</v>
      </c>
      <c r="I32" s="1">
        <v>12420</v>
      </c>
      <c r="J32" s="3">
        <f t="shared" si="0"/>
        <v>7.1175523349436387E-2</v>
      </c>
    </row>
    <row r="33" spans="1:10" x14ac:dyDescent="0.2">
      <c r="A33">
        <v>2007</v>
      </c>
      <c r="B33">
        <v>0</v>
      </c>
      <c r="C33">
        <v>0</v>
      </c>
      <c r="D33">
        <v>0</v>
      </c>
      <c r="E33">
        <v>572</v>
      </c>
      <c r="F33">
        <v>572</v>
      </c>
      <c r="G33">
        <v>0</v>
      </c>
      <c r="H33" s="1">
        <f t="shared" si="1"/>
        <v>572</v>
      </c>
      <c r="I33" s="1">
        <v>6786</v>
      </c>
      <c r="J33" s="3">
        <f t="shared" si="0"/>
        <v>8.4291187739463605E-2</v>
      </c>
    </row>
    <row r="34" spans="1:10" x14ac:dyDescent="0.2">
      <c r="A34">
        <v>2008</v>
      </c>
      <c r="B34">
        <v>0</v>
      </c>
      <c r="C34">
        <v>4</v>
      </c>
      <c r="D34">
        <v>0</v>
      </c>
      <c r="E34" s="1">
        <v>1317</v>
      </c>
      <c r="F34" s="1">
        <v>1321</v>
      </c>
      <c r="G34">
        <v>0</v>
      </c>
      <c r="H34" s="1">
        <f t="shared" si="1"/>
        <v>1321</v>
      </c>
      <c r="I34" s="1">
        <v>13450</v>
      </c>
      <c r="J34" s="3">
        <f t="shared" si="0"/>
        <v>9.8215613382899622E-2</v>
      </c>
    </row>
    <row r="35" spans="1:10" x14ac:dyDescent="0.2">
      <c r="A35">
        <v>2009</v>
      </c>
      <c r="B35">
        <v>0</v>
      </c>
      <c r="C35">
        <v>2</v>
      </c>
      <c r="D35">
        <v>0</v>
      </c>
      <c r="E35">
        <v>918</v>
      </c>
      <c r="F35">
        <v>920</v>
      </c>
      <c r="G35">
        <v>0</v>
      </c>
      <c r="H35" s="1">
        <f t="shared" si="1"/>
        <v>920</v>
      </c>
      <c r="I35" s="1">
        <v>12473</v>
      </c>
      <c r="J35" s="3">
        <f t="shared" si="0"/>
        <v>7.3759320131484007E-2</v>
      </c>
    </row>
    <row r="36" spans="1:10" x14ac:dyDescent="0.2">
      <c r="A36">
        <v>2010</v>
      </c>
      <c r="B36">
        <v>0</v>
      </c>
      <c r="C36">
        <v>0</v>
      </c>
      <c r="D36">
        <v>0</v>
      </c>
      <c r="E36">
        <v>879</v>
      </c>
      <c r="F36">
        <v>879</v>
      </c>
      <c r="G36">
        <v>0</v>
      </c>
      <c r="H36" s="1">
        <f t="shared" si="1"/>
        <v>879</v>
      </c>
      <c r="I36" s="1">
        <v>13088</v>
      </c>
      <c r="J36" s="3">
        <f t="shared" si="0"/>
        <v>6.7160757946210264E-2</v>
      </c>
    </row>
    <row r="37" spans="1:10" x14ac:dyDescent="0.2">
      <c r="A37">
        <v>2011</v>
      </c>
      <c r="B37">
        <v>0</v>
      </c>
      <c r="C37">
        <v>0</v>
      </c>
      <c r="D37">
        <v>0</v>
      </c>
      <c r="E37">
        <v>804</v>
      </c>
      <c r="F37">
        <v>804</v>
      </c>
      <c r="G37">
        <v>29</v>
      </c>
      <c r="H37" s="1">
        <f t="shared" si="1"/>
        <v>833</v>
      </c>
      <c r="I37" s="1">
        <v>16850</v>
      </c>
      <c r="J37" s="3">
        <f t="shared" si="0"/>
        <v>4.9436201780415433E-2</v>
      </c>
    </row>
    <row r="38" spans="1:10" x14ac:dyDescent="0.2">
      <c r="A38">
        <v>2012</v>
      </c>
      <c r="B38">
        <v>0</v>
      </c>
      <c r="C38">
        <v>6</v>
      </c>
      <c r="D38">
        <v>0</v>
      </c>
      <c r="E38" s="1">
        <v>1979</v>
      </c>
      <c r="F38" s="1">
        <v>1985</v>
      </c>
      <c r="G38">
        <v>0</v>
      </c>
      <c r="H38" s="1">
        <f t="shared" si="1"/>
        <v>1985</v>
      </c>
      <c r="I38" s="1">
        <v>13474</v>
      </c>
      <c r="J38" s="3">
        <f t="shared" si="0"/>
        <v>0.14732076591954876</v>
      </c>
    </row>
    <row r="39" spans="1:10" x14ac:dyDescent="0.2">
      <c r="A39">
        <v>2013</v>
      </c>
      <c r="B39">
        <v>0</v>
      </c>
      <c r="C39">
        <v>0</v>
      </c>
      <c r="D39">
        <v>14</v>
      </c>
      <c r="E39" s="1">
        <v>1667</v>
      </c>
      <c r="F39" s="1">
        <v>1681</v>
      </c>
      <c r="G39">
        <v>0</v>
      </c>
      <c r="H39" s="1">
        <f t="shared" si="1"/>
        <v>1681</v>
      </c>
      <c r="I39" s="1">
        <v>14542</v>
      </c>
      <c r="J39" s="3">
        <f t="shared" si="0"/>
        <v>0.11559620409847339</v>
      </c>
    </row>
    <row r="40" spans="1:10" x14ac:dyDescent="0.2">
      <c r="A40">
        <v>2014</v>
      </c>
      <c r="B40">
        <v>0</v>
      </c>
      <c r="C40">
        <v>10</v>
      </c>
      <c r="D40">
        <v>0</v>
      </c>
      <c r="E40">
        <v>191</v>
      </c>
      <c r="F40">
        <v>201</v>
      </c>
      <c r="G40">
        <v>0</v>
      </c>
      <c r="H40" s="1">
        <f t="shared" si="1"/>
        <v>201</v>
      </c>
      <c r="I40" s="1">
        <v>9551</v>
      </c>
      <c r="J40" s="3">
        <f t="shared" si="0"/>
        <v>2.1044916762642654E-2</v>
      </c>
    </row>
    <row r="41" spans="1:10" x14ac:dyDescent="0.2">
      <c r="A41">
        <v>2015</v>
      </c>
      <c r="B41">
        <v>0</v>
      </c>
      <c r="C41">
        <v>2</v>
      </c>
      <c r="D41">
        <v>4</v>
      </c>
      <c r="E41" s="1">
        <v>1358</v>
      </c>
      <c r="F41" s="1">
        <v>1364</v>
      </c>
      <c r="G41">
        <v>0</v>
      </c>
      <c r="H41" s="1">
        <f t="shared" si="1"/>
        <v>1364</v>
      </c>
      <c r="I41" s="1">
        <v>30749</v>
      </c>
      <c r="J41" s="3">
        <f t="shared" si="0"/>
        <v>4.4359166151744775E-2</v>
      </c>
    </row>
    <row r="42" spans="1:10" x14ac:dyDescent="0.2">
      <c r="A42">
        <v>2016</v>
      </c>
      <c r="B42">
        <v>0</v>
      </c>
      <c r="C42">
        <v>2</v>
      </c>
      <c r="D42">
        <v>54</v>
      </c>
      <c r="E42" s="1">
        <v>1034</v>
      </c>
      <c r="F42" s="1">
        <v>1090</v>
      </c>
      <c r="G42">
        <v>4</v>
      </c>
      <c r="H42" s="1">
        <f t="shared" si="1"/>
        <v>1094</v>
      </c>
      <c r="I42" s="1">
        <v>16027</v>
      </c>
      <c r="J42" s="3">
        <f t="shared" si="0"/>
        <v>6.8259811567979028E-2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8" workbookViewId="0">
      <selection activeCell="L51" sqref="L51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A2" t="s">
        <v>1</v>
      </c>
    </row>
    <row r="4" spans="1:13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6</v>
      </c>
    </row>
    <row r="5" spans="1:13" x14ac:dyDescent="0.2">
      <c r="A5">
        <v>1981</v>
      </c>
      <c r="B5">
        <v>1771</v>
      </c>
      <c r="C5">
        <v>2638</v>
      </c>
      <c r="D5">
        <v>2462</v>
      </c>
      <c r="E5">
        <v>1172</v>
      </c>
      <c r="F5">
        <f>G5-(B5+C5+D5+E5)</f>
        <v>799</v>
      </c>
      <c r="G5">
        <v>8842</v>
      </c>
      <c r="H5">
        <f>G5-(B5+C5)</f>
        <v>4433</v>
      </c>
      <c r="I5">
        <f>B5/G5</f>
        <v>0.20029405111965617</v>
      </c>
      <c r="J5">
        <f>C5/G5</f>
        <v>0.298348789866546</v>
      </c>
      <c r="K5">
        <f>D5/G5</f>
        <v>0.27844379099751188</v>
      </c>
      <c r="L5">
        <f>E5/G5</f>
        <v>0.13254919701425016</v>
      </c>
    </row>
    <row r="6" spans="1:13" x14ac:dyDescent="0.2">
      <c r="A6">
        <v>1982</v>
      </c>
      <c r="B6">
        <v>3847</v>
      </c>
      <c r="C6">
        <v>1542</v>
      </c>
      <c r="D6">
        <v>1935</v>
      </c>
      <c r="E6">
        <v>934</v>
      </c>
      <c r="F6">
        <f t="shared" ref="F6:F40" si="0">G6-(B6+C6+D6+E6)</f>
        <v>373</v>
      </c>
      <c r="G6">
        <v>8631</v>
      </c>
      <c r="H6">
        <f t="shared" ref="H6:H40" si="1">G6-(B6+C6)</f>
        <v>3242</v>
      </c>
      <c r="I6">
        <f t="shared" ref="I6:I40" si="2">B6/G6</f>
        <v>0.44571892017147491</v>
      </c>
      <c r="J6">
        <f t="shared" ref="J6:J40" si="3">C6/G6</f>
        <v>0.17865832464372611</v>
      </c>
      <c r="K6">
        <f t="shared" ref="K6:K40" si="4">D6/G6</f>
        <v>0.22419186652763295</v>
      </c>
      <c r="L6">
        <f t="shared" ref="L6:L40" si="5">E6/G6</f>
        <v>0.10821457536786004</v>
      </c>
    </row>
    <row r="7" spans="1:13" x14ac:dyDescent="0.2">
      <c r="A7">
        <v>1983</v>
      </c>
      <c r="B7">
        <v>5476</v>
      </c>
      <c r="C7">
        <v>1692</v>
      </c>
      <c r="D7">
        <v>3597</v>
      </c>
      <c r="E7">
        <v>198</v>
      </c>
      <c r="F7">
        <f t="shared" si="0"/>
        <v>50</v>
      </c>
      <c r="G7">
        <v>11013</v>
      </c>
      <c r="H7">
        <f t="shared" si="1"/>
        <v>3845</v>
      </c>
      <c r="I7">
        <f t="shared" si="2"/>
        <v>0.49723054571869607</v>
      </c>
      <c r="J7">
        <f t="shared" si="3"/>
        <v>0.15363661127758105</v>
      </c>
      <c r="K7">
        <f t="shared" si="4"/>
        <v>0.32661400163443205</v>
      </c>
      <c r="L7">
        <f t="shared" si="5"/>
        <v>1.7978752383546716E-2</v>
      </c>
    </row>
    <row r="8" spans="1:13" x14ac:dyDescent="0.2">
      <c r="A8">
        <v>1984</v>
      </c>
      <c r="B8">
        <v>4365</v>
      </c>
      <c r="C8">
        <v>1206</v>
      </c>
      <c r="D8">
        <v>2603</v>
      </c>
      <c r="E8">
        <v>102</v>
      </c>
      <c r="F8">
        <f t="shared" si="0"/>
        <v>8</v>
      </c>
      <c r="G8">
        <v>8284</v>
      </c>
      <c r="H8">
        <f t="shared" si="1"/>
        <v>2713</v>
      </c>
      <c r="I8">
        <f t="shared" si="2"/>
        <v>0.52691936262675032</v>
      </c>
      <c r="J8">
        <f t="shared" si="3"/>
        <v>0.14558184451955578</v>
      </c>
      <c r="K8">
        <f t="shared" si="4"/>
        <v>0.31422018348623854</v>
      </c>
      <c r="L8">
        <f t="shared" si="5"/>
        <v>1.2312892322549493E-2</v>
      </c>
    </row>
    <row r="9" spans="1:13" x14ac:dyDescent="0.2">
      <c r="A9">
        <v>1985</v>
      </c>
      <c r="B9">
        <v>2377</v>
      </c>
      <c r="C9">
        <v>549</v>
      </c>
      <c r="D9">
        <v>2798</v>
      </c>
      <c r="E9">
        <v>174</v>
      </c>
      <c r="F9">
        <f t="shared" si="0"/>
        <v>272</v>
      </c>
      <c r="G9">
        <v>6170</v>
      </c>
      <c r="H9">
        <f t="shared" si="1"/>
        <v>3244</v>
      </c>
      <c r="I9">
        <f t="shared" si="2"/>
        <v>0.3852512155591572</v>
      </c>
      <c r="J9">
        <f t="shared" si="3"/>
        <v>8.8978930307941656E-2</v>
      </c>
      <c r="K9">
        <f t="shared" si="4"/>
        <v>0.45348460291734199</v>
      </c>
      <c r="L9">
        <f t="shared" si="5"/>
        <v>2.8200972447325771E-2</v>
      </c>
    </row>
    <row r="10" spans="1:13" x14ac:dyDescent="0.2">
      <c r="A10">
        <v>1986</v>
      </c>
      <c r="B10">
        <v>2933</v>
      </c>
      <c r="C10">
        <v>1455</v>
      </c>
      <c r="D10">
        <v>2645</v>
      </c>
      <c r="E10">
        <v>22</v>
      </c>
      <c r="F10">
        <f t="shared" si="0"/>
        <v>236</v>
      </c>
      <c r="G10">
        <v>7291</v>
      </c>
      <c r="H10">
        <f t="shared" si="1"/>
        <v>2903</v>
      </c>
      <c r="I10">
        <f t="shared" si="2"/>
        <v>0.40227677959127689</v>
      </c>
      <c r="J10">
        <f t="shared" si="3"/>
        <v>0.1995611027293924</v>
      </c>
      <c r="K10">
        <f t="shared" si="4"/>
        <v>0.36277602523659308</v>
      </c>
      <c r="L10">
        <f t="shared" si="5"/>
        <v>3.0174187354272391E-3</v>
      </c>
    </row>
    <row r="11" spans="1:13" x14ac:dyDescent="0.2">
      <c r="A11">
        <v>1987</v>
      </c>
      <c r="B11">
        <v>1289</v>
      </c>
      <c r="C11">
        <v>3605</v>
      </c>
      <c r="D11">
        <v>674</v>
      </c>
      <c r="E11">
        <v>160</v>
      </c>
      <c r="F11">
        <f t="shared" si="0"/>
        <v>1205</v>
      </c>
      <c r="G11">
        <v>6933</v>
      </c>
      <c r="H11">
        <f t="shared" si="1"/>
        <v>2039</v>
      </c>
      <c r="I11">
        <f t="shared" si="2"/>
        <v>0.18592240011539016</v>
      </c>
      <c r="J11">
        <f t="shared" si="3"/>
        <v>0.51997692196740231</v>
      </c>
      <c r="K11">
        <f t="shared" si="4"/>
        <v>9.7216212317899897E-2</v>
      </c>
      <c r="L11">
        <f t="shared" si="5"/>
        <v>2.3078032597721045E-2</v>
      </c>
    </row>
    <row r="12" spans="1:13" x14ac:dyDescent="0.2">
      <c r="A12">
        <v>1988</v>
      </c>
      <c r="B12">
        <v>2738</v>
      </c>
      <c r="C12">
        <v>1912</v>
      </c>
      <c r="D12">
        <v>1396</v>
      </c>
      <c r="E12">
        <v>86</v>
      </c>
      <c r="F12">
        <f t="shared" si="0"/>
        <v>56</v>
      </c>
      <c r="G12">
        <v>6188</v>
      </c>
      <c r="H12">
        <f t="shared" si="1"/>
        <v>1538</v>
      </c>
      <c r="I12">
        <f t="shared" si="2"/>
        <v>0.44246929541047186</v>
      </c>
      <c r="J12">
        <f t="shared" si="3"/>
        <v>0.30898513251454429</v>
      </c>
      <c r="K12">
        <f t="shared" si="4"/>
        <v>0.22559793148028442</v>
      </c>
      <c r="L12">
        <f t="shared" si="5"/>
        <v>1.3897866839043309E-2</v>
      </c>
    </row>
    <row r="13" spans="1:13" x14ac:dyDescent="0.2">
      <c r="A13">
        <v>1989</v>
      </c>
      <c r="B13">
        <v>3203</v>
      </c>
      <c r="C13">
        <v>8011</v>
      </c>
      <c r="D13">
        <v>2083</v>
      </c>
      <c r="E13">
        <v>108</v>
      </c>
      <c r="F13">
        <f t="shared" si="0"/>
        <v>281</v>
      </c>
      <c r="G13">
        <v>13686</v>
      </c>
      <c r="H13">
        <f t="shared" si="1"/>
        <v>2472</v>
      </c>
      <c r="I13">
        <f t="shared" si="2"/>
        <v>0.23403478006722198</v>
      </c>
      <c r="J13">
        <f t="shared" si="3"/>
        <v>0.58534268595645189</v>
      </c>
      <c r="K13">
        <f t="shared" si="4"/>
        <v>0.15219932778021336</v>
      </c>
      <c r="L13">
        <f t="shared" si="5"/>
        <v>7.8912757562472607E-3</v>
      </c>
    </row>
    <row r="14" spans="1:13" x14ac:dyDescent="0.2">
      <c r="A14">
        <v>1990</v>
      </c>
      <c r="B14">
        <v>2711</v>
      </c>
      <c r="C14" s="1">
        <v>5440</v>
      </c>
      <c r="D14" s="1">
        <v>1629</v>
      </c>
      <c r="E14">
        <v>72</v>
      </c>
      <c r="F14">
        <f t="shared" si="0"/>
        <v>87</v>
      </c>
      <c r="G14">
        <v>9939</v>
      </c>
      <c r="H14">
        <f t="shared" si="1"/>
        <v>1788</v>
      </c>
      <c r="I14">
        <f t="shared" si="2"/>
        <v>0.27276385954321358</v>
      </c>
      <c r="J14">
        <f t="shared" si="3"/>
        <v>0.5473387664755005</v>
      </c>
      <c r="K14">
        <f t="shared" si="4"/>
        <v>0.16389978871113794</v>
      </c>
      <c r="L14">
        <f t="shared" si="5"/>
        <v>7.2441895562933897E-3</v>
      </c>
    </row>
    <row r="15" spans="1:13" x14ac:dyDescent="0.2">
      <c r="A15">
        <v>1991</v>
      </c>
      <c r="B15">
        <v>2348</v>
      </c>
      <c r="C15" s="1">
        <v>5327</v>
      </c>
      <c r="D15">
        <v>998</v>
      </c>
      <c r="E15">
        <v>66</v>
      </c>
      <c r="F15">
        <f t="shared" si="0"/>
        <v>40</v>
      </c>
      <c r="G15">
        <v>8779</v>
      </c>
      <c r="H15">
        <f t="shared" si="1"/>
        <v>1104</v>
      </c>
      <c r="I15">
        <f t="shared" si="2"/>
        <v>0.26745643011732545</v>
      </c>
      <c r="J15">
        <f t="shared" si="3"/>
        <v>0.60678892812393215</v>
      </c>
      <c r="K15">
        <f t="shared" si="4"/>
        <v>0.1136803736188632</v>
      </c>
      <c r="L15">
        <f t="shared" si="5"/>
        <v>7.5179405399248209E-3</v>
      </c>
    </row>
    <row r="16" spans="1:13" x14ac:dyDescent="0.2">
      <c r="A16">
        <v>1992</v>
      </c>
      <c r="B16">
        <v>2681</v>
      </c>
      <c r="C16" s="1">
        <v>2752</v>
      </c>
      <c r="D16">
        <v>736</v>
      </c>
      <c r="E16">
        <v>72</v>
      </c>
      <c r="F16">
        <f t="shared" si="0"/>
        <v>129</v>
      </c>
      <c r="G16">
        <v>6370</v>
      </c>
      <c r="H16">
        <f t="shared" si="1"/>
        <v>937</v>
      </c>
      <c r="I16">
        <f t="shared" si="2"/>
        <v>0.42087912087912088</v>
      </c>
      <c r="J16">
        <f t="shared" si="3"/>
        <v>0.43202511773940344</v>
      </c>
      <c r="K16">
        <f t="shared" si="4"/>
        <v>0.11554160125588697</v>
      </c>
      <c r="L16">
        <f t="shared" si="5"/>
        <v>1.1302982731554161E-2</v>
      </c>
    </row>
    <row r="17" spans="1:12" x14ac:dyDescent="0.2">
      <c r="A17">
        <v>1993</v>
      </c>
      <c r="B17">
        <v>5856</v>
      </c>
      <c r="C17">
        <v>345</v>
      </c>
      <c r="D17">
        <v>850</v>
      </c>
      <c r="E17">
        <v>54</v>
      </c>
      <c r="F17">
        <f t="shared" si="0"/>
        <v>63</v>
      </c>
      <c r="G17">
        <v>7168</v>
      </c>
      <c r="H17">
        <f t="shared" si="1"/>
        <v>967</v>
      </c>
      <c r="I17">
        <f t="shared" si="2"/>
        <v>0.8169642857142857</v>
      </c>
      <c r="J17">
        <f t="shared" si="3"/>
        <v>4.8130580357142856E-2</v>
      </c>
      <c r="K17">
        <f t="shared" si="4"/>
        <v>0.11858258928571429</v>
      </c>
      <c r="L17">
        <f t="shared" si="5"/>
        <v>7.533482142857143E-3</v>
      </c>
    </row>
    <row r="18" spans="1:12" x14ac:dyDescent="0.2">
      <c r="A18">
        <v>1994</v>
      </c>
      <c r="B18">
        <v>2575</v>
      </c>
      <c r="C18">
        <v>554</v>
      </c>
      <c r="D18">
        <v>787</v>
      </c>
      <c r="E18">
        <v>108</v>
      </c>
      <c r="F18">
        <f t="shared" si="0"/>
        <v>82</v>
      </c>
      <c r="G18">
        <v>4106</v>
      </c>
      <c r="H18">
        <f t="shared" si="1"/>
        <v>977</v>
      </c>
      <c r="I18">
        <f t="shared" si="2"/>
        <v>0.62713102776424745</v>
      </c>
      <c r="J18">
        <f t="shared" si="3"/>
        <v>0.13492450073063808</v>
      </c>
      <c r="K18">
        <f t="shared" si="4"/>
        <v>0.19167072576717001</v>
      </c>
      <c r="L18">
        <f t="shared" si="5"/>
        <v>2.6302971261568435E-2</v>
      </c>
    </row>
    <row r="19" spans="1:12" x14ac:dyDescent="0.2">
      <c r="A19">
        <v>1995</v>
      </c>
      <c r="B19">
        <v>1471</v>
      </c>
      <c r="C19">
        <v>688</v>
      </c>
      <c r="D19">
        <v>739</v>
      </c>
      <c r="E19">
        <v>84</v>
      </c>
      <c r="F19">
        <f t="shared" si="0"/>
        <v>95</v>
      </c>
      <c r="G19">
        <v>3077</v>
      </c>
      <c r="H19">
        <f t="shared" si="1"/>
        <v>918</v>
      </c>
      <c r="I19">
        <f t="shared" si="2"/>
        <v>0.47806304842378938</v>
      </c>
      <c r="J19">
        <f t="shared" si="3"/>
        <v>0.22359441013974651</v>
      </c>
      <c r="K19">
        <f t="shared" si="4"/>
        <v>0.24016899577510561</v>
      </c>
      <c r="L19">
        <f t="shared" si="5"/>
        <v>2.7299317517062074E-2</v>
      </c>
    </row>
    <row r="20" spans="1:12" x14ac:dyDescent="0.2">
      <c r="A20">
        <v>1996</v>
      </c>
      <c r="B20">
        <v>1631</v>
      </c>
      <c r="C20" s="1">
        <v>2943</v>
      </c>
      <c r="D20">
        <v>826</v>
      </c>
      <c r="E20">
        <v>132</v>
      </c>
      <c r="F20">
        <f t="shared" si="0"/>
        <v>258</v>
      </c>
      <c r="G20">
        <v>5790</v>
      </c>
      <c r="H20">
        <f t="shared" si="1"/>
        <v>1216</v>
      </c>
      <c r="I20">
        <f t="shared" si="2"/>
        <v>0.28169257340241799</v>
      </c>
      <c r="J20">
        <f t="shared" si="3"/>
        <v>0.50829015544041456</v>
      </c>
      <c r="K20">
        <f t="shared" si="4"/>
        <v>0.14265975820379964</v>
      </c>
      <c r="L20">
        <f t="shared" si="5"/>
        <v>2.2797927461139896E-2</v>
      </c>
    </row>
    <row r="21" spans="1:12" x14ac:dyDescent="0.2">
      <c r="A21">
        <v>1997</v>
      </c>
      <c r="B21">
        <v>955</v>
      </c>
      <c r="C21" s="1">
        <v>2471</v>
      </c>
      <c r="D21" s="1">
        <v>1016</v>
      </c>
      <c r="E21">
        <v>348</v>
      </c>
      <c r="F21">
        <f t="shared" si="0"/>
        <v>780</v>
      </c>
      <c r="G21">
        <v>5570</v>
      </c>
      <c r="H21">
        <f t="shared" si="1"/>
        <v>2144</v>
      </c>
      <c r="I21">
        <f t="shared" si="2"/>
        <v>0.17145421903052063</v>
      </c>
      <c r="J21">
        <f t="shared" si="3"/>
        <v>0.44362657091561941</v>
      </c>
      <c r="K21">
        <f t="shared" si="4"/>
        <v>0.18240574506283663</v>
      </c>
      <c r="L21">
        <f t="shared" si="5"/>
        <v>6.2477558348294437E-2</v>
      </c>
    </row>
    <row r="22" spans="1:12" x14ac:dyDescent="0.2">
      <c r="A22">
        <v>1998</v>
      </c>
      <c r="B22">
        <v>109</v>
      </c>
      <c r="C22" s="1">
        <v>1554</v>
      </c>
      <c r="D22" s="1">
        <v>1122</v>
      </c>
      <c r="E22">
        <v>238</v>
      </c>
      <c r="F22">
        <f t="shared" si="0"/>
        <v>1359</v>
      </c>
      <c r="G22">
        <v>4382</v>
      </c>
      <c r="H22">
        <f t="shared" si="1"/>
        <v>2719</v>
      </c>
      <c r="I22">
        <f t="shared" si="2"/>
        <v>2.487448653582839E-2</v>
      </c>
      <c r="J22">
        <f t="shared" si="3"/>
        <v>0.35463258785942492</v>
      </c>
      <c r="K22">
        <f t="shared" si="4"/>
        <v>0.25604746691008673</v>
      </c>
      <c r="L22">
        <f t="shared" si="5"/>
        <v>5.4313099041533544E-2</v>
      </c>
    </row>
    <row r="23" spans="1:12" x14ac:dyDescent="0.2">
      <c r="A23">
        <v>1999</v>
      </c>
      <c r="B23">
        <v>385</v>
      </c>
      <c r="C23" s="1">
        <v>4127</v>
      </c>
      <c r="D23" s="1">
        <v>1314</v>
      </c>
      <c r="E23">
        <v>546</v>
      </c>
      <c r="F23">
        <f t="shared" si="0"/>
        <v>1204</v>
      </c>
      <c r="G23">
        <v>7576</v>
      </c>
      <c r="H23">
        <f t="shared" si="1"/>
        <v>3064</v>
      </c>
      <c r="I23">
        <f t="shared" si="2"/>
        <v>5.0818373812038013E-2</v>
      </c>
      <c r="J23">
        <f t="shared" si="3"/>
        <v>0.54474656810982047</v>
      </c>
      <c r="K23">
        <f t="shared" si="4"/>
        <v>0.17344244984160506</v>
      </c>
      <c r="L23">
        <f t="shared" si="5"/>
        <v>7.2069693769799367E-2</v>
      </c>
    </row>
    <row r="24" spans="1:12" x14ac:dyDescent="0.2">
      <c r="A24">
        <v>2000</v>
      </c>
      <c r="B24">
        <v>121</v>
      </c>
      <c r="C24" s="1">
        <v>6445</v>
      </c>
      <c r="D24" s="1">
        <v>1203</v>
      </c>
      <c r="E24">
        <v>302</v>
      </c>
      <c r="F24">
        <f t="shared" si="0"/>
        <v>1128</v>
      </c>
      <c r="G24">
        <v>9199</v>
      </c>
      <c r="H24">
        <f t="shared" si="1"/>
        <v>2633</v>
      </c>
      <c r="I24">
        <f t="shared" si="2"/>
        <v>1.3153603652570931E-2</v>
      </c>
      <c r="J24">
        <f t="shared" si="3"/>
        <v>0.70061963256875748</v>
      </c>
      <c r="K24">
        <f t="shared" si="4"/>
        <v>0.13077508424828785</v>
      </c>
      <c r="L24">
        <f t="shared" si="5"/>
        <v>3.2829655397325797E-2</v>
      </c>
    </row>
    <row r="25" spans="1:12" x14ac:dyDescent="0.2">
      <c r="A25">
        <v>2001</v>
      </c>
      <c r="B25">
        <v>157</v>
      </c>
      <c r="C25" s="1">
        <v>3297</v>
      </c>
      <c r="D25" s="1">
        <v>1059</v>
      </c>
      <c r="E25">
        <v>668</v>
      </c>
      <c r="F25">
        <f t="shared" si="0"/>
        <v>1168</v>
      </c>
      <c r="G25">
        <v>6349</v>
      </c>
      <c r="H25">
        <f t="shared" si="1"/>
        <v>2895</v>
      </c>
      <c r="I25">
        <f t="shared" si="2"/>
        <v>2.4728303669869271E-2</v>
      </c>
      <c r="J25">
        <f t="shared" si="3"/>
        <v>0.51929437706725468</v>
      </c>
      <c r="K25">
        <f t="shared" si="4"/>
        <v>0.16679792093243032</v>
      </c>
      <c r="L25">
        <f t="shared" si="5"/>
        <v>0.10521341943613167</v>
      </c>
    </row>
    <row r="26" spans="1:12" x14ac:dyDescent="0.2">
      <c r="A26">
        <v>2002</v>
      </c>
      <c r="B26">
        <v>786</v>
      </c>
      <c r="C26" s="1">
        <v>10352</v>
      </c>
      <c r="D26" s="1">
        <v>1124</v>
      </c>
      <c r="E26">
        <v>406</v>
      </c>
      <c r="F26">
        <f t="shared" si="0"/>
        <v>1053</v>
      </c>
      <c r="G26">
        <v>13721</v>
      </c>
      <c r="H26">
        <f t="shared" si="1"/>
        <v>2583</v>
      </c>
      <c r="I26">
        <f t="shared" si="2"/>
        <v>5.728445448582465E-2</v>
      </c>
      <c r="J26">
        <f t="shared" si="3"/>
        <v>0.75446396035274399</v>
      </c>
      <c r="K26">
        <f t="shared" si="4"/>
        <v>8.1918227534436269E-2</v>
      </c>
      <c r="L26">
        <f t="shared" si="5"/>
        <v>2.958968005247431E-2</v>
      </c>
    </row>
    <row r="27" spans="1:12" x14ac:dyDescent="0.2">
      <c r="A27">
        <v>2003</v>
      </c>
      <c r="B27">
        <v>1017</v>
      </c>
      <c r="C27" s="1">
        <v>8655</v>
      </c>
      <c r="D27" s="1">
        <v>1759</v>
      </c>
      <c r="E27">
        <v>630</v>
      </c>
      <c r="F27">
        <f t="shared" si="0"/>
        <v>1058</v>
      </c>
      <c r="G27">
        <v>13119</v>
      </c>
      <c r="H27">
        <f t="shared" si="1"/>
        <v>3447</v>
      </c>
      <c r="I27">
        <f t="shared" si="2"/>
        <v>7.7521152526869433E-2</v>
      </c>
      <c r="J27">
        <f t="shared" si="3"/>
        <v>0.65973016235993598</v>
      </c>
      <c r="K27">
        <f t="shared" si="4"/>
        <v>0.13408034148944278</v>
      </c>
      <c r="L27">
        <f t="shared" si="5"/>
        <v>4.802195289275097E-2</v>
      </c>
    </row>
    <row r="28" spans="1:12" x14ac:dyDescent="0.2">
      <c r="A28">
        <v>2004</v>
      </c>
      <c r="B28">
        <v>371</v>
      </c>
      <c r="C28" s="1">
        <v>7097</v>
      </c>
      <c r="D28" s="1">
        <v>1876</v>
      </c>
      <c r="E28">
        <v>333</v>
      </c>
      <c r="F28">
        <f t="shared" si="0"/>
        <v>761</v>
      </c>
      <c r="G28">
        <v>10438</v>
      </c>
      <c r="H28">
        <f t="shared" si="1"/>
        <v>2970</v>
      </c>
      <c r="I28">
        <f t="shared" si="2"/>
        <v>3.5543207511017437E-2</v>
      </c>
      <c r="J28">
        <f t="shared" si="3"/>
        <v>0.67991952481318263</v>
      </c>
      <c r="K28">
        <f t="shared" si="4"/>
        <v>0.17972791722552214</v>
      </c>
      <c r="L28">
        <f t="shared" si="5"/>
        <v>3.1902663345468478E-2</v>
      </c>
    </row>
    <row r="29" spans="1:12" x14ac:dyDescent="0.2">
      <c r="A29">
        <v>2005</v>
      </c>
      <c r="B29">
        <v>767</v>
      </c>
      <c r="C29" s="1">
        <v>10769</v>
      </c>
      <c r="D29" s="1">
        <v>1799</v>
      </c>
      <c r="E29">
        <v>440</v>
      </c>
      <c r="F29">
        <f t="shared" si="0"/>
        <v>1361</v>
      </c>
      <c r="G29">
        <v>15136</v>
      </c>
      <c r="H29">
        <f t="shared" si="1"/>
        <v>3600</v>
      </c>
      <c r="I29">
        <f t="shared" si="2"/>
        <v>5.0673890063424945E-2</v>
      </c>
      <c r="J29">
        <f t="shared" si="3"/>
        <v>0.71148255813953487</v>
      </c>
      <c r="K29">
        <f t="shared" si="4"/>
        <v>0.11885570824524314</v>
      </c>
      <c r="L29">
        <f t="shared" si="5"/>
        <v>2.9069767441860465E-2</v>
      </c>
    </row>
    <row r="30" spans="1:12" x14ac:dyDescent="0.2">
      <c r="A30">
        <v>2006</v>
      </c>
      <c r="B30">
        <v>884</v>
      </c>
      <c r="C30" s="1">
        <v>9170</v>
      </c>
      <c r="D30" s="1">
        <v>1148</v>
      </c>
      <c r="E30">
        <v>221</v>
      </c>
      <c r="F30">
        <f t="shared" si="0"/>
        <v>997</v>
      </c>
      <c r="G30">
        <v>12420</v>
      </c>
      <c r="H30">
        <f t="shared" si="1"/>
        <v>2366</v>
      </c>
      <c r="I30">
        <f t="shared" si="2"/>
        <v>7.1175523349436387E-2</v>
      </c>
      <c r="J30">
        <f t="shared" si="3"/>
        <v>0.73832528180354262</v>
      </c>
      <c r="K30">
        <f t="shared" si="4"/>
        <v>9.2431561996779391E-2</v>
      </c>
      <c r="L30">
        <f t="shared" si="5"/>
        <v>1.7793880837359097E-2</v>
      </c>
    </row>
    <row r="31" spans="1:12" x14ac:dyDescent="0.2">
      <c r="A31">
        <v>2007</v>
      </c>
      <c r="B31">
        <v>572</v>
      </c>
      <c r="C31" s="1">
        <v>4435</v>
      </c>
      <c r="D31" s="1">
        <v>1085</v>
      </c>
      <c r="E31">
        <v>142</v>
      </c>
      <c r="F31">
        <f t="shared" si="0"/>
        <v>552</v>
      </c>
      <c r="G31">
        <v>6786</v>
      </c>
      <c r="H31">
        <f t="shared" si="1"/>
        <v>1779</v>
      </c>
      <c r="I31">
        <f t="shared" si="2"/>
        <v>8.4291187739463605E-2</v>
      </c>
      <c r="J31">
        <f t="shared" si="3"/>
        <v>0.65355142941349842</v>
      </c>
      <c r="K31">
        <f t="shared" si="4"/>
        <v>0.15988800471559092</v>
      </c>
      <c r="L31">
        <f t="shared" si="5"/>
        <v>2.0925434718538166E-2</v>
      </c>
    </row>
    <row r="32" spans="1:12" x14ac:dyDescent="0.2">
      <c r="A32">
        <v>2008</v>
      </c>
      <c r="B32">
        <v>1321</v>
      </c>
      <c r="C32" s="1">
        <v>10003</v>
      </c>
      <c r="D32" s="1">
        <v>1008</v>
      </c>
      <c r="E32">
        <v>178</v>
      </c>
      <c r="F32">
        <f t="shared" si="0"/>
        <v>940</v>
      </c>
      <c r="G32">
        <v>13450</v>
      </c>
      <c r="H32">
        <f t="shared" si="1"/>
        <v>2126</v>
      </c>
      <c r="I32">
        <f t="shared" si="2"/>
        <v>9.8215613382899622E-2</v>
      </c>
      <c r="J32">
        <f t="shared" si="3"/>
        <v>0.74371747211895911</v>
      </c>
      <c r="K32">
        <f t="shared" si="4"/>
        <v>7.4944237918215612E-2</v>
      </c>
      <c r="L32">
        <f t="shared" si="5"/>
        <v>1.3234200743494424E-2</v>
      </c>
    </row>
    <row r="33" spans="1:12" x14ac:dyDescent="0.2">
      <c r="A33">
        <v>2009</v>
      </c>
      <c r="B33">
        <v>920</v>
      </c>
      <c r="C33" s="1">
        <v>9239</v>
      </c>
      <c r="D33">
        <v>987</v>
      </c>
      <c r="E33">
        <v>408</v>
      </c>
      <c r="F33">
        <f t="shared" si="0"/>
        <v>919</v>
      </c>
      <c r="G33">
        <v>12473</v>
      </c>
      <c r="H33">
        <f t="shared" si="1"/>
        <v>2314</v>
      </c>
      <c r="I33">
        <f t="shared" si="2"/>
        <v>7.3759320131484007E-2</v>
      </c>
      <c r="J33">
        <f t="shared" si="3"/>
        <v>0.74071995510302258</v>
      </c>
      <c r="K33">
        <f t="shared" si="4"/>
        <v>7.9130922793233388E-2</v>
      </c>
      <c r="L33">
        <f t="shared" si="5"/>
        <v>3.2710655014832037E-2</v>
      </c>
    </row>
    <row r="34" spans="1:12" x14ac:dyDescent="0.2">
      <c r="A34">
        <v>2010</v>
      </c>
      <c r="B34">
        <v>879</v>
      </c>
      <c r="C34" s="1">
        <v>10904</v>
      </c>
      <c r="D34">
        <v>849</v>
      </c>
      <c r="E34">
        <v>166</v>
      </c>
      <c r="F34">
        <f t="shared" si="0"/>
        <v>290</v>
      </c>
      <c r="G34">
        <v>13088</v>
      </c>
      <c r="H34">
        <f t="shared" si="1"/>
        <v>1305</v>
      </c>
      <c r="I34">
        <f t="shared" si="2"/>
        <v>6.7160757946210264E-2</v>
      </c>
      <c r="J34">
        <f t="shared" si="3"/>
        <v>0.83312958435207829</v>
      </c>
      <c r="K34">
        <f t="shared" si="4"/>
        <v>6.4868581907090467E-2</v>
      </c>
      <c r="L34">
        <f t="shared" si="5"/>
        <v>1.2683374083129584E-2</v>
      </c>
    </row>
    <row r="35" spans="1:12" x14ac:dyDescent="0.2">
      <c r="A35">
        <v>2011</v>
      </c>
      <c r="B35">
        <v>833</v>
      </c>
      <c r="C35" s="1">
        <v>14444</v>
      </c>
      <c r="D35">
        <v>865</v>
      </c>
      <c r="E35">
        <v>82</v>
      </c>
      <c r="F35">
        <f t="shared" si="0"/>
        <v>626</v>
      </c>
      <c r="G35">
        <v>16850</v>
      </c>
      <c r="H35">
        <f t="shared" si="1"/>
        <v>1573</v>
      </c>
      <c r="I35">
        <f t="shared" si="2"/>
        <v>4.9436201780415433E-2</v>
      </c>
      <c r="J35">
        <f t="shared" si="3"/>
        <v>0.85721068249258159</v>
      </c>
      <c r="K35">
        <f t="shared" si="4"/>
        <v>5.1335311572700298E-2</v>
      </c>
      <c r="L35">
        <f t="shared" si="5"/>
        <v>4.8664688427299705E-3</v>
      </c>
    </row>
    <row r="36" spans="1:12" x14ac:dyDescent="0.2">
      <c r="A36">
        <v>2012</v>
      </c>
      <c r="B36">
        <v>1985</v>
      </c>
      <c r="C36" s="1">
        <v>9899</v>
      </c>
      <c r="D36">
        <v>877</v>
      </c>
      <c r="E36">
        <v>230</v>
      </c>
      <c r="F36">
        <f t="shared" si="0"/>
        <v>483</v>
      </c>
      <c r="G36">
        <v>13474</v>
      </c>
      <c r="H36">
        <f t="shared" si="1"/>
        <v>1590</v>
      </c>
      <c r="I36">
        <f t="shared" si="2"/>
        <v>0.14732076591954876</v>
      </c>
      <c r="J36">
        <f t="shared" si="3"/>
        <v>0.73467418732373457</v>
      </c>
      <c r="K36">
        <f t="shared" si="4"/>
        <v>6.5088318242541188E-2</v>
      </c>
      <c r="L36">
        <f t="shared" si="5"/>
        <v>1.7069912423927563E-2</v>
      </c>
    </row>
    <row r="37" spans="1:12" x14ac:dyDescent="0.2">
      <c r="A37">
        <v>2013</v>
      </c>
      <c r="B37">
        <v>1681</v>
      </c>
      <c r="C37" s="1">
        <v>11005</v>
      </c>
      <c r="D37" s="1">
        <v>1013</v>
      </c>
      <c r="E37">
        <v>172</v>
      </c>
      <c r="F37">
        <f t="shared" si="0"/>
        <v>671</v>
      </c>
      <c r="G37">
        <v>14542</v>
      </c>
      <c r="H37">
        <f t="shared" si="1"/>
        <v>1856</v>
      </c>
      <c r="I37">
        <f t="shared" si="2"/>
        <v>0.11559620409847339</v>
      </c>
      <c r="J37">
        <f t="shared" si="3"/>
        <v>0.75677348370237929</v>
      </c>
      <c r="K37">
        <f t="shared" si="4"/>
        <v>6.9660294319900978E-2</v>
      </c>
      <c r="L37">
        <f t="shared" si="5"/>
        <v>1.1827809104662357E-2</v>
      </c>
    </row>
    <row r="38" spans="1:12" x14ac:dyDescent="0.2">
      <c r="A38">
        <v>2014</v>
      </c>
      <c r="B38">
        <v>201</v>
      </c>
      <c r="C38" s="1">
        <v>7563</v>
      </c>
      <c r="D38" s="1">
        <v>1205</v>
      </c>
      <c r="E38">
        <v>136</v>
      </c>
      <c r="F38">
        <f t="shared" si="0"/>
        <v>446</v>
      </c>
      <c r="G38">
        <v>9551</v>
      </c>
      <c r="H38">
        <f t="shared" si="1"/>
        <v>1787</v>
      </c>
      <c r="I38">
        <f t="shared" si="2"/>
        <v>2.1044916762642654E-2</v>
      </c>
      <c r="J38">
        <f t="shared" si="3"/>
        <v>0.79185425609883786</v>
      </c>
      <c r="K38">
        <f t="shared" si="4"/>
        <v>0.12616479949743481</v>
      </c>
      <c r="L38">
        <f t="shared" si="5"/>
        <v>1.4239346665270653E-2</v>
      </c>
    </row>
    <row r="39" spans="1:12" x14ac:dyDescent="0.2">
      <c r="A39">
        <v>2015</v>
      </c>
      <c r="B39">
        <v>1364</v>
      </c>
      <c r="C39" s="1">
        <v>27968</v>
      </c>
      <c r="D39" s="1">
        <v>1124</v>
      </c>
      <c r="E39">
        <v>106</v>
      </c>
      <c r="F39">
        <f t="shared" si="0"/>
        <v>187</v>
      </c>
      <c r="G39">
        <v>30749</v>
      </c>
      <c r="H39">
        <f t="shared" si="1"/>
        <v>1417</v>
      </c>
      <c r="I39">
        <f t="shared" si="2"/>
        <v>4.4359166151744775E-2</v>
      </c>
      <c r="J39">
        <f t="shared" si="3"/>
        <v>0.90955803440762306</v>
      </c>
      <c r="K39">
        <f t="shared" si="4"/>
        <v>3.6554034277537478E-2</v>
      </c>
      <c r="L39">
        <f t="shared" si="5"/>
        <v>3.447266577774887E-3</v>
      </c>
    </row>
    <row r="40" spans="1:12" x14ac:dyDescent="0.2">
      <c r="A40">
        <v>2016</v>
      </c>
      <c r="B40">
        <v>1094</v>
      </c>
      <c r="C40" s="1">
        <v>13339</v>
      </c>
      <c r="D40" s="1">
        <v>1250</v>
      </c>
      <c r="E40">
        <v>108</v>
      </c>
      <c r="F40">
        <f t="shared" si="0"/>
        <v>236</v>
      </c>
      <c r="G40">
        <v>16027</v>
      </c>
      <c r="H40">
        <f t="shared" si="1"/>
        <v>1594</v>
      </c>
      <c r="I40">
        <f t="shared" si="2"/>
        <v>6.8259811567979028E-2</v>
      </c>
      <c r="J40">
        <f t="shared" si="3"/>
        <v>0.83228302239970053</v>
      </c>
      <c r="K40">
        <f t="shared" si="4"/>
        <v>7.7993386160853564E-2</v>
      </c>
      <c r="L40">
        <f t="shared" si="5"/>
        <v>6.7386285642977474E-3</v>
      </c>
    </row>
    <row r="42" spans="1:12" x14ac:dyDescent="0.2">
      <c r="A42" s="2"/>
    </row>
    <row r="43" spans="1:12" x14ac:dyDescent="0.2">
      <c r="A43" t="s">
        <v>13</v>
      </c>
    </row>
    <row r="44" spans="1:12" x14ac:dyDescent="0.2">
      <c r="A44" t="s">
        <v>14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Toronto - dwelling all</vt:lpstr>
      <vt:lpstr>Toronto - Combined</vt:lpstr>
      <vt:lpstr>Toronto 1981-2016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2017-11-03T16:41:45Z</dcterms:created>
  <dcterms:modified xsi:type="dcterms:W3CDTF">2017-11-03T16:43:38Z</dcterms:modified>
</cp:coreProperties>
</file>