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phillmv/code/ok/rewrite_logue/source/2021/british-columbia-more-yimby-california/files/"/>
    </mc:Choice>
  </mc:AlternateContent>
  <xr:revisionPtr revIDLastSave="0" documentId="13_ncr:1_{ED73BF77-0EE7-C24E-AB5C-022839E01FFB}" xr6:coauthVersionLast="43" xr6:coauthVersionMax="43" xr10:uidLastSave="{00000000-0000-0000-0000-000000000000}"/>
  <bookViews>
    <workbookView xWindow="8440" yWindow="-24540" windowWidth="28800" windowHeight="17280" xr2:uid="{00000000-000D-0000-FFFF-FFFF00000000}"/>
  </bookViews>
  <sheets>
    <sheet name="permits + population" sheetId="6" r:id="rId1"/>
    <sheet name="graph" sheetId="9" r:id="rId2"/>
    <sheet name="graph &gt;2016" sheetId="11" r:id="rId3"/>
    <sheet name="3410006601-eng" sheetId="1" r:id="rId4"/>
    <sheet name="3410006601-eng cleaned up" sheetId="2" r:id="rId5"/>
    <sheet name="3410006601-eng annualized" sheetId="3" r:id="rId6"/>
    <sheet name="annualized but copied" sheetId="4" r:id="rId7"/>
    <sheet name="1710000501-eng" sheetId="5" r:id="rId8"/>
    <sheet name="US POP" sheetId="8" r:id="rId9"/>
    <sheet name="authorized housing units" sheetId="7"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89" i="6" l="1"/>
  <c r="L89" i="6"/>
  <c r="K89" i="6"/>
  <c r="J89" i="6"/>
  <c r="I89" i="6"/>
  <c r="H89" i="6"/>
  <c r="G89" i="6"/>
  <c r="F89" i="6"/>
  <c r="E89" i="6"/>
  <c r="N89" i="6" s="1"/>
  <c r="K88" i="6"/>
  <c r="G88" i="6"/>
  <c r="M87" i="6"/>
  <c r="M88" i="6" s="1"/>
  <c r="L87" i="6"/>
  <c r="L88" i="6" s="1"/>
  <c r="K87" i="6"/>
  <c r="J87" i="6"/>
  <c r="J88" i="6" s="1"/>
  <c r="I87" i="6"/>
  <c r="I88" i="6" s="1"/>
  <c r="H87" i="6"/>
  <c r="H88" i="6" s="1"/>
  <c r="G87" i="6"/>
  <c r="F87" i="6"/>
  <c r="F88" i="6" s="1"/>
  <c r="E87" i="6"/>
  <c r="E88" i="6" s="1"/>
  <c r="M78" i="6"/>
  <c r="L78" i="6"/>
  <c r="K78" i="6"/>
  <c r="J78" i="6"/>
  <c r="I78" i="6"/>
  <c r="H78" i="6"/>
  <c r="G78" i="6"/>
  <c r="F78" i="6"/>
  <c r="E78" i="6"/>
  <c r="N78" i="6" s="1"/>
  <c r="K77" i="6"/>
  <c r="G77" i="6"/>
  <c r="M76" i="6"/>
  <c r="M77" i="6" s="1"/>
  <c r="L76" i="6"/>
  <c r="L77" i="6" s="1"/>
  <c r="K76" i="6"/>
  <c r="J76" i="6"/>
  <c r="J77" i="6" s="1"/>
  <c r="I76" i="6"/>
  <c r="I77" i="6" s="1"/>
  <c r="H76" i="6"/>
  <c r="H77" i="6" s="1"/>
  <c r="G76" i="6"/>
  <c r="F76" i="6"/>
  <c r="F77" i="6" s="1"/>
  <c r="E76" i="6"/>
  <c r="E77" i="6" s="1"/>
  <c r="M68" i="6"/>
  <c r="L68" i="6"/>
  <c r="K68" i="6"/>
  <c r="J68" i="6"/>
  <c r="I68" i="6"/>
  <c r="H68" i="6"/>
  <c r="G68" i="6"/>
  <c r="F68" i="6"/>
  <c r="E68" i="6"/>
  <c r="N68" i="6" s="1"/>
  <c r="J67" i="6"/>
  <c r="H67" i="6"/>
  <c r="F67" i="6"/>
  <c r="M66" i="6"/>
  <c r="M67" i="6" s="1"/>
  <c r="L66" i="6"/>
  <c r="L67" i="6" s="1"/>
  <c r="K66" i="6"/>
  <c r="K67" i="6" s="1"/>
  <c r="J66" i="6"/>
  <c r="I66" i="6"/>
  <c r="I67" i="6" s="1"/>
  <c r="H66" i="6"/>
  <c r="G66" i="6"/>
  <c r="G67" i="6" s="1"/>
  <c r="F66" i="6"/>
  <c r="E66" i="6"/>
  <c r="E67" i="6" s="1"/>
  <c r="M58" i="6"/>
  <c r="L58" i="6"/>
  <c r="K58" i="6"/>
  <c r="J58" i="6"/>
  <c r="I58" i="6"/>
  <c r="H58" i="6"/>
  <c r="G58" i="6"/>
  <c r="F58" i="6"/>
  <c r="E58" i="6"/>
  <c r="N58" i="6" s="1"/>
  <c r="K57" i="6"/>
  <c r="G57" i="6"/>
  <c r="M56" i="6"/>
  <c r="M57" i="6" s="1"/>
  <c r="L56" i="6"/>
  <c r="L57" i="6" s="1"/>
  <c r="K56" i="6"/>
  <c r="J56" i="6"/>
  <c r="J57" i="6" s="1"/>
  <c r="I56" i="6"/>
  <c r="I57" i="6" s="1"/>
  <c r="H56" i="6"/>
  <c r="H57" i="6" s="1"/>
  <c r="G56" i="6"/>
  <c r="F56" i="6"/>
  <c r="F57" i="6" s="1"/>
  <c r="E56" i="6"/>
  <c r="E57" i="6" s="1"/>
  <c r="M48" i="6"/>
  <c r="L48" i="6"/>
  <c r="K48" i="6"/>
  <c r="J48" i="6"/>
  <c r="I48" i="6"/>
  <c r="H48" i="6"/>
  <c r="G48" i="6"/>
  <c r="F48" i="6"/>
  <c r="E48" i="6"/>
  <c r="G47" i="6"/>
  <c r="M46" i="6"/>
  <c r="M47" i="6" s="1"/>
  <c r="L46" i="6"/>
  <c r="L47" i="6" s="1"/>
  <c r="K46" i="6"/>
  <c r="K47" i="6" s="1"/>
  <c r="J46" i="6"/>
  <c r="J47" i="6" s="1"/>
  <c r="I46" i="6"/>
  <c r="I47" i="6" s="1"/>
  <c r="H46" i="6"/>
  <c r="H47" i="6" s="1"/>
  <c r="G46" i="6"/>
  <c r="F46" i="6"/>
  <c r="F47" i="6" s="1"/>
  <c r="E46" i="6"/>
  <c r="E47" i="6" s="1"/>
  <c r="M39" i="6"/>
  <c r="L39" i="6"/>
  <c r="K39" i="6"/>
  <c r="J39" i="6"/>
  <c r="I39" i="6"/>
  <c r="H39" i="6"/>
  <c r="G39" i="6"/>
  <c r="F39" i="6"/>
  <c r="E39" i="6"/>
  <c r="K38" i="6"/>
  <c r="I38" i="6"/>
  <c r="M37" i="6"/>
  <c r="M38" i="6" s="1"/>
  <c r="L37" i="6"/>
  <c r="L38" i="6" s="1"/>
  <c r="K37" i="6"/>
  <c r="J37" i="6"/>
  <c r="J38" i="6" s="1"/>
  <c r="I37" i="6"/>
  <c r="H37" i="6"/>
  <c r="H38" i="6" s="1"/>
  <c r="G37" i="6"/>
  <c r="G38" i="6" s="1"/>
  <c r="F37" i="6"/>
  <c r="F38" i="6" s="1"/>
  <c r="E37" i="6"/>
  <c r="E38" i="6" s="1"/>
  <c r="M30" i="6"/>
  <c r="L30" i="6"/>
  <c r="K30" i="6"/>
  <c r="J30" i="6"/>
  <c r="I30" i="6"/>
  <c r="H30" i="6"/>
  <c r="G30" i="6"/>
  <c r="F30" i="6"/>
  <c r="E30" i="6"/>
  <c r="N30" i="6" s="1"/>
  <c r="M28" i="6"/>
  <c r="M29" i="6" s="1"/>
  <c r="L28" i="6"/>
  <c r="L29" i="6" s="1"/>
  <c r="K28" i="6"/>
  <c r="K29" i="6" s="1"/>
  <c r="J28" i="6"/>
  <c r="J29" i="6" s="1"/>
  <c r="I28" i="6"/>
  <c r="I29" i="6" s="1"/>
  <c r="H28" i="6"/>
  <c r="H29" i="6" s="1"/>
  <c r="G28" i="6"/>
  <c r="G29" i="6" s="1"/>
  <c r="F28" i="6"/>
  <c r="F29" i="6" s="1"/>
  <c r="E28" i="6"/>
  <c r="E29" i="6" s="1"/>
  <c r="M20" i="6"/>
  <c r="L20" i="6"/>
  <c r="K20" i="6"/>
  <c r="J20" i="6"/>
  <c r="I20" i="6"/>
  <c r="H20" i="6"/>
  <c r="G20" i="6"/>
  <c r="F20" i="6"/>
  <c r="E20" i="6"/>
  <c r="N20" i="6" s="1"/>
  <c r="M18" i="6"/>
  <c r="M19" i="6" s="1"/>
  <c r="L18" i="6"/>
  <c r="L19" i="6" s="1"/>
  <c r="K18" i="6"/>
  <c r="K19" i="6" s="1"/>
  <c r="J18" i="6"/>
  <c r="J19" i="6" s="1"/>
  <c r="I18" i="6"/>
  <c r="I19" i="6" s="1"/>
  <c r="H18" i="6"/>
  <c r="H19" i="6" s="1"/>
  <c r="G18" i="6"/>
  <c r="G19" i="6" s="1"/>
  <c r="F18" i="6"/>
  <c r="F19" i="6" s="1"/>
  <c r="E18" i="6"/>
  <c r="E19" i="6" s="1"/>
  <c r="F11" i="6"/>
  <c r="G11" i="6"/>
  <c r="H11" i="6"/>
  <c r="I11" i="6"/>
  <c r="J11" i="6"/>
  <c r="K11" i="6"/>
  <c r="L11" i="6"/>
  <c r="M11" i="6"/>
  <c r="E11" i="6"/>
  <c r="E10" i="6"/>
  <c r="E7" i="6"/>
  <c r="M9" i="6"/>
  <c r="M10" i="6" s="1"/>
  <c r="L9" i="6"/>
  <c r="L10" i="6" s="1"/>
  <c r="K9" i="6"/>
  <c r="K10" i="6" s="1"/>
  <c r="J9" i="6"/>
  <c r="J10" i="6" s="1"/>
  <c r="I9" i="6"/>
  <c r="I10" i="6" s="1"/>
  <c r="H9" i="6"/>
  <c r="H10" i="6" s="1"/>
  <c r="G9" i="6"/>
  <c r="G10" i="6" s="1"/>
  <c r="F9" i="6"/>
  <c r="F10" i="6" s="1"/>
  <c r="E9" i="6"/>
  <c r="N88" i="6" l="1"/>
  <c r="N77" i="6"/>
  <c r="N67" i="6"/>
  <c r="N57" i="6"/>
  <c r="N39" i="6"/>
  <c r="N48" i="6"/>
  <c r="N47" i="6"/>
  <c r="N38" i="6"/>
  <c r="N29" i="6"/>
  <c r="N19" i="6"/>
  <c r="N11" i="6"/>
  <c r="N10" i="6"/>
  <c r="M85" i="6"/>
  <c r="M86" i="6" s="1"/>
  <c r="L85" i="6"/>
  <c r="L86" i="6" s="1"/>
  <c r="K85" i="6"/>
  <c r="K86" i="6" s="1"/>
  <c r="J85" i="6"/>
  <c r="J86" i="6" s="1"/>
  <c r="I85" i="6"/>
  <c r="I86" i="6" s="1"/>
  <c r="H85" i="6"/>
  <c r="H86" i="6" s="1"/>
  <c r="G85" i="6"/>
  <c r="G86" i="6" s="1"/>
  <c r="F85" i="6"/>
  <c r="F86" i="6" s="1"/>
  <c r="E85" i="6"/>
  <c r="E86" i="6" s="1"/>
  <c r="D85" i="6"/>
  <c r="D86" i="6" s="1"/>
  <c r="M74" i="6"/>
  <c r="M75" i="6" s="1"/>
  <c r="L74" i="6"/>
  <c r="L75" i="6" s="1"/>
  <c r="K74" i="6"/>
  <c r="K75" i="6" s="1"/>
  <c r="J74" i="6"/>
  <c r="J75" i="6" s="1"/>
  <c r="I74" i="6"/>
  <c r="I75" i="6" s="1"/>
  <c r="H74" i="6"/>
  <c r="H75" i="6" s="1"/>
  <c r="G74" i="6"/>
  <c r="G75" i="6" s="1"/>
  <c r="F74" i="6"/>
  <c r="F75" i="6" s="1"/>
  <c r="E74" i="6"/>
  <c r="E75" i="6" s="1"/>
  <c r="D74" i="6"/>
  <c r="D75" i="6" s="1"/>
  <c r="M64" i="6"/>
  <c r="M65" i="6" s="1"/>
  <c r="L64" i="6"/>
  <c r="L65" i="6" s="1"/>
  <c r="K64" i="6"/>
  <c r="K65" i="6" s="1"/>
  <c r="J64" i="6"/>
  <c r="J65" i="6" s="1"/>
  <c r="I64" i="6"/>
  <c r="I65" i="6" s="1"/>
  <c r="H64" i="6"/>
  <c r="H65" i="6" s="1"/>
  <c r="G64" i="6"/>
  <c r="G65" i="6" s="1"/>
  <c r="F64" i="6"/>
  <c r="F65" i="6" s="1"/>
  <c r="E64" i="6"/>
  <c r="E65" i="6" s="1"/>
  <c r="D64" i="6"/>
  <c r="D65" i="6" s="1"/>
  <c r="M54" i="6"/>
  <c r="M55" i="6" s="1"/>
  <c r="L54" i="6"/>
  <c r="L55" i="6" s="1"/>
  <c r="K54" i="6"/>
  <c r="K55" i="6" s="1"/>
  <c r="J54" i="6"/>
  <c r="J55" i="6" s="1"/>
  <c r="I54" i="6"/>
  <c r="I55" i="6" s="1"/>
  <c r="H54" i="6"/>
  <c r="H55" i="6" s="1"/>
  <c r="G54" i="6"/>
  <c r="G55" i="6" s="1"/>
  <c r="F54" i="6"/>
  <c r="F55" i="6" s="1"/>
  <c r="E54" i="6"/>
  <c r="E55" i="6" s="1"/>
  <c r="D54" i="6"/>
  <c r="D55" i="6" s="1"/>
  <c r="E44" i="6"/>
  <c r="E45" i="6" s="1"/>
  <c r="F44" i="6"/>
  <c r="G44" i="6"/>
  <c r="G45" i="6" s="1"/>
  <c r="H44" i="6"/>
  <c r="H45" i="6" s="1"/>
  <c r="I44" i="6"/>
  <c r="I45" i="6" s="1"/>
  <c r="J44" i="6"/>
  <c r="J45" i="6" s="1"/>
  <c r="K44" i="6"/>
  <c r="K45" i="6" s="1"/>
  <c r="L44" i="6"/>
  <c r="L45" i="6" s="1"/>
  <c r="M44" i="6"/>
  <c r="M45" i="6" s="1"/>
  <c r="F45" i="6"/>
  <c r="D44" i="6"/>
  <c r="D45" i="6" s="1"/>
  <c r="E35" i="6"/>
  <c r="E36" i="6" s="1"/>
  <c r="F35" i="6"/>
  <c r="F36" i="6" s="1"/>
  <c r="G35" i="6"/>
  <c r="H35" i="6"/>
  <c r="H36" i="6" s="1"/>
  <c r="I35" i="6"/>
  <c r="I36" i="6" s="1"/>
  <c r="J35" i="6"/>
  <c r="J36" i="6" s="1"/>
  <c r="K35" i="6"/>
  <c r="K36" i="6" s="1"/>
  <c r="L35" i="6"/>
  <c r="L36" i="6" s="1"/>
  <c r="M35" i="6"/>
  <c r="M36" i="6" s="1"/>
  <c r="G36" i="6"/>
  <c r="E26" i="6"/>
  <c r="E27" i="6" s="1"/>
  <c r="F26" i="6"/>
  <c r="F27" i="6" s="1"/>
  <c r="G26" i="6"/>
  <c r="G27" i="6" s="1"/>
  <c r="H26" i="6"/>
  <c r="H27" i="6" s="1"/>
  <c r="I26" i="6"/>
  <c r="I27" i="6" s="1"/>
  <c r="J26" i="6"/>
  <c r="J27" i="6" s="1"/>
  <c r="K26" i="6"/>
  <c r="K27" i="6" s="1"/>
  <c r="L26" i="6"/>
  <c r="L27" i="6" s="1"/>
  <c r="M26" i="6"/>
  <c r="M27" i="6" s="1"/>
  <c r="E16" i="6"/>
  <c r="E17" i="6" s="1"/>
  <c r="F16" i="6"/>
  <c r="F17" i="6" s="1"/>
  <c r="G16" i="6"/>
  <c r="G17" i="6" s="1"/>
  <c r="H16" i="6"/>
  <c r="H17" i="6" s="1"/>
  <c r="I16" i="6"/>
  <c r="I17" i="6" s="1"/>
  <c r="J16" i="6"/>
  <c r="J17" i="6" s="1"/>
  <c r="K16" i="6"/>
  <c r="K17" i="6" s="1"/>
  <c r="L16" i="6"/>
  <c r="L17" i="6" s="1"/>
  <c r="M16" i="6"/>
  <c r="M17" i="6" s="1"/>
  <c r="D26" i="6"/>
  <c r="D27" i="6" s="1"/>
  <c r="D16" i="6"/>
  <c r="D17" i="6" s="1"/>
  <c r="D35" i="6"/>
  <c r="D36" i="6" s="1"/>
  <c r="E8" i="6"/>
  <c r="F7" i="6"/>
  <c r="F8" i="6" s="1"/>
  <c r="G7" i="6"/>
  <c r="G8" i="6" s="1"/>
  <c r="H7" i="6"/>
  <c r="H8" i="6" s="1"/>
  <c r="I7" i="6"/>
  <c r="I8" i="6" s="1"/>
  <c r="J7" i="6"/>
  <c r="J8" i="6" s="1"/>
  <c r="K7" i="6"/>
  <c r="K8" i="6" s="1"/>
  <c r="L7" i="6"/>
  <c r="L8" i="6" s="1"/>
  <c r="M7" i="6"/>
  <c r="M8" i="6" s="1"/>
  <c r="D7" i="6"/>
  <c r="D8" i="6" s="1"/>
  <c r="L15" i="3"/>
  <c r="L16" i="3"/>
  <c r="L17" i="3"/>
  <c r="L18" i="3"/>
  <c r="L19" i="3"/>
  <c r="L20" i="3"/>
  <c r="L21" i="3"/>
  <c r="L22" i="3"/>
  <c r="L23" i="3"/>
  <c r="L24" i="3"/>
  <c r="L25" i="3"/>
  <c r="K15" i="3"/>
  <c r="K16" i="3"/>
  <c r="K17" i="3"/>
  <c r="K18" i="3"/>
  <c r="K19" i="3"/>
  <c r="K20" i="3"/>
  <c r="K21" i="3"/>
  <c r="K22" i="3"/>
  <c r="K23" i="3"/>
  <c r="K24" i="3"/>
  <c r="K25" i="3"/>
  <c r="J15" i="3"/>
  <c r="J16" i="3"/>
  <c r="J17" i="3"/>
  <c r="J18" i="3"/>
  <c r="J19" i="3"/>
  <c r="J20" i="3"/>
  <c r="J21" i="3"/>
  <c r="J22" i="3"/>
  <c r="J23" i="3"/>
  <c r="J24" i="3"/>
  <c r="J25" i="3"/>
  <c r="I15" i="3"/>
  <c r="I16" i="3"/>
  <c r="I17" i="3"/>
  <c r="I18" i="3"/>
  <c r="I19" i="3"/>
  <c r="I20" i="3"/>
  <c r="I21" i="3"/>
  <c r="I22" i="3"/>
  <c r="I23" i="3"/>
  <c r="I24" i="3"/>
  <c r="I25" i="3"/>
  <c r="H15" i="3"/>
  <c r="H16" i="3"/>
  <c r="H17" i="3"/>
  <c r="H18" i="3"/>
  <c r="H19" i="3"/>
  <c r="H20" i="3"/>
  <c r="H21" i="3"/>
  <c r="H22" i="3"/>
  <c r="H23" i="3"/>
  <c r="H24" i="3"/>
  <c r="H25" i="3"/>
  <c r="G15" i="3"/>
  <c r="G16" i="3"/>
  <c r="G17" i="3"/>
  <c r="G18" i="3"/>
  <c r="G19" i="3"/>
  <c r="G20" i="3"/>
  <c r="G21" i="3"/>
  <c r="G22" i="3"/>
  <c r="G23" i="3"/>
  <c r="G24" i="3"/>
  <c r="G25" i="3"/>
  <c r="F15" i="3"/>
  <c r="F16" i="3"/>
  <c r="F17" i="3"/>
  <c r="F18" i="3"/>
  <c r="F19" i="3"/>
  <c r="F20" i="3"/>
  <c r="F21" i="3"/>
  <c r="F22" i="3"/>
  <c r="F23" i="3"/>
  <c r="F24" i="3"/>
  <c r="F25" i="3"/>
  <c r="E15" i="3"/>
  <c r="E16" i="3"/>
  <c r="E17" i="3"/>
  <c r="E18" i="3"/>
  <c r="E19" i="3"/>
  <c r="E20" i="3"/>
  <c r="E21" i="3"/>
  <c r="E22" i="3"/>
  <c r="E23" i="3"/>
  <c r="E24" i="3"/>
  <c r="E25" i="3"/>
  <c r="D15" i="3"/>
  <c r="D16" i="3"/>
  <c r="D17" i="3"/>
  <c r="D18" i="3"/>
  <c r="D19" i="3"/>
  <c r="D20" i="3"/>
  <c r="D21" i="3"/>
  <c r="D22" i="3"/>
  <c r="D23" i="3"/>
  <c r="D24" i="3"/>
  <c r="D25" i="3"/>
  <c r="L14" i="3"/>
  <c r="K14" i="3"/>
  <c r="J14" i="3"/>
  <c r="I14" i="3"/>
  <c r="H14" i="3"/>
  <c r="G14" i="3"/>
  <c r="F14" i="3"/>
  <c r="E14" i="3"/>
  <c r="D14" i="3"/>
  <c r="C15" i="3"/>
  <c r="C16" i="3"/>
  <c r="C17" i="3"/>
  <c r="C18" i="3"/>
  <c r="C19" i="3"/>
  <c r="C20" i="3"/>
  <c r="C21" i="3"/>
  <c r="C22" i="3"/>
  <c r="C23" i="3"/>
  <c r="C24" i="3"/>
  <c r="C25" i="3"/>
  <c r="C14" i="3"/>
  <c r="N55" i="6" l="1"/>
  <c r="N75" i="6"/>
  <c r="N36" i="6"/>
  <c r="N8" i="6"/>
  <c r="N27" i="6"/>
  <c r="N17" i="6"/>
  <c r="N45" i="6"/>
  <c r="O8" i="6"/>
  <c r="N65" i="6"/>
  <c r="N86" i="6"/>
  <c r="O17" i="6"/>
  <c r="O55" i="6"/>
  <c r="O36" i="6"/>
  <c r="O27" i="6"/>
  <c r="O45" i="6"/>
  <c r="O65" i="6"/>
  <c r="O75" i="6"/>
  <c r="O86" i="6"/>
</calcChain>
</file>

<file path=xl/sharedStrings.xml><?xml version="1.0" encoding="utf-8"?>
<sst xmlns="http://schemas.openxmlformats.org/spreadsheetml/2006/main" count="1755" uniqueCount="87">
  <si>
    <t>Building permits, by type of structure and type of work (x 1,000)</t>
  </si>
  <si>
    <t>Frequency: Monthly</t>
  </si>
  <si>
    <t>Table: 34-10-0066-01 (formerly CANSIM 026-0021)</t>
  </si>
  <si>
    <t>Release date: 2021-11-02</t>
  </si>
  <si>
    <t>Geography: Canada, Province or territory, Census metropolitan area, Census agglomeration, Census metropolitan area part</t>
  </si>
  <si>
    <t>Types of work, total</t>
  </si>
  <si>
    <t>Number of dwelling-units created</t>
  </si>
  <si>
    <t>Unadjusted, current</t>
  </si>
  <si>
    <t>Geography</t>
  </si>
  <si>
    <t>Type of structure</t>
  </si>
  <si>
    <t>Number</t>
  </si>
  <si>
    <t>Quebec</t>
  </si>
  <si>
    <t>Total residential</t>
  </si>
  <si>
    <t>Single dwelling building total</t>
  </si>
  <si>
    <t>Multiple dwelling building total</t>
  </si>
  <si>
    <t>Total industrial</t>
  </si>
  <si>
    <t>..</t>
  </si>
  <si>
    <t>Total commercial</t>
  </si>
  <si>
    <t>Total institutional and governmental</t>
  </si>
  <si>
    <t>Ontario</t>
  </si>
  <si>
    <t>Alberta</t>
  </si>
  <si>
    <t>British Columbia</t>
  </si>
  <si>
    <t>Symbol legend:</t>
  </si>
  <si>
    <t xml:space="preserve"> not available for a specific reference period</t>
  </si>
  <si>
    <t>Footnotes:</t>
  </si>
  <si>
    <t>The Building permits survey covers all Canadian municipalities that issue permits. The number of Canadian municipalities currently surveyed is approximately 2,400, representing all the provinces and territories. They account for 95% of the Canadian population. Historically, the data are not strictly comparable due to the continuing improvement in coverage and the modifications to the geographical areas required to reflect the most recent census definitions.</t>
  </si>
  <si>
    <t>For historical data see CANSIM tables 026-0001, 026-0002, 026-0003, 026-0004, 026-0005, 026-0006, 026-0007, 026-0008 and 026-0010.</t>
  </si>
  <si>
    <t>Data processing methodology has been updated as of January 2018. Comparisons between the previous data and the subsequent data should be used with caution.</t>
  </si>
  <si>
    <t>Data for the provincial totals can not be reconciled because data at the census agglomerations and census subdivision levels is not publish in this table.</t>
  </si>
  <si>
    <t>Detailed information for all types of work may not be available for all regions, as permit regulations and requirements vary by municipality.</t>
  </si>
  <si>
    <t>The methodology to seasonally adjust the building permits data has been changed to better measure the seasonality for Census Metropolitan Areas (CMA) . As such, the seasonally adjusted data found in CANSIM tables 026-0006, 026-0008, 026-0010 are not directly comparable to those in CANSIM table 026-0021.</t>
  </si>
  <si>
    <t>The sum may not add up to the total due to rounding.</t>
  </si>
  <si>
    <t>Monthly estimates for constant dollars are calculated using quarterly deflators from the Building Construction Price Index (18-10-0135-01). Typically, the first two months of a quarter use the previous quarters’ price level and are revised when the new quarterly price index becomes available.</t>
  </si>
  <si>
    <t>How to cite: Statistics Canada. Table 34-10-0066-01  Building permits, by type of structure and type of work (x 1,000)</t>
  </si>
  <si>
    <t>https://www150.statcan.gc.ca/t1/tbl1/en/tv.action?pid=3410006601</t>
  </si>
  <si>
    <t>Population estimates on July 1st, by age and sex</t>
  </si>
  <si>
    <t>Frequency: Annual</t>
  </si>
  <si>
    <t>Table: 17-10-0005-01 (formerly CANSIM 051-0001)</t>
  </si>
  <si>
    <t>Release date: 2021-09-29</t>
  </si>
  <si>
    <t>Geography: Canada, Province or territory</t>
  </si>
  <si>
    <t>Both sexes</t>
  </si>
  <si>
    <t>Age group 3 5</t>
  </si>
  <si>
    <t>Persons</t>
  </si>
  <si>
    <t>All ages</t>
  </si>
  <si>
    <t>Postcensal estimates are based on the 2016 Census counts adjusted for census net undercoverage (CNU) (including adjustment for incompletely enumerated Indian reserves (IEIR)) and the components of demographic growth that occurred since that census. Intercensal estimates are produced using counts from two consecutive censuses adjusted for CNU (including IEIR) and postcensal estimates.</t>
  </si>
  <si>
    <t>Estimates are final intercensal up to 2015, final postcensal from 2016 to 2019, updated postcensal for 2020 and preliminary postcensal for 2021.</t>
  </si>
  <si>
    <t>Data for persons aged 90 to 100 years and over will be available from 2001.</t>
  </si>
  <si>
    <t>The population growth, which is used to calculate population estimates, is comprised of the natural growth (Tables 17100006 and 17100016), international migration (Table 17100014) and interprovincial migration (Table 17100015).</t>
  </si>
  <si>
    <t>Age at last birthday in years.</t>
  </si>
  <si>
    <t>How to cite: Statistics Canada. Table 17-10-0005-01  Population estimates on July 1st, by age and sex</t>
  </si>
  <si>
    <t>https://www150.statcan.gc.ca/t1/tbl1/en/tv.action?pid=1710000501</t>
  </si>
  <si>
    <t>Total residences (permits)</t>
  </si>
  <si>
    <t>Population estimate</t>
  </si>
  <si>
    <t>permits per capita 1,000</t>
  </si>
  <si>
    <t>permits per capita</t>
  </si>
  <si>
    <t>New Privately Owned Housing Units Authorized</t>
  </si>
  <si>
    <t>Unadjusted Units for Regions, Divisions, and States</t>
  </si>
  <si>
    <t>California</t>
  </si>
  <si>
    <t>Texas</t>
  </si>
  <si>
    <t>Florida</t>
  </si>
  <si>
    <t>New York</t>
  </si>
  <si>
    <t>https://www.census.gov/construction/bps/stateannual.html</t>
  </si>
  <si>
    <t>Washington</t>
  </si>
  <si>
    <t>DATE</t>
  </si>
  <si>
    <t>NYPOP</t>
  </si>
  <si>
    <t>CAPOP</t>
  </si>
  <si>
    <t>TXPOP</t>
  </si>
  <si>
    <t>WAPOP</t>
  </si>
  <si>
    <t>FLPOP</t>
  </si>
  <si>
    <t>https://fred.stlouisfed.org/graph/?id=NYPOP,CAPOP,TXPOP,WAPOP,FLPOP,#</t>
  </si>
  <si>
    <t>Resident Population in Selected States, in Thousands of Persons</t>
  </si>
  <si>
    <t>avg</t>
  </si>
  <si>
    <t>Region</t>
  </si>
  <si>
    <t>Average building permits per 1,000 residents 2011-2020</t>
  </si>
  <si>
    <t>CA 🇺🇸</t>
  </si>
  <si>
    <t>WA 🇺🇸</t>
  </si>
  <si>
    <t>BC 🇨🇦</t>
  </si>
  <si>
    <t>AB 🇨🇦</t>
  </si>
  <si>
    <t>TX 🇺🇸</t>
  </si>
  <si>
    <t>FL 🇺🇸</t>
  </si>
  <si>
    <t>NY 🇺🇸</t>
  </si>
  <si>
    <t>ON 🇨🇦</t>
  </si>
  <si>
    <t>QC 🇨🇦</t>
  </si>
  <si>
    <t>avg &gt;2016</t>
  </si>
  <si>
    <t>growth</t>
  </si>
  <si>
    <t>growth rate</t>
  </si>
  <si>
    <t>permit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</si>
</sst>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000000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0"/>
      <color rgb="FF000000"/>
      <name val="Arial Unicode MS"/>
      <family val="2"/>
    </font>
    <font>
      <u/>
      <sz val="12"/>
      <color theme="10"/>
      <name val="Calibri"/>
      <family val="2"/>
      <scheme val="minor"/>
    </font>
    <font>
      <sz val="12"/>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17" fontId="0" fillId="0" borderId="0" xfId="0" applyNumberFormat="1"/>
    <xf numFmtId="3" fontId="0" fillId="0" borderId="0" xfId="0" applyNumberFormat="1"/>
    <xf numFmtId="0" fontId="18" fillId="0" borderId="0" xfId="0" applyFont="1"/>
    <xf numFmtId="0" fontId="19" fillId="0" borderId="0" xfId="0" applyFont="1"/>
    <xf numFmtId="14" fontId="0" fillId="0" borderId="0" xfId="0" applyNumberFormat="1"/>
    <xf numFmtId="0" fontId="21" fillId="0" borderId="0" xfId="0" applyFont="1"/>
    <xf numFmtId="3" fontId="19" fillId="0" borderId="0" xfId="0" applyNumberFormat="1" applyFont="1"/>
    <xf numFmtId="0" fontId="22" fillId="0" borderId="0" xfId="0" applyFont="1"/>
    <xf numFmtId="2" fontId="0" fillId="0" borderId="0" xfId="0" applyNumberFormat="1"/>
    <xf numFmtId="0" fontId="20" fillId="0" borderId="0" xfId="42"/>
    <xf numFmtId="10" fontId="0" fillId="0" borderId="0" xfId="0" applyNumberFormat="1"/>
    <xf numFmtId="168"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14315476190476"/>
          <c:y val="0.12175580986549364"/>
          <c:w val="0.86293710317460315"/>
          <c:h val="0.70854732713360202"/>
        </c:manualLayout>
      </c:layout>
      <c:barChart>
        <c:barDir val="bar"/>
        <c:grouping val="clustered"/>
        <c:varyColors val="1"/>
        <c:ser>
          <c:idx val="0"/>
          <c:order val="0"/>
          <c:tx>
            <c:strRef>
              <c:f>graph!$B$1</c:f>
              <c:strCache>
                <c:ptCount val="1"/>
                <c:pt idx="0">
                  <c:v>Average building permits per 1,000 residents 2011-2020</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426-804C-AC0D-41EEDEB9B86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426-804C-AC0D-41EEDEB9B86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426-804C-AC0D-41EEDEB9B86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426-804C-AC0D-41EEDEB9B86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426-804C-AC0D-41EEDEB9B86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426-804C-AC0D-41EEDEB9B86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426-804C-AC0D-41EEDEB9B86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426-804C-AC0D-41EEDEB9B86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426-804C-AC0D-41EEDEB9B86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graph!$A$2:$A$10</c:f>
              <c:strCache>
                <c:ptCount val="9"/>
                <c:pt idx="0">
                  <c:v>QC 🇨🇦</c:v>
                </c:pt>
                <c:pt idx="1">
                  <c:v>ON 🇨🇦</c:v>
                </c:pt>
                <c:pt idx="2">
                  <c:v>NY 🇺🇸</c:v>
                </c:pt>
                <c:pt idx="3">
                  <c:v>FL 🇺🇸</c:v>
                </c:pt>
                <c:pt idx="4">
                  <c:v>TX 🇺🇸</c:v>
                </c:pt>
                <c:pt idx="5">
                  <c:v>AB 🇨🇦</c:v>
                </c:pt>
                <c:pt idx="6">
                  <c:v>BC 🇨🇦</c:v>
                </c:pt>
                <c:pt idx="7">
                  <c:v>WA 🇺🇸</c:v>
                </c:pt>
                <c:pt idx="8">
                  <c:v>CA 🇺🇸</c:v>
                </c:pt>
              </c:strCache>
            </c:strRef>
          </c:cat>
          <c:val>
            <c:numRef>
              <c:f>graph!$B$2:$B$10</c:f>
              <c:numCache>
                <c:formatCode>0.00</c:formatCode>
                <c:ptCount val="9"/>
                <c:pt idx="0">
                  <c:v>5.9203146835816511</c:v>
                </c:pt>
                <c:pt idx="1">
                  <c:v>5.6020504561314386</c:v>
                </c:pt>
                <c:pt idx="2">
                  <c:v>1.9642108870097705</c:v>
                </c:pt>
                <c:pt idx="3">
                  <c:v>5.2698353082396512</c:v>
                </c:pt>
                <c:pt idx="4">
                  <c:v>6.1105193265074842</c:v>
                </c:pt>
                <c:pt idx="5">
                  <c:v>7.7769840410513478</c:v>
                </c:pt>
                <c:pt idx="6">
                  <c:v>7.3954196993846768</c:v>
                </c:pt>
                <c:pt idx="7">
                  <c:v>5.2909593041783367</c:v>
                </c:pt>
                <c:pt idx="8">
                  <c:v>2.3452268362183721</c:v>
                </c:pt>
              </c:numCache>
            </c:numRef>
          </c:val>
          <c:extLst>
            <c:ext xmlns:c16="http://schemas.microsoft.com/office/drawing/2014/chart" uri="{C3380CC4-5D6E-409C-BE32-E72D297353CC}">
              <c16:uniqueId val="{00000000-94BA-424E-A290-9F92E224088B}"/>
            </c:ext>
          </c:extLst>
        </c:ser>
        <c:dLbls>
          <c:dLblPos val="inEnd"/>
          <c:showLegendKey val="0"/>
          <c:showVal val="1"/>
          <c:showCatName val="0"/>
          <c:showSerName val="0"/>
          <c:showPercent val="0"/>
          <c:showBubbleSize val="0"/>
        </c:dLbls>
        <c:gapWidth val="21"/>
        <c:axId val="1897467343"/>
        <c:axId val="1903486143"/>
      </c:barChart>
      <c:catAx>
        <c:axId val="1897467343"/>
        <c:scaling>
          <c:orientation val="minMax"/>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000" b="0" i="0" u="none" strike="noStrike" kern="1200" baseline="0">
                <a:solidFill>
                  <a:schemeClr val="tx1">
                    <a:lumMod val="85000"/>
                    <a:lumOff val="15000"/>
                  </a:schemeClr>
                </a:solidFill>
                <a:latin typeface="Bitstream Vera Sans Mono Roman" panose="020B0609030804020204" pitchFamily="49" charset="0"/>
                <a:ea typeface="+mn-ea"/>
                <a:cs typeface="+mn-cs"/>
              </a:defRPr>
            </a:pPr>
            <a:endParaRPr lang="en-US"/>
          </a:p>
        </c:txPr>
        <c:crossAx val="1903486143"/>
        <c:crosses val="autoZero"/>
        <c:auto val="1"/>
        <c:lblAlgn val="ctr"/>
        <c:lblOffset val="100"/>
        <c:noMultiLvlLbl val="0"/>
      </c:catAx>
      <c:valAx>
        <c:axId val="1903486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crossAx val="18974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14315476190476"/>
          <c:y val="0.12175580986549364"/>
          <c:w val="0.86293710317460315"/>
          <c:h val="0.70854732713360202"/>
        </c:manualLayout>
      </c:layout>
      <c:barChart>
        <c:barDir val="bar"/>
        <c:grouping val="clustered"/>
        <c:varyColors val="1"/>
        <c:ser>
          <c:idx val="0"/>
          <c:order val="0"/>
          <c:tx>
            <c:strRef>
              <c:f>'graph &gt;2016'!$B$1</c:f>
              <c:strCache>
                <c:ptCount val="1"/>
                <c:pt idx="0">
                  <c:v>Average building permits per 1,000 residents 2011-2020</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623-4B46-BDA7-299F83187AF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623-4B46-BDA7-299F83187AF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623-4B46-BDA7-299F83187AF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623-4B46-BDA7-299F83187AF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623-4B46-BDA7-299F83187AF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623-4B46-BDA7-299F83187AF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623-4B46-BDA7-299F83187AF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623-4B46-BDA7-299F83187AF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623-4B46-BDA7-299F83187AF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 &gt;2016'!$A$2:$A$10</c:f>
              <c:strCache>
                <c:ptCount val="9"/>
                <c:pt idx="0">
                  <c:v>QC 🇨🇦</c:v>
                </c:pt>
                <c:pt idx="1">
                  <c:v>ON 🇨🇦</c:v>
                </c:pt>
                <c:pt idx="2">
                  <c:v>NY 🇺🇸</c:v>
                </c:pt>
                <c:pt idx="3">
                  <c:v>FL 🇺🇸</c:v>
                </c:pt>
                <c:pt idx="4">
                  <c:v>TX 🇺🇸</c:v>
                </c:pt>
                <c:pt idx="5">
                  <c:v>AB 🇨🇦</c:v>
                </c:pt>
                <c:pt idx="6">
                  <c:v>BC 🇨🇦</c:v>
                </c:pt>
                <c:pt idx="7">
                  <c:v>WA 🇺🇸</c:v>
                </c:pt>
                <c:pt idx="8">
                  <c:v>CA 🇺🇸</c:v>
                </c:pt>
              </c:strCache>
            </c:strRef>
          </c:cat>
          <c:val>
            <c:numRef>
              <c:f>'graph &gt;2016'!$B$2:$B$10</c:f>
              <c:numCache>
                <c:formatCode>General</c:formatCode>
                <c:ptCount val="9"/>
                <c:pt idx="0">
                  <c:v>6.22</c:v>
                </c:pt>
                <c:pt idx="1">
                  <c:v>6.05</c:v>
                </c:pt>
                <c:pt idx="2" formatCode="0.00">
                  <c:v>1.98</c:v>
                </c:pt>
                <c:pt idx="3">
                  <c:v>6.6</c:v>
                </c:pt>
                <c:pt idx="4">
                  <c:v>6.79</c:v>
                </c:pt>
                <c:pt idx="5">
                  <c:v>6.38</c:v>
                </c:pt>
                <c:pt idx="6">
                  <c:v>8.48</c:v>
                </c:pt>
                <c:pt idx="7" formatCode="0.00">
                  <c:v>6.12</c:v>
                </c:pt>
                <c:pt idx="8">
                  <c:v>2.78</c:v>
                </c:pt>
              </c:numCache>
            </c:numRef>
          </c:val>
          <c:extLst>
            <c:ext xmlns:c16="http://schemas.microsoft.com/office/drawing/2014/chart" uri="{C3380CC4-5D6E-409C-BE32-E72D297353CC}">
              <c16:uniqueId val="{00000012-1623-4B46-BDA7-299F83187AFA}"/>
            </c:ext>
          </c:extLst>
        </c:ser>
        <c:dLbls>
          <c:dLblPos val="inEnd"/>
          <c:showLegendKey val="0"/>
          <c:showVal val="1"/>
          <c:showCatName val="0"/>
          <c:showSerName val="0"/>
          <c:showPercent val="0"/>
          <c:showBubbleSize val="0"/>
        </c:dLbls>
        <c:gapWidth val="21"/>
        <c:axId val="1897467343"/>
        <c:axId val="1903486143"/>
      </c:barChart>
      <c:catAx>
        <c:axId val="1897467343"/>
        <c:scaling>
          <c:orientation val="minMax"/>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000" b="0" i="0" u="none" strike="noStrike" kern="1200" baseline="0">
                <a:solidFill>
                  <a:schemeClr val="tx1">
                    <a:lumMod val="85000"/>
                    <a:lumOff val="15000"/>
                  </a:schemeClr>
                </a:solidFill>
                <a:latin typeface="Bitstream Vera Sans Mono Roman" panose="020B0609030804020204" pitchFamily="49" charset="0"/>
                <a:ea typeface="+mn-ea"/>
                <a:cs typeface="+mn-cs"/>
              </a:defRPr>
            </a:pPr>
            <a:endParaRPr lang="en-US"/>
          </a:p>
        </c:txPr>
        <c:crossAx val="1903486143"/>
        <c:crosses val="autoZero"/>
        <c:auto val="1"/>
        <c:lblAlgn val="ctr"/>
        <c:lblOffset val="100"/>
        <c:noMultiLvlLbl val="0"/>
      </c:catAx>
      <c:valAx>
        <c:axId val="1903486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crossAx val="18974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546101</xdr:colOff>
      <xdr:row>9</xdr:row>
      <xdr:rowOff>139660</xdr:rowOff>
    </xdr:from>
    <xdr:to>
      <xdr:col>15</xdr:col>
      <xdr:colOff>720101</xdr:colOff>
      <xdr:row>46</xdr:row>
      <xdr:rowOff>175996</xdr:rowOff>
    </xdr:to>
    <xdr:graphicFrame macro="">
      <xdr:nvGraphicFramePr>
        <xdr:cNvPr id="2" name="Chart 1">
          <a:extLst>
            <a:ext uri="{FF2B5EF4-FFF2-40B4-BE49-F238E27FC236}">
              <a16:creationId xmlns:a16="http://schemas.microsoft.com/office/drawing/2014/main" id="{BFDE2942-DF06-0146-BED8-789324BFF35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0.1097</cdr:x>
      <cdr:y>0.84558</cdr:y>
    </cdr:from>
    <cdr:to>
      <cdr:x>0.97896</cdr:x>
      <cdr:y>0.99496</cdr:y>
    </cdr:to>
    <cdr:sp macro="" textlink="">
      <cdr:nvSpPr>
        <cdr:cNvPr id="3" name="TextBox 2">
          <a:extLst xmlns:a="http://schemas.openxmlformats.org/drawingml/2006/main">
            <a:ext uri="{FF2B5EF4-FFF2-40B4-BE49-F238E27FC236}">
              <a16:creationId xmlns:a16="http://schemas.microsoft.com/office/drawing/2014/main" id="{6C895A47-A9E6-344A-90EA-E37601F4878A}"/>
            </a:ext>
          </a:extLst>
        </cdr:cNvPr>
        <cdr:cNvSpPr txBox="1"/>
      </cdr:nvSpPr>
      <cdr:spPr>
        <a:xfrm xmlns:a="http://schemas.openxmlformats.org/drawingml/2006/main">
          <a:off x="1105771" y="6388142"/>
          <a:ext cx="8762141" cy="1128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t>A building permit represents an authorization to build</a:t>
          </a:r>
          <a:r>
            <a:rPr lang="en-US" sz="1100" baseline="0"/>
            <a:t> </a:t>
          </a:r>
          <a:r>
            <a:rPr lang="en-US" sz="1100"/>
            <a:t>a new privately owned housing unit</a:t>
          </a:r>
          <a:r>
            <a:rPr lang="en-US" sz="1100" baseline="0"/>
            <a:t> (including multi-family). Almost every new housing unit has a permit, but not every permit turns into a new housing unit.</a:t>
          </a: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t>Phillip Mendonça-Vieira, 2021.</a:t>
          </a:r>
          <a:r>
            <a:rPr lang="en-US" sz="1100" baseline="0"/>
            <a:t> </a:t>
          </a:r>
          <a:r>
            <a:rPr lang="en-US" sz="1100" b="1" baseline="0"/>
            <a:t>Source:</a:t>
          </a:r>
          <a:r>
            <a:rPr lang="en-US" sz="1100" b="0" baseline="0"/>
            <a:t> Statistics Canada. Table 34-10-0066-01  Building permits, by type of structure and type of work (x 1,000); Statistics Canada. Table 17-10-0005-01  Population estimates on July 1st, by age and sex; U.S. Census Bureau. Building Permits Survey (2011-2020); </a:t>
          </a:r>
          <a:r>
            <a:rPr lang="en-CA" sz="1100" b="0" i="0">
              <a:effectLst/>
              <a:latin typeface="+mn-lt"/>
              <a:ea typeface="+mn-ea"/>
              <a:cs typeface="+mn-cs"/>
            </a:rPr>
            <a:t>U.S. Census Bureau.</a:t>
          </a:r>
          <a:r>
            <a:rPr lang="en-CA" sz="1100" b="0" i="0" baseline="0">
              <a:effectLst/>
              <a:latin typeface="+mn-lt"/>
              <a:ea typeface="+mn-ea"/>
              <a:cs typeface="+mn-cs"/>
            </a:rPr>
            <a:t> </a:t>
          </a:r>
          <a:r>
            <a:rPr lang="en-CA" sz="1100" b="0" i="0">
              <a:effectLst/>
              <a:latin typeface="+mn-lt"/>
              <a:ea typeface="+mn-ea"/>
              <a:cs typeface="+mn-cs"/>
            </a:rPr>
            <a:t>Annual Estimates of the Population for the U.S. and States, and for Puerto Rico</a:t>
          </a:r>
          <a:r>
            <a:rPr lang="en-CA" sz="1100" b="0" i="0" baseline="0">
              <a:effectLst/>
              <a:latin typeface="+mn-lt"/>
              <a:ea typeface="+mn-ea"/>
              <a:cs typeface="+mn-cs"/>
            </a:rPr>
            <a:t> (2011-2020)</a:t>
          </a:r>
          <a:endParaRPr lang="en-CA" sz="1100" b="0" i="0">
            <a:effectLst/>
            <a:latin typeface="+mn-lt"/>
            <a:ea typeface="+mn-ea"/>
            <a:cs typeface="+mn-cs"/>
          </a:endParaRPr>
        </a:p>
        <a:p xmlns:a="http://schemas.openxmlformats.org/drawingml/2006/main">
          <a:br>
            <a:rPr lang="en-CA" sz="1100" b="0" i="0">
              <a:effectLst/>
              <a:latin typeface="+mn-lt"/>
              <a:ea typeface="+mn-ea"/>
              <a:cs typeface="+mn-cs"/>
            </a:rPr>
          </a:br>
          <a:endParaRPr lang="en-CA" sz="1100" b="0" i="0">
            <a:effectLst/>
            <a:latin typeface="+mn-lt"/>
            <a:ea typeface="+mn-ea"/>
            <a:cs typeface="+mn-cs"/>
          </a:endParaRPr>
        </a:p>
        <a:p xmlns:a="http://schemas.openxmlformats.org/drawingml/2006/main">
          <a:endParaRPr lang="en-US" sz="1100"/>
        </a:p>
      </cdr:txBody>
    </cdr:sp>
  </cdr:relSizeAnchor>
  <cdr:relSizeAnchor xmlns:cdr="http://schemas.openxmlformats.org/drawingml/2006/chartDrawing">
    <cdr:from>
      <cdr:x>0.11717</cdr:x>
      <cdr:y>0.8439</cdr:y>
    </cdr:from>
    <cdr:to>
      <cdr:x>0.9588</cdr:x>
      <cdr:y>0.90442</cdr:y>
    </cdr:to>
    <cdr:sp macro="" textlink="">
      <cdr:nvSpPr>
        <cdr:cNvPr id="5" name="TextBox 4">
          <a:extLst xmlns:a="http://schemas.openxmlformats.org/drawingml/2006/main">
            <a:ext uri="{FF2B5EF4-FFF2-40B4-BE49-F238E27FC236}">
              <a16:creationId xmlns:a16="http://schemas.microsoft.com/office/drawing/2014/main" id="{DC5CA055-FFCE-1C46-BB17-6B6689169738}"/>
            </a:ext>
          </a:extLst>
        </cdr:cNvPr>
        <cdr:cNvSpPr txBox="1"/>
      </cdr:nvSpPr>
      <cdr:spPr>
        <a:xfrm xmlns:a="http://schemas.openxmlformats.org/drawingml/2006/main">
          <a:off x="1181099" y="6375440"/>
          <a:ext cx="84836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0.016</cdr:x>
      <cdr:y>0.01682</cdr:y>
    </cdr:from>
    <cdr:to>
      <cdr:x>0.98614</cdr:x>
      <cdr:y>0.12609</cdr:y>
    </cdr:to>
    <cdr:sp macro="" textlink="">
      <cdr:nvSpPr>
        <cdr:cNvPr id="6" name="TextBox 5">
          <a:extLst xmlns:a="http://schemas.openxmlformats.org/drawingml/2006/main">
            <a:ext uri="{FF2B5EF4-FFF2-40B4-BE49-F238E27FC236}">
              <a16:creationId xmlns:a16="http://schemas.microsoft.com/office/drawing/2014/main" id="{E8297CA4-3915-3D43-A245-F7D97FB2C4EA}"/>
            </a:ext>
          </a:extLst>
        </cdr:cNvPr>
        <cdr:cNvSpPr txBox="1"/>
      </cdr:nvSpPr>
      <cdr:spPr>
        <a:xfrm xmlns:a="http://schemas.openxmlformats.org/drawingml/2006/main">
          <a:off x="161300" y="127040"/>
          <a:ext cx="9779000" cy="825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tx1">
                  <a:lumMod val="85000"/>
                  <a:lumOff val="15000"/>
                </a:schemeClr>
              </a:solidFill>
              <a:latin typeface="Helvetica" pitchFamily="2" charset="0"/>
            </a:rPr>
            <a:t>Average building permits for new dwellings per year per 1,000 residents in </a:t>
          </a:r>
          <a:r>
            <a:rPr lang="en-US" sz="2400" b="1" i="0" u="none" strike="noStrike" baseline="0">
              <a:solidFill>
                <a:schemeClr val="tx1">
                  <a:lumMod val="85000"/>
                  <a:lumOff val="15000"/>
                </a:schemeClr>
              </a:solidFill>
              <a:effectLst/>
              <a:latin typeface="Helvetica" pitchFamily="2" charset="0"/>
            </a:rPr>
            <a:t>2011-2020 </a:t>
          </a:r>
          <a:endParaRPr lang="en-US" sz="2400" b="1" i="0" baseline="0">
            <a:solidFill>
              <a:schemeClr val="tx1">
                <a:lumMod val="85000"/>
                <a:lumOff val="15000"/>
              </a:schemeClr>
            </a:solidFill>
            <a:latin typeface="Helvetica" pitchFamily="2" charset="0"/>
          </a:endParaRPr>
        </a:p>
        <a:p xmlns:a="http://schemas.openxmlformats.org/drawingml/2006/main">
          <a:endParaRPr lang="en-US" sz="24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546101</xdr:colOff>
      <xdr:row>9</xdr:row>
      <xdr:rowOff>139660</xdr:rowOff>
    </xdr:from>
    <xdr:to>
      <xdr:col>15</xdr:col>
      <xdr:colOff>720101</xdr:colOff>
      <xdr:row>46</xdr:row>
      <xdr:rowOff>175996</xdr:rowOff>
    </xdr:to>
    <xdr:graphicFrame macro="">
      <xdr:nvGraphicFramePr>
        <xdr:cNvPr id="2" name="Chart 1">
          <a:extLst>
            <a:ext uri="{FF2B5EF4-FFF2-40B4-BE49-F238E27FC236}">
              <a16:creationId xmlns:a16="http://schemas.microsoft.com/office/drawing/2014/main" id="{C37BAF55-9ADB-424D-8B0B-2CFD446A1C4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0.1097</cdr:x>
      <cdr:y>0.8439</cdr:y>
    </cdr:from>
    <cdr:to>
      <cdr:x>0.97896</cdr:x>
      <cdr:y>0.99328</cdr:y>
    </cdr:to>
    <cdr:sp macro="" textlink="">
      <cdr:nvSpPr>
        <cdr:cNvPr id="3" name="TextBox 2">
          <a:extLst xmlns:a="http://schemas.openxmlformats.org/drawingml/2006/main">
            <a:ext uri="{FF2B5EF4-FFF2-40B4-BE49-F238E27FC236}">
              <a16:creationId xmlns:a16="http://schemas.microsoft.com/office/drawing/2014/main" id="{6C895A47-A9E6-344A-90EA-E37601F4878A}"/>
            </a:ext>
          </a:extLst>
        </cdr:cNvPr>
        <cdr:cNvSpPr txBox="1"/>
      </cdr:nvSpPr>
      <cdr:spPr>
        <a:xfrm xmlns:a="http://schemas.openxmlformats.org/drawingml/2006/main">
          <a:off x="1105771" y="6375442"/>
          <a:ext cx="8762141" cy="11285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a:t>A building permit represents an authorization to build</a:t>
          </a:r>
          <a:r>
            <a:rPr lang="en-US" sz="1100" baseline="0"/>
            <a:t> </a:t>
          </a:r>
          <a:r>
            <a:rPr lang="en-US" sz="1100"/>
            <a:t>a new privately owned housing unit</a:t>
          </a:r>
          <a:r>
            <a:rPr lang="en-US" sz="1100" baseline="0"/>
            <a:t> (including multi-family). Almost every new housing unit has a permit, but not every permit turns into a new housing unit.</a:t>
          </a: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10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t>Phillip Mendonça-Vieira, 2021.</a:t>
          </a:r>
          <a:r>
            <a:rPr lang="en-US" sz="1100" baseline="0"/>
            <a:t> </a:t>
          </a:r>
          <a:r>
            <a:rPr lang="en-US" sz="1100" b="1" baseline="0"/>
            <a:t>Source:</a:t>
          </a:r>
          <a:r>
            <a:rPr lang="en-US" sz="1100" b="0" baseline="0"/>
            <a:t> Statistics Canada. Table 34-10-0066-01  Building permits, by type of structure and type of work (x 1,000); Statistics Canada. Table 17-10-0005-01  Population estimates on July 1st, by age and sex; U.S. Census Bureau. Building Permits Survey (2016-2020); </a:t>
          </a:r>
          <a:r>
            <a:rPr lang="en-CA" sz="1100" b="0" i="0">
              <a:effectLst/>
              <a:latin typeface="+mn-lt"/>
              <a:ea typeface="+mn-ea"/>
              <a:cs typeface="+mn-cs"/>
            </a:rPr>
            <a:t>U.S. Census Bureau.</a:t>
          </a:r>
          <a:r>
            <a:rPr lang="en-CA" sz="1100" b="0" i="0" baseline="0">
              <a:effectLst/>
              <a:latin typeface="+mn-lt"/>
              <a:ea typeface="+mn-ea"/>
              <a:cs typeface="+mn-cs"/>
            </a:rPr>
            <a:t> </a:t>
          </a:r>
          <a:r>
            <a:rPr lang="en-CA" sz="1100" b="0" i="0">
              <a:effectLst/>
              <a:latin typeface="+mn-lt"/>
              <a:ea typeface="+mn-ea"/>
              <a:cs typeface="+mn-cs"/>
            </a:rPr>
            <a:t>Annual Estimates of the Population for the U.S. and States, and for Puerto Rico</a:t>
          </a:r>
          <a:r>
            <a:rPr lang="en-CA" sz="1100" b="0" i="0" baseline="0">
              <a:effectLst/>
              <a:latin typeface="+mn-lt"/>
              <a:ea typeface="+mn-ea"/>
              <a:cs typeface="+mn-cs"/>
            </a:rPr>
            <a:t> (2016-2020)</a:t>
          </a:r>
          <a:endParaRPr lang="en-CA" sz="1100" b="0" i="0">
            <a:effectLst/>
            <a:latin typeface="+mn-lt"/>
            <a:ea typeface="+mn-ea"/>
            <a:cs typeface="+mn-cs"/>
          </a:endParaRPr>
        </a:p>
        <a:p xmlns:a="http://schemas.openxmlformats.org/drawingml/2006/main">
          <a:br>
            <a:rPr lang="en-CA" sz="1100" b="0" i="0">
              <a:effectLst/>
              <a:latin typeface="+mn-lt"/>
              <a:ea typeface="+mn-ea"/>
              <a:cs typeface="+mn-cs"/>
            </a:rPr>
          </a:br>
          <a:endParaRPr lang="en-CA" sz="1100" b="0" i="0">
            <a:effectLst/>
            <a:latin typeface="+mn-lt"/>
            <a:ea typeface="+mn-ea"/>
            <a:cs typeface="+mn-cs"/>
          </a:endParaRPr>
        </a:p>
        <a:p xmlns:a="http://schemas.openxmlformats.org/drawingml/2006/main">
          <a:endParaRPr lang="en-US" sz="1100"/>
        </a:p>
      </cdr:txBody>
    </cdr:sp>
  </cdr:relSizeAnchor>
  <cdr:relSizeAnchor xmlns:cdr="http://schemas.openxmlformats.org/drawingml/2006/chartDrawing">
    <cdr:from>
      <cdr:x>0.11717</cdr:x>
      <cdr:y>0.8439</cdr:y>
    </cdr:from>
    <cdr:to>
      <cdr:x>0.9588</cdr:x>
      <cdr:y>0.90442</cdr:y>
    </cdr:to>
    <cdr:sp macro="" textlink="">
      <cdr:nvSpPr>
        <cdr:cNvPr id="5" name="TextBox 4">
          <a:extLst xmlns:a="http://schemas.openxmlformats.org/drawingml/2006/main">
            <a:ext uri="{FF2B5EF4-FFF2-40B4-BE49-F238E27FC236}">
              <a16:creationId xmlns:a16="http://schemas.microsoft.com/office/drawing/2014/main" id="{DC5CA055-FFCE-1C46-BB17-6B6689169738}"/>
            </a:ext>
          </a:extLst>
        </cdr:cNvPr>
        <cdr:cNvSpPr txBox="1"/>
      </cdr:nvSpPr>
      <cdr:spPr>
        <a:xfrm xmlns:a="http://schemas.openxmlformats.org/drawingml/2006/main">
          <a:off x="1181099" y="6375440"/>
          <a:ext cx="84836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0.016</cdr:x>
      <cdr:y>0.01682</cdr:y>
    </cdr:from>
    <cdr:to>
      <cdr:x>0.98614</cdr:x>
      <cdr:y>0.12609</cdr:y>
    </cdr:to>
    <cdr:sp macro="" textlink="">
      <cdr:nvSpPr>
        <cdr:cNvPr id="6" name="TextBox 5">
          <a:extLst xmlns:a="http://schemas.openxmlformats.org/drawingml/2006/main">
            <a:ext uri="{FF2B5EF4-FFF2-40B4-BE49-F238E27FC236}">
              <a16:creationId xmlns:a16="http://schemas.microsoft.com/office/drawing/2014/main" id="{E8297CA4-3915-3D43-A245-F7D97FB2C4EA}"/>
            </a:ext>
          </a:extLst>
        </cdr:cNvPr>
        <cdr:cNvSpPr txBox="1"/>
      </cdr:nvSpPr>
      <cdr:spPr>
        <a:xfrm xmlns:a="http://schemas.openxmlformats.org/drawingml/2006/main">
          <a:off x="161300" y="127040"/>
          <a:ext cx="9779000" cy="825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tx1">
                  <a:lumMod val="85000"/>
                  <a:lumOff val="15000"/>
                </a:schemeClr>
              </a:solidFill>
              <a:latin typeface="Helvetica" pitchFamily="2" charset="0"/>
            </a:rPr>
            <a:t>Average building permits for new dwellings per year per 1,000 residents in </a:t>
          </a:r>
          <a:r>
            <a:rPr lang="en-US" sz="2400" b="1" i="0" u="none" strike="noStrike" baseline="0">
              <a:solidFill>
                <a:schemeClr val="tx1">
                  <a:lumMod val="85000"/>
                  <a:lumOff val="15000"/>
                </a:schemeClr>
              </a:solidFill>
              <a:effectLst/>
              <a:latin typeface="Helvetica" pitchFamily="2" charset="0"/>
            </a:rPr>
            <a:t>2016-2020 </a:t>
          </a:r>
          <a:endParaRPr lang="en-US" sz="2400" b="1" i="0" baseline="0">
            <a:solidFill>
              <a:schemeClr val="tx1">
                <a:lumMod val="85000"/>
                <a:lumOff val="15000"/>
              </a:schemeClr>
            </a:solidFill>
            <a:latin typeface="Helvetica" pitchFamily="2" charset="0"/>
          </a:endParaRPr>
        </a:p>
        <a:p xmlns:a="http://schemas.openxmlformats.org/drawingml/2006/main">
          <a:endParaRPr lang="en-US" sz="24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ensus.gov/construction/bps/stateannual.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O90"/>
  <sheetViews>
    <sheetView tabSelected="1" topLeftCell="A14" workbookViewId="0">
      <selection activeCell="E5" sqref="E5"/>
    </sheetView>
  </sheetViews>
  <sheetFormatPr baseColWidth="10" defaultRowHeight="16" x14ac:dyDescent="0.2"/>
  <cols>
    <col min="5" max="5" width="13.83203125" customWidth="1"/>
    <col min="14" max="14" width="24.1640625" customWidth="1"/>
  </cols>
  <sheetData>
    <row r="3" spans="1:15" x14ac:dyDescent="0.2">
      <c r="D3">
        <v>2011</v>
      </c>
      <c r="E3">
        <v>2012</v>
      </c>
      <c r="F3">
        <v>2013</v>
      </c>
      <c r="G3">
        <v>2014</v>
      </c>
      <c r="H3">
        <v>2015</v>
      </c>
      <c r="I3">
        <v>2016</v>
      </c>
      <c r="J3">
        <v>2017</v>
      </c>
      <c r="K3">
        <v>2018</v>
      </c>
      <c r="L3">
        <v>2019</v>
      </c>
      <c r="M3">
        <v>2020</v>
      </c>
      <c r="N3" t="s">
        <v>71</v>
      </c>
      <c r="O3" t="s">
        <v>83</v>
      </c>
    </row>
    <row r="4" spans="1:15" x14ac:dyDescent="0.2">
      <c r="A4" t="s">
        <v>11</v>
      </c>
    </row>
    <row r="5" spans="1:15" x14ac:dyDescent="0.2">
      <c r="B5" t="s">
        <v>51</v>
      </c>
      <c r="D5" s="2">
        <v>53890</v>
      </c>
      <c r="E5" s="2">
        <v>51262</v>
      </c>
      <c r="F5" s="2">
        <v>42493</v>
      </c>
      <c r="G5" s="2">
        <v>41300</v>
      </c>
      <c r="H5" s="2">
        <v>38485</v>
      </c>
      <c r="I5" s="2">
        <v>43502</v>
      </c>
      <c r="J5" s="2">
        <v>48885</v>
      </c>
      <c r="K5" s="2">
        <v>56422</v>
      </c>
      <c r="L5" s="2">
        <v>53468</v>
      </c>
      <c r="M5" s="2">
        <v>59346</v>
      </c>
    </row>
    <row r="6" spans="1:15" x14ac:dyDescent="0.2">
      <c r="B6" t="s">
        <v>52</v>
      </c>
      <c r="D6" s="2">
        <v>8005090</v>
      </c>
      <c r="E6" s="2">
        <v>8061101</v>
      </c>
      <c r="F6" s="2">
        <v>8110880</v>
      </c>
      <c r="G6" s="2">
        <v>8150183</v>
      </c>
      <c r="H6" s="2">
        <v>8175272</v>
      </c>
      <c r="I6" s="2">
        <v>8225950</v>
      </c>
      <c r="J6" s="2">
        <v>8302063</v>
      </c>
      <c r="K6" s="2">
        <v>8401738</v>
      </c>
      <c r="L6" s="2">
        <v>8503483</v>
      </c>
      <c r="M6" s="2">
        <v>8578300</v>
      </c>
    </row>
    <row r="7" spans="1:15" x14ac:dyDescent="0.2">
      <c r="B7" t="s">
        <v>54</v>
      </c>
      <c r="D7">
        <f>D5/D6</f>
        <v>6.7319667861323231E-3</v>
      </c>
      <c r="E7">
        <f t="shared" ref="E7:M7" si="0">E5/E6</f>
        <v>6.3591809605164354E-3</v>
      </c>
      <c r="F7">
        <f t="shared" si="0"/>
        <v>5.2390122896652401E-3</v>
      </c>
      <c r="G7">
        <f t="shared" si="0"/>
        <v>5.0673708798931261E-3</v>
      </c>
      <c r="H7">
        <f t="shared" si="0"/>
        <v>4.7074886315709129E-3</v>
      </c>
      <c r="I7">
        <f t="shared" si="0"/>
        <v>5.2883861438496466E-3</v>
      </c>
      <c r="J7">
        <f t="shared" si="0"/>
        <v>5.8882954754739874E-3</v>
      </c>
      <c r="K7">
        <f t="shared" si="0"/>
        <v>6.7155152898126557E-3</v>
      </c>
      <c r="L7">
        <f t="shared" si="0"/>
        <v>6.2877764323160286E-3</v>
      </c>
      <c r="M7">
        <f t="shared" si="0"/>
        <v>6.918153946586153E-3</v>
      </c>
    </row>
    <row r="8" spans="1:15" x14ac:dyDescent="0.2">
      <c r="B8" t="s">
        <v>53</v>
      </c>
      <c r="D8">
        <f>D7*1000</f>
        <v>6.7319667861323227</v>
      </c>
      <c r="E8">
        <f t="shared" ref="E8:M8" si="1">E7*1000</f>
        <v>6.3591809605164356</v>
      </c>
      <c r="F8">
        <f t="shared" si="1"/>
        <v>5.23901228966524</v>
      </c>
      <c r="G8">
        <f t="shared" si="1"/>
        <v>5.0673708798931258</v>
      </c>
      <c r="H8">
        <f t="shared" si="1"/>
        <v>4.7074886315709126</v>
      </c>
      <c r="I8">
        <f t="shared" si="1"/>
        <v>5.2883861438496469</v>
      </c>
      <c r="J8">
        <f t="shared" si="1"/>
        <v>5.8882954754739876</v>
      </c>
      <c r="K8">
        <f t="shared" si="1"/>
        <v>6.7155152898126556</v>
      </c>
      <c r="L8">
        <f t="shared" si="1"/>
        <v>6.2877764323160283</v>
      </c>
      <c r="M8">
        <f t="shared" si="1"/>
        <v>6.9181539465861528</v>
      </c>
      <c r="N8" s="9">
        <f>SUM(D8:M8)/10</f>
        <v>5.9203146835816511</v>
      </c>
      <c r="O8" s="9">
        <f>SUM(I8:M8)/5</f>
        <v>6.2196254576076937</v>
      </c>
    </row>
    <row r="9" spans="1:15" x14ac:dyDescent="0.2">
      <c r="B9" t="s">
        <v>84</v>
      </c>
      <c r="E9" s="2">
        <f>E6-D6</f>
        <v>56011</v>
      </c>
      <c r="F9" s="2">
        <f t="shared" ref="F9:M9" si="2">F6-E6</f>
        <v>49779</v>
      </c>
      <c r="G9" s="2">
        <f t="shared" si="2"/>
        <v>39303</v>
      </c>
      <c r="H9" s="2">
        <f t="shared" si="2"/>
        <v>25089</v>
      </c>
      <c r="I9" s="2">
        <f t="shared" si="2"/>
        <v>50678</v>
      </c>
      <c r="J9" s="2">
        <f t="shared" si="2"/>
        <v>76113</v>
      </c>
      <c r="K9" s="2">
        <f t="shared" si="2"/>
        <v>99675</v>
      </c>
      <c r="L9" s="2">
        <f t="shared" si="2"/>
        <v>101745</v>
      </c>
      <c r="M9" s="2">
        <f t="shared" si="2"/>
        <v>74817</v>
      </c>
      <c r="N9" s="9"/>
    </row>
    <row r="10" spans="1:15" x14ac:dyDescent="0.2">
      <c r="B10" t="s">
        <v>85</v>
      </c>
      <c r="E10" s="11">
        <f>(E9/D6)</f>
        <v>6.9969232076091585E-3</v>
      </c>
      <c r="F10" s="11">
        <f t="shared" ref="F10:M10" si="3">(F9/E6)</f>
        <v>6.1752110536761667E-3</v>
      </c>
      <c r="G10" s="11">
        <f t="shared" si="3"/>
        <v>4.8457134121081807E-3</v>
      </c>
      <c r="H10" s="11">
        <f t="shared" si="3"/>
        <v>3.0783357870614683E-3</v>
      </c>
      <c r="I10" s="11">
        <f t="shared" si="3"/>
        <v>6.1989374787774646E-3</v>
      </c>
      <c r="J10" s="11">
        <f t="shared" si="3"/>
        <v>9.25279147089394E-3</v>
      </c>
      <c r="K10" s="11">
        <f t="shared" si="3"/>
        <v>1.2006051989728336E-2</v>
      </c>
      <c r="L10" s="11">
        <f t="shared" si="3"/>
        <v>1.2109994384495207E-2</v>
      </c>
      <c r="M10" s="11">
        <f t="shared" si="3"/>
        <v>8.7983947283718916E-3</v>
      </c>
      <c r="N10" s="11">
        <f>SUM(E10:M10)/10</f>
        <v>6.9462353512721817E-3</v>
      </c>
    </row>
    <row r="11" spans="1:15" x14ac:dyDescent="0.2">
      <c r="B11" t="s">
        <v>86</v>
      </c>
      <c r="E11" s="11">
        <f>(E5-D5)/D5</f>
        <v>-4.8766004824642793E-2</v>
      </c>
      <c r="F11" s="11">
        <f t="shared" ref="F11:M11" si="4">(F5-E5)/E5</f>
        <v>-0.17106238539268853</v>
      </c>
      <c r="G11" s="11">
        <f t="shared" si="4"/>
        <v>-2.8075212387922717E-2</v>
      </c>
      <c r="H11" s="11">
        <f t="shared" si="4"/>
        <v>-6.8159806295399514E-2</v>
      </c>
      <c r="I11" s="11">
        <f t="shared" si="4"/>
        <v>0.13036247888787839</v>
      </c>
      <c r="J11" s="11">
        <f t="shared" si="4"/>
        <v>0.12374143717530228</v>
      </c>
      <c r="K11" s="11">
        <f t="shared" si="4"/>
        <v>0.15417817326378236</v>
      </c>
      <c r="L11" s="11">
        <f t="shared" si="4"/>
        <v>-5.2355464180638758E-2</v>
      </c>
      <c r="M11" s="11">
        <f t="shared" si="4"/>
        <v>0.10993491434128824</v>
      </c>
      <c r="N11" s="11">
        <f>SUM(E11:M11)/10</f>
        <v>1.4979813058695895E-2</v>
      </c>
    </row>
    <row r="12" spans="1:15" x14ac:dyDescent="0.2">
      <c r="E12" s="11"/>
      <c r="F12" s="11"/>
      <c r="G12" s="11"/>
      <c r="H12" s="11"/>
      <c r="I12" s="11"/>
      <c r="J12" s="11"/>
      <c r="K12" s="11"/>
      <c r="L12" s="11"/>
      <c r="M12" s="11"/>
      <c r="N12" s="11"/>
    </row>
    <row r="13" spans="1:15" x14ac:dyDescent="0.2">
      <c r="A13" t="s">
        <v>19</v>
      </c>
      <c r="N13" s="9"/>
    </row>
    <row r="14" spans="1:15" x14ac:dyDescent="0.2">
      <c r="B14" t="s">
        <v>51</v>
      </c>
      <c r="D14" s="2">
        <v>65374</v>
      </c>
      <c r="E14" s="2">
        <v>69884</v>
      </c>
      <c r="F14" s="2">
        <v>70133</v>
      </c>
      <c r="G14" s="2">
        <v>68800</v>
      </c>
      <c r="H14" s="2">
        <v>73438</v>
      </c>
      <c r="I14" s="2">
        <v>80503</v>
      </c>
      <c r="J14" s="2">
        <v>78100</v>
      </c>
      <c r="K14" s="2">
        <v>84567</v>
      </c>
      <c r="L14" s="2">
        <v>85393</v>
      </c>
      <c r="M14" s="2">
        <v>105244</v>
      </c>
      <c r="N14" s="9"/>
    </row>
    <row r="15" spans="1:15" x14ac:dyDescent="0.2">
      <c r="B15" t="s">
        <v>52</v>
      </c>
      <c r="D15" s="2">
        <v>13261381</v>
      </c>
      <c r="E15" s="2">
        <v>13390632</v>
      </c>
      <c r="F15" s="2">
        <v>13510781</v>
      </c>
      <c r="G15" s="2">
        <v>13617553</v>
      </c>
      <c r="H15" s="2">
        <v>13707118</v>
      </c>
      <c r="I15" s="2">
        <v>13875394</v>
      </c>
      <c r="J15" s="2">
        <v>14070141</v>
      </c>
      <c r="K15" s="2">
        <v>14308697</v>
      </c>
      <c r="L15" s="2">
        <v>14544701</v>
      </c>
      <c r="M15" s="2">
        <v>14745712</v>
      </c>
      <c r="N15" s="9"/>
    </row>
    <row r="16" spans="1:15" x14ac:dyDescent="0.2">
      <c r="B16" t="s">
        <v>54</v>
      </c>
      <c r="D16">
        <f>D14/D15</f>
        <v>4.9296524999922712E-3</v>
      </c>
      <c r="E16">
        <f t="shared" ref="E16:M16" si="5">E14/E15</f>
        <v>5.2188724176722955E-3</v>
      </c>
      <c r="F16">
        <f t="shared" si="5"/>
        <v>5.1908916294328214E-3</v>
      </c>
      <c r="G16">
        <f t="shared" si="5"/>
        <v>5.052302715473184E-3</v>
      </c>
      <c r="H16">
        <f t="shared" si="5"/>
        <v>5.3576543223746963E-3</v>
      </c>
      <c r="I16">
        <f t="shared" si="5"/>
        <v>5.801853266292835E-3</v>
      </c>
      <c r="J16">
        <f t="shared" si="5"/>
        <v>5.5507617158918306E-3</v>
      </c>
      <c r="K16">
        <f t="shared" si="5"/>
        <v>5.9101817586884398E-3</v>
      </c>
      <c r="L16">
        <f t="shared" si="5"/>
        <v>5.8710729082708541E-3</v>
      </c>
      <c r="M16">
        <f t="shared" si="5"/>
        <v>7.1372613272251625E-3</v>
      </c>
      <c r="N16" s="9"/>
      <c r="O16" s="9"/>
    </row>
    <row r="17" spans="1:15" x14ac:dyDescent="0.2">
      <c r="B17" t="s">
        <v>53</v>
      </c>
      <c r="D17">
        <f>D16*1000</f>
        <v>4.9296524999922715</v>
      </c>
      <c r="E17">
        <f t="shared" ref="E17:M17" si="6">E16*1000</f>
        <v>5.2188724176722951</v>
      </c>
      <c r="F17">
        <f t="shared" si="6"/>
        <v>5.1908916294328211</v>
      </c>
      <c r="G17">
        <f t="shared" si="6"/>
        <v>5.0523027154731839</v>
      </c>
      <c r="H17">
        <f t="shared" si="6"/>
        <v>5.357654322374696</v>
      </c>
      <c r="I17">
        <f t="shared" si="6"/>
        <v>5.8018532662928353</v>
      </c>
      <c r="J17">
        <f t="shared" si="6"/>
        <v>5.5507617158918308</v>
      </c>
      <c r="K17">
        <f t="shared" si="6"/>
        <v>5.9101817586884398</v>
      </c>
      <c r="L17">
        <f t="shared" si="6"/>
        <v>5.8710729082708539</v>
      </c>
      <c r="M17">
        <f t="shared" si="6"/>
        <v>7.1372613272251622</v>
      </c>
      <c r="N17" s="9">
        <f>SUM(D17:M17)/10</f>
        <v>5.6020504561314386</v>
      </c>
      <c r="O17" s="9">
        <f t="shared" ref="O17" si="7">SUM(I17:M17)/5</f>
        <v>6.0542261952738246</v>
      </c>
    </row>
    <row r="18" spans="1:15" x14ac:dyDescent="0.2">
      <c r="B18" t="s">
        <v>84</v>
      </c>
      <c r="E18" s="2">
        <f>E15-D15</f>
        <v>129251</v>
      </c>
      <c r="F18" s="2">
        <f t="shared" ref="F18:M18" si="8">F15-E15</f>
        <v>120149</v>
      </c>
      <c r="G18" s="2">
        <f t="shared" si="8"/>
        <v>106772</v>
      </c>
      <c r="H18" s="2">
        <f t="shared" si="8"/>
        <v>89565</v>
      </c>
      <c r="I18" s="2">
        <f t="shared" si="8"/>
        <v>168276</v>
      </c>
      <c r="J18" s="2">
        <f t="shared" si="8"/>
        <v>194747</v>
      </c>
      <c r="K18" s="2">
        <f t="shared" si="8"/>
        <v>238556</v>
      </c>
      <c r="L18" s="2">
        <f t="shared" si="8"/>
        <v>236004</v>
      </c>
      <c r="M18" s="2">
        <f t="shared" si="8"/>
        <v>201011</v>
      </c>
      <c r="N18" s="9"/>
    </row>
    <row r="19" spans="1:15" x14ac:dyDescent="0.2">
      <c r="B19" t="s">
        <v>85</v>
      </c>
      <c r="E19" s="11">
        <f>(E18/D15)</f>
        <v>9.7464208290222558E-3</v>
      </c>
      <c r="F19" s="11">
        <f t="shared" ref="F19" si="9">(F18/E15)</f>
        <v>8.9726160796592715E-3</v>
      </c>
      <c r="G19" s="11">
        <f t="shared" ref="G19" si="10">(G18/F15)</f>
        <v>7.9027259786092312E-3</v>
      </c>
      <c r="H19" s="11">
        <f t="shared" ref="H19" si="11">(H18/G15)</f>
        <v>6.5771728591766821E-3</v>
      </c>
      <c r="I19" s="11">
        <f t="shared" ref="I19" si="12">(I18/H15)</f>
        <v>1.2276541283149383E-2</v>
      </c>
      <c r="J19" s="11">
        <f t="shared" ref="J19" si="13">(J18/I15)</f>
        <v>1.4035421264434005E-2</v>
      </c>
      <c r="K19" s="11">
        <f t="shared" ref="K19" si="14">(K18/J15)</f>
        <v>1.6954769678569674E-2</v>
      </c>
      <c r="L19" s="11">
        <f t="shared" ref="L19" si="15">(L18/K15)</f>
        <v>1.6493745027936504E-2</v>
      </c>
      <c r="M19" s="11">
        <f t="shared" ref="M19" si="16">(M18/L15)</f>
        <v>1.3820222223887586E-2</v>
      </c>
      <c r="N19" s="11">
        <f>SUM(E19:M19)/10</f>
        <v>1.0677963522444458E-2</v>
      </c>
    </row>
    <row r="20" spans="1:15" x14ac:dyDescent="0.2">
      <c r="B20" t="s">
        <v>86</v>
      </c>
      <c r="E20" s="11">
        <f>(E14-D14)/D14</f>
        <v>6.8987670939517243E-2</v>
      </c>
      <c r="F20" s="11">
        <f t="shared" ref="F20:M20" si="17">(F14-E14)/E14</f>
        <v>3.563047335584683E-3</v>
      </c>
      <c r="G20" s="11">
        <f t="shared" si="17"/>
        <v>-1.9006744328632742E-2</v>
      </c>
      <c r="H20" s="11">
        <f t="shared" si="17"/>
        <v>6.7412790697674418E-2</v>
      </c>
      <c r="I20" s="11">
        <f t="shared" si="17"/>
        <v>9.6203600315912741E-2</v>
      </c>
      <c r="J20" s="11">
        <f t="shared" si="17"/>
        <v>-2.9849819261393986E-2</v>
      </c>
      <c r="K20" s="11">
        <f t="shared" si="17"/>
        <v>8.2804097311139566E-2</v>
      </c>
      <c r="L20" s="11">
        <f t="shared" si="17"/>
        <v>9.7674033606489526E-3</v>
      </c>
      <c r="M20" s="11">
        <f t="shared" si="17"/>
        <v>0.2324663614113569</v>
      </c>
      <c r="N20" s="11">
        <f>SUM(E20:M20)/10</f>
        <v>5.123484077818078E-2</v>
      </c>
    </row>
    <row r="21" spans="1:15" x14ac:dyDescent="0.2">
      <c r="E21" s="11"/>
      <c r="F21" s="11"/>
      <c r="G21" s="11"/>
      <c r="H21" s="11"/>
      <c r="I21" s="11"/>
      <c r="J21" s="11"/>
      <c r="K21" s="11"/>
      <c r="L21" s="11"/>
      <c r="M21" s="11"/>
      <c r="N21" s="11"/>
    </row>
    <row r="23" spans="1:15" x14ac:dyDescent="0.2">
      <c r="A23" t="s">
        <v>20</v>
      </c>
      <c r="N23" s="9"/>
    </row>
    <row r="24" spans="1:15" x14ac:dyDescent="0.2">
      <c r="B24" t="s">
        <v>51</v>
      </c>
      <c r="D24" s="2">
        <v>28590</v>
      </c>
      <c r="E24" s="2">
        <v>33807</v>
      </c>
      <c r="F24" s="2">
        <v>39892</v>
      </c>
      <c r="G24" s="2">
        <v>41737</v>
      </c>
      <c r="H24" s="2">
        <v>38831</v>
      </c>
      <c r="I24" s="2">
        <v>28475</v>
      </c>
      <c r="J24" s="2">
        <v>27620</v>
      </c>
      <c r="K24" s="2">
        <v>28684</v>
      </c>
      <c r="L24" s="2">
        <v>26939</v>
      </c>
      <c r="M24" s="2">
        <v>25378</v>
      </c>
      <c r="N24" s="9"/>
    </row>
    <row r="25" spans="1:15" x14ac:dyDescent="0.2">
      <c r="B25" t="s">
        <v>52</v>
      </c>
      <c r="D25" s="2">
        <v>3789030</v>
      </c>
      <c r="E25" s="2">
        <v>3874548</v>
      </c>
      <c r="F25" s="2">
        <v>3981011</v>
      </c>
      <c r="G25" s="2">
        <v>4083648</v>
      </c>
      <c r="H25" s="2">
        <v>4144491</v>
      </c>
      <c r="I25" s="2">
        <v>4196061</v>
      </c>
      <c r="J25" s="2">
        <v>4241100</v>
      </c>
      <c r="K25" s="2">
        <v>4298275</v>
      </c>
      <c r="L25" s="2">
        <v>4362576</v>
      </c>
      <c r="M25" s="2">
        <v>4420029</v>
      </c>
      <c r="N25" s="9"/>
    </row>
    <row r="26" spans="1:15" x14ac:dyDescent="0.2">
      <c r="B26" t="s">
        <v>54</v>
      </c>
      <c r="D26">
        <f>D24/D25</f>
        <v>7.5454667817356951E-3</v>
      </c>
      <c r="E26">
        <f t="shared" ref="E26:M26" si="18">E24/E25</f>
        <v>8.7254048730329315E-3</v>
      </c>
      <c r="F26">
        <f t="shared" si="18"/>
        <v>1.0020570151652431E-2</v>
      </c>
      <c r="G26">
        <f t="shared" si="18"/>
        <v>1.0220518516777155E-2</v>
      </c>
      <c r="H26">
        <f t="shared" si="18"/>
        <v>9.3693049399793601E-3</v>
      </c>
      <c r="I26">
        <f t="shared" si="18"/>
        <v>6.7861263218051407E-3</v>
      </c>
      <c r="J26">
        <f t="shared" si="18"/>
        <v>6.5124613897337954E-3</v>
      </c>
      <c r="K26">
        <f t="shared" si="18"/>
        <v>6.6733747840703539E-3</v>
      </c>
      <c r="L26">
        <f t="shared" si="18"/>
        <v>6.1750213635246697E-3</v>
      </c>
      <c r="M26">
        <f t="shared" si="18"/>
        <v>5.7415912882019552E-3</v>
      </c>
      <c r="N26" s="9"/>
    </row>
    <row r="27" spans="1:15" x14ac:dyDescent="0.2">
      <c r="B27" t="s">
        <v>53</v>
      </c>
      <c r="D27">
        <f>D26*1000</f>
        <v>7.5454667817356951</v>
      </c>
      <c r="E27">
        <f t="shared" ref="E27:M27" si="19">E26*1000</f>
        <v>8.7254048730329323</v>
      </c>
      <c r="F27">
        <f t="shared" si="19"/>
        <v>10.020570151652432</v>
      </c>
      <c r="G27">
        <f t="shared" si="19"/>
        <v>10.220518516777155</v>
      </c>
      <c r="H27">
        <f t="shared" si="19"/>
        <v>9.3693049399793598</v>
      </c>
      <c r="I27">
        <f t="shared" si="19"/>
        <v>6.7861263218051411</v>
      </c>
      <c r="J27">
        <f t="shared" si="19"/>
        <v>6.5124613897337955</v>
      </c>
      <c r="K27">
        <f t="shared" si="19"/>
        <v>6.6733747840703543</v>
      </c>
      <c r="L27">
        <f t="shared" si="19"/>
        <v>6.17502136352467</v>
      </c>
      <c r="M27">
        <f t="shared" si="19"/>
        <v>5.7415912882019553</v>
      </c>
      <c r="N27" s="9">
        <f>SUM(D27:M27)/10</f>
        <v>7.7769840410513478</v>
      </c>
      <c r="O27" s="9">
        <f t="shared" ref="O27" si="20">SUM(I27:M27)/5</f>
        <v>6.3777150294671836</v>
      </c>
    </row>
    <row r="28" spans="1:15" x14ac:dyDescent="0.2">
      <c r="B28" t="s">
        <v>84</v>
      </c>
      <c r="E28" s="2">
        <f>E25-D25</f>
        <v>85518</v>
      </c>
      <c r="F28" s="2">
        <f t="shared" ref="F28:M28" si="21">F25-E25</f>
        <v>106463</v>
      </c>
      <c r="G28" s="2">
        <f t="shared" si="21"/>
        <v>102637</v>
      </c>
      <c r="H28" s="2">
        <f t="shared" si="21"/>
        <v>60843</v>
      </c>
      <c r="I28" s="2">
        <f t="shared" si="21"/>
        <v>51570</v>
      </c>
      <c r="J28" s="2">
        <f t="shared" si="21"/>
        <v>45039</v>
      </c>
      <c r="K28" s="2">
        <f t="shared" si="21"/>
        <v>57175</v>
      </c>
      <c r="L28" s="2">
        <f t="shared" si="21"/>
        <v>64301</v>
      </c>
      <c r="M28" s="2">
        <f t="shared" si="21"/>
        <v>57453</v>
      </c>
      <c r="N28" s="9"/>
    </row>
    <row r="29" spans="1:15" x14ac:dyDescent="0.2">
      <c r="B29" t="s">
        <v>85</v>
      </c>
      <c r="E29" s="11">
        <f>(E28/D25)</f>
        <v>2.2569892558253694E-2</v>
      </c>
      <c r="F29" s="11">
        <f t="shared" ref="F29" si="22">(F28/E25)</f>
        <v>2.7477527701295738E-2</v>
      </c>
      <c r="G29" s="11">
        <f t="shared" ref="G29" si="23">(G28/F25)</f>
        <v>2.5781641899507438E-2</v>
      </c>
      <c r="H29" s="11">
        <f t="shared" ref="H29" si="24">(H28/G25)</f>
        <v>1.4899178381682261E-2</v>
      </c>
      <c r="I29" s="11">
        <f t="shared" ref="I29" si="25">(I28/H25)</f>
        <v>1.2443023763352363E-2</v>
      </c>
      <c r="J29" s="11">
        <f t="shared" ref="J29" si="26">(J28/I25)</f>
        <v>1.0733638047683292E-2</v>
      </c>
      <c r="K29" s="11">
        <f t="shared" ref="K29" si="27">(K28/J25)</f>
        <v>1.3481172337365305E-2</v>
      </c>
      <c r="L29" s="11">
        <f t="shared" ref="L29" si="28">(L28/K25)</f>
        <v>1.4959722214144046E-2</v>
      </c>
      <c r="M29" s="11">
        <f t="shared" ref="M29" si="29">(M28/L25)</f>
        <v>1.3169512691584055E-2</v>
      </c>
      <c r="N29" s="11">
        <f>SUM(E29:M29)/10</f>
        <v>1.5551530959486821E-2</v>
      </c>
    </row>
    <row r="30" spans="1:15" x14ac:dyDescent="0.2">
      <c r="B30" t="s">
        <v>86</v>
      </c>
      <c r="E30" s="11">
        <f>(E24-D24)/D24</f>
        <v>0.18247639034627491</v>
      </c>
      <c r="F30" s="11">
        <f t="shared" ref="F30:M30" si="30">(F24-E24)/E24</f>
        <v>0.1799923092850593</v>
      </c>
      <c r="G30" s="11">
        <f t="shared" si="30"/>
        <v>4.6249874661586282E-2</v>
      </c>
      <c r="H30" s="11">
        <f t="shared" si="30"/>
        <v>-6.9626470517766006E-2</v>
      </c>
      <c r="I30" s="11">
        <f t="shared" si="30"/>
        <v>-0.26669413612835108</v>
      </c>
      <c r="J30" s="11">
        <f t="shared" si="30"/>
        <v>-3.0026338893766463E-2</v>
      </c>
      <c r="K30" s="11">
        <f t="shared" si="30"/>
        <v>3.8522809558291092E-2</v>
      </c>
      <c r="L30" s="11">
        <f t="shared" si="30"/>
        <v>-6.0835308883000976E-2</v>
      </c>
      <c r="M30" s="11">
        <f t="shared" si="30"/>
        <v>-5.7945729240135121E-2</v>
      </c>
      <c r="N30" s="11">
        <f>SUM(E30:M30)/10</f>
        <v>-3.7886599811808065E-3</v>
      </c>
    </row>
    <row r="31" spans="1:15" x14ac:dyDescent="0.2">
      <c r="E31" s="11"/>
      <c r="F31" s="11"/>
      <c r="G31" s="11"/>
      <c r="H31" s="11"/>
      <c r="I31" s="11"/>
      <c r="J31" s="11"/>
      <c r="K31" s="11"/>
      <c r="L31" s="11"/>
      <c r="M31" s="11"/>
      <c r="N31" s="11"/>
    </row>
    <row r="32" spans="1:15" x14ac:dyDescent="0.2">
      <c r="A32" t="s">
        <v>21</v>
      </c>
      <c r="N32" s="9"/>
    </row>
    <row r="33" spans="1:15" x14ac:dyDescent="0.2">
      <c r="B33" t="s">
        <v>51</v>
      </c>
      <c r="D33" s="2">
        <v>25745</v>
      </c>
      <c r="E33" s="2">
        <v>27214</v>
      </c>
      <c r="F33" s="2">
        <v>28046</v>
      </c>
      <c r="G33" s="2">
        <v>28709</v>
      </c>
      <c r="H33" s="2">
        <v>36798</v>
      </c>
      <c r="I33" s="2">
        <v>36697</v>
      </c>
      <c r="J33" s="2">
        <v>44105</v>
      </c>
      <c r="K33" s="2">
        <v>46638</v>
      </c>
      <c r="L33" s="2">
        <v>45839</v>
      </c>
      <c r="M33" s="2">
        <v>39265</v>
      </c>
      <c r="N33" s="9"/>
    </row>
    <row r="34" spans="1:15" x14ac:dyDescent="0.2">
      <c r="B34" t="s">
        <v>52</v>
      </c>
      <c r="D34" s="2">
        <v>4502104</v>
      </c>
      <c r="E34" s="2">
        <v>4566769</v>
      </c>
      <c r="F34" s="2">
        <v>4630077</v>
      </c>
      <c r="G34" s="2">
        <v>4707103</v>
      </c>
      <c r="H34" s="2">
        <v>4776388</v>
      </c>
      <c r="I34" s="2">
        <v>4859250</v>
      </c>
      <c r="J34" s="2">
        <v>4929384</v>
      </c>
      <c r="K34" s="2">
        <v>5010476</v>
      </c>
      <c r="L34" s="2">
        <v>5094796</v>
      </c>
      <c r="M34" s="2">
        <v>5158728</v>
      </c>
      <c r="N34" s="9"/>
    </row>
    <row r="35" spans="1:15" x14ac:dyDescent="0.2">
      <c r="B35" t="s">
        <v>54</v>
      </c>
      <c r="D35">
        <f>D33/D34</f>
        <v>5.7184374239244587E-3</v>
      </c>
      <c r="E35">
        <f t="shared" ref="E35:M35" si="31">E33/E34</f>
        <v>5.959136536137475E-3</v>
      </c>
      <c r="F35">
        <f t="shared" si="31"/>
        <v>6.0573506660904341E-3</v>
      </c>
      <c r="G35">
        <f t="shared" si="31"/>
        <v>6.0990804747633525E-3</v>
      </c>
      <c r="H35">
        <f t="shared" si="31"/>
        <v>7.7041479879775259E-3</v>
      </c>
      <c r="I35">
        <f t="shared" si="31"/>
        <v>7.5519884755877965E-3</v>
      </c>
      <c r="J35">
        <f t="shared" si="31"/>
        <v>8.9473654314616187E-3</v>
      </c>
      <c r="K35">
        <f t="shared" si="31"/>
        <v>9.3080976737539515E-3</v>
      </c>
      <c r="L35">
        <f t="shared" si="31"/>
        <v>8.9972199083142874E-3</v>
      </c>
      <c r="M35">
        <f t="shared" si="31"/>
        <v>7.6113724158358414E-3</v>
      </c>
      <c r="N35" s="9"/>
    </row>
    <row r="36" spans="1:15" x14ac:dyDescent="0.2">
      <c r="B36" t="s">
        <v>53</v>
      </c>
      <c r="D36">
        <f>D35*1000</f>
        <v>5.7184374239244589</v>
      </c>
      <c r="E36">
        <f t="shared" ref="E36:M36" si="32">E35*1000</f>
        <v>5.9591365361374748</v>
      </c>
      <c r="F36">
        <f t="shared" si="32"/>
        <v>6.0573506660904339</v>
      </c>
      <c r="G36">
        <f t="shared" si="32"/>
        <v>6.0990804747633529</v>
      </c>
      <c r="H36">
        <f t="shared" si="32"/>
        <v>7.7041479879775263</v>
      </c>
      <c r="I36">
        <f t="shared" si="32"/>
        <v>7.5519884755877964</v>
      </c>
      <c r="J36">
        <f t="shared" si="32"/>
        <v>8.947365431461618</v>
      </c>
      <c r="K36">
        <f t="shared" si="32"/>
        <v>9.3080976737539523</v>
      </c>
      <c r="L36">
        <f t="shared" si="32"/>
        <v>8.9972199083142872</v>
      </c>
      <c r="M36">
        <f t="shared" si="32"/>
        <v>7.6113724158358416</v>
      </c>
      <c r="N36" s="9">
        <f>SUM(D36:M36)/10</f>
        <v>7.3954196993846768</v>
      </c>
      <c r="O36" s="9">
        <f t="shared" ref="O36" si="33">SUM(I36:M36)/5</f>
        <v>8.4832087809906991</v>
      </c>
    </row>
    <row r="37" spans="1:15" x14ac:dyDescent="0.2">
      <c r="B37" t="s">
        <v>84</v>
      </c>
      <c r="E37" s="2">
        <f>E34-D34</f>
        <v>64665</v>
      </c>
      <c r="F37" s="2">
        <f t="shared" ref="F37:M37" si="34">F34-E34</f>
        <v>63308</v>
      </c>
      <c r="G37" s="2">
        <f t="shared" si="34"/>
        <v>77026</v>
      </c>
      <c r="H37" s="2">
        <f t="shared" si="34"/>
        <v>69285</v>
      </c>
      <c r="I37" s="2">
        <f t="shared" si="34"/>
        <v>82862</v>
      </c>
      <c r="J37" s="2">
        <f t="shared" si="34"/>
        <v>70134</v>
      </c>
      <c r="K37" s="2">
        <f t="shared" si="34"/>
        <v>81092</v>
      </c>
      <c r="L37" s="2">
        <f t="shared" si="34"/>
        <v>84320</v>
      </c>
      <c r="M37" s="2">
        <f t="shared" si="34"/>
        <v>63932</v>
      </c>
      <c r="N37" s="9"/>
    </row>
    <row r="38" spans="1:15" x14ac:dyDescent="0.2">
      <c r="B38" t="s">
        <v>85</v>
      </c>
      <c r="E38" s="11">
        <f>(E37/D34)</f>
        <v>1.4363284366598372E-2</v>
      </c>
      <c r="F38" s="11">
        <f t="shared" ref="F38" si="35">(F37/E34)</f>
        <v>1.3862755046292028E-2</v>
      </c>
      <c r="G38" s="11">
        <f t="shared" ref="G38" si="36">(G37/F34)</f>
        <v>1.6636008429233465E-2</v>
      </c>
      <c r="H38" s="11">
        <f t="shared" ref="H38" si="37">(H37/G34)</f>
        <v>1.4719244511964153E-2</v>
      </c>
      <c r="I38" s="11">
        <f t="shared" ref="I38" si="38">(I37/H34)</f>
        <v>1.7348255627474149E-2</v>
      </c>
      <c r="J38" s="11">
        <f t="shared" ref="J38" si="39">(J37/I34)</f>
        <v>1.4433091526470133E-2</v>
      </c>
      <c r="K38" s="11">
        <f t="shared" ref="K38" si="40">(K37/J34)</f>
        <v>1.6450737049497462E-2</v>
      </c>
      <c r="L38" s="11">
        <f t="shared" ref="L38" si="41">(L37/K34)</f>
        <v>1.6828740423065591E-2</v>
      </c>
      <c r="M38" s="11">
        <f t="shared" ref="M38" si="42">(M37/L34)</f>
        <v>1.2548490655955606E-2</v>
      </c>
      <c r="N38" s="11">
        <f>SUM(E38:M38)/10</f>
        <v>1.3719060763655097E-2</v>
      </c>
    </row>
    <row r="39" spans="1:15" x14ac:dyDescent="0.2">
      <c r="B39" t="s">
        <v>86</v>
      </c>
      <c r="E39" s="11">
        <f>(E33-D33)/D33</f>
        <v>5.7059623227811225E-2</v>
      </c>
      <c r="F39" s="11">
        <f t="shared" ref="F39:M39" si="43">(F33-E33)/E33</f>
        <v>3.0572499448813111E-2</v>
      </c>
      <c r="G39" s="11">
        <f t="shared" si="43"/>
        <v>2.3639734721528916E-2</v>
      </c>
      <c r="H39" s="11">
        <f t="shared" si="43"/>
        <v>0.28175833362360236</v>
      </c>
      <c r="I39" s="11">
        <f t="shared" si="43"/>
        <v>-2.7447143866514484E-3</v>
      </c>
      <c r="J39" s="11">
        <f t="shared" si="43"/>
        <v>0.20186936261819768</v>
      </c>
      <c r="K39" s="11">
        <f t="shared" si="43"/>
        <v>5.7431130257340438E-2</v>
      </c>
      <c r="L39" s="11">
        <f t="shared" si="43"/>
        <v>-1.7131952485097988E-2</v>
      </c>
      <c r="M39" s="11">
        <f t="shared" si="43"/>
        <v>-0.14341499596413534</v>
      </c>
      <c r="N39" s="11">
        <f>SUM(E39:M39)/10</f>
        <v>4.8903902106140894E-2</v>
      </c>
    </row>
    <row r="40" spans="1:15" x14ac:dyDescent="0.2">
      <c r="E40" s="11"/>
      <c r="F40" s="11"/>
      <c r="G40" s="11"/>
      <c r="H40" s="11"/>
      <c r="I40" s="11"/>
      <c r="J40" s="11"/>
      <c r="K40" s="11"/>
      <c r="L40" s="11"/>
      <c r="M40" s="11"/>
      <c r="N40" s="12"/>
    </row>
    <row r="41" spans="1:15" x14ac:dyDescent="0.2">
      <c r="A41" t="s">
        <v>57</v>
      </c>
      <c r="N41" s="9"/>
    </row>
    <row r="42" spans="1:15" ht="17" x14ac:dyDescent="0.25">
      <c r="B42" s="8" t="s">
        <v>55</v>
      </c>
      <c r="D42" s="2">
        <v>45471</v>
      </c>
      <c r="E42" s="7">
        <v>58549</v>
      </c>
      <c r="F42" s="7">
        <v>80742</v>
      </c>
      <c r="G42" s="7">
        <v>83645</v>
      </c>
      <c r="H42" s="7">
        <v>98188</v>
      </c>
      <c r="I42" s="7">
        <v>102350</v>
      </c>
      <c r="J42" s="7">
        <v>114780</v>
      </c>
      <c r="K42" s="7">
        <v>113502</v>
      </c>
      <c r="L42" s="2">
        <v>110197</v>
      </c>
      <c r="M42" s="2">
        <v>106075</v>
      </c>
      <c r="N42" s="9"/>
    </row>
    <row r="43" spans="1:15" x14ac:dyDescent="0.2">
      <c r="B43" t="s">
        <v>52</v>
      </c>
      <c r="D43" s="2">
        <v>37636311</v>
      </c>
      <c r="E43" s="2">
        <v>37944551</v>
      </c>
      <c r="F43" s="2">
        <v>38253768</v>
      </c>
      <c r="G43" s="2">
        <v>38586706</v>
      </c>
      <c r="H43" s="2">
        <v>38904296</v>
      </c>
      <c r="I43" s="2">
        <v>39149186</v>
      </c>
      <c r="J43" s="2">
        <v>39337785</v>
      </c>
      <c r="K43" s="2">
        <v>39437463</v>
      </c>
      <c r="L43" s="2">
        <v>39437610</v>
      </c>
      <c r="M43" s="2">
        <v>39368078</v>
      </c>
      <c r="N43" s="9"/>
    </row>
    <row r="44" spans="1:15" x14ac:dyDescent="0.2">
      <c r="B44" t="s">
        <v>54</v>
      </c>
      <c r="D44">
        <f>D42/D43</f>
        <v>1.2081683563513969E-3</v>
      </c>
      <c r="E44">
        <f t="shared" ref="E44:M44" si="44">E42/E43</f>
        <v>1.5430147005824368E-3</v>
      </c>
      <c r="F44">
        <f t="shared" si="44"/>
        <v>2.1106940367286173E-3</v>
      </c>
      <c r="G44">
        <f t="shared" si="44"/>
        <v>2.1677154821144878E-3</v>
      </c>
      <c r="H44">
        <f t="shared" si="44"/>
        <v>2.5238343857963653E-3</v>
      </c>
      <c r="I44">
        <f t="shared" si="44"/>
        <v>2.6143583164155697E-3</v>
      </c>
      <c r="J44">
        <f t="shared" si="44"/>
        <v>2.9178053619439938E-3</v>
      </c>
      <c r="K44">
        <f t="shared" si="44"/>
        <v>2.8780248871485472E-3</v>
      </c>
      <c r="L44">
        <f t="shared" si="44"/>
        <v>2.7942109067968369E-3</v>
      </c>
      <c r="M44">
        <f t="shared" si="44"/>
        <v>2.694441928305466E-3</v>
      </c>
      <c r="N44" s="9"/>
    </row>
    <row r="45" spans="1:15" x14ac:dyDescent="0.2">
      <c r="B45" t="s">
        <v>53</v>
      </c>
      <c r="D45">
        <f>D44*1000</f>
        <v>1.208168356351397</v>
      </c>
      <c r="E45">
        <f t="shared" ref="E45:M45" si="45">E44*1000</f>
        <v>1.5430147005824368</v>
      </c>
      <c r="F45">
        <f t="shared" si="45"/>
        <v>2.1106940367286171</v>
      </c>
      <c r="G45">
        <f t="shared" si="45"/>
        <v>2.1677154821144877</v>
      </c>
      <c r="H45">
        <f t="shared" si="45"/>
        <v>2.5238343857963654</v>
      </c>
      <c r="I45">
        <f t="shared" si="45"/>
        <v>2.6143583164155699</v>
      </c>
      <c r="J45">
        <f t="shared" si="45"/>
        <v>2.9178053619439939</v>
      </c>
      <c r="K45">
        <f t="shared" si="45"/>
        <v>2.878024887148547</v>
      </c>
      <c r="L45">
        <f t="shared" si="45"/>
        <v>2.7942109067968368</v>
      </c>
      <c r="M45">
        <f t="shared" si="45"/>
        <v>2.6944419283054661</v>
      </c>
      <c r="N45" s="9">
        <f>SUM(D45:M45)/10</f>
        <v>2.3452268362183721</v>
      </c>
      <c r="O45" s="9">
        <f t="shared" ref="O45" si="46">SUM(I45:M45)/5</f>
        <v>2.7797682801220827</v>
      </c>
    </row>
    <row r="46" spans="1:15" x14ac:dyDescent="0.2">
      <c r="B46" t="s">
        <v>84</v>
      </c>
      <c r="E46" s="2">
        <f>E43-D43</f>
        <v>308240</v>
      </c>
      <c r="F46" s="2">
        <f t="shared" ref="F46:M46" si="47">F43-E43</f>
        <v>309217</v>
      </c>
      <c r="G46" s="2">
        <f t="shared" si="47"/>
        <v>332938</v>
      </c>
      <c r="H46" s="2">
        <f t="shared" si="47"/>
        <v>317590</v>
      </c>
      <c r="I46" s="2">
        <f t="shared" si="47"/>
        <v>244890</v>
      </c>
      <c r="J46" s="2">
        <f t="shared" si="47"/>
        <v>188599</v>
      </c>
      <c r="K46" s="2">
        <f t="shared" si="47"/>
        <v>99678</v>
      </c>
      <c r="L46" s="2">
        <f t="shared" si="47"/>
        <v>147</v>
      </c>
      <c r="M46" s="2">
        <f t="shared" si="47"/>
        <v>-69532</v>
      </c>
      <c r="N46" s="9"/>
    </row>
    <row r="47" spans="1:15" x14ac:dyDescent="0.2">
      <c r="B47" t="s">
        <v>85</v>
      </c>
      <c r="E47" s="11">
        <f>(E46/D43)</f>
        <v>8.1899631449001472E-3</v>
      </c>
      <c r="F47" s="11">
        <f t="shared" ref="F47" si="48">(F46/E43)</f>
        <v>8.1491806293873398E-3</v>
      </c>
      <c r="G47" s="11">
        <f t="shared" ref="G47" si="49">(G46/F43)</f>
        <v>8.7034040672803788E-3</v>
      </c>
      <c r="H47" s="11">
        <f t="shared" ref="H47" si="50">(H46/G43)</f>
        <v>8.2305548444586065E-3</v>
      </c>
      <c r="I47" s="11">
        <f t="shared" ref="I47" si="51">(I46/H43)</f>
        <v>6.2946775852209223E-3</v>
      </c>
      <c r="J47" s="11">
        <f t="shared" ref="J47" si="52">(J46/I43)</f>
        <v>4.8174437138999516E-3</v>
      </c>
      <c r="K47" s="11">
        <f t="shared" ref="K47" si="53">(K46/J43)</f>
        <v>2.5338996590682471E-3</v>
      </c>
      <c r="L47" s="11">
        <f t="shared" ref="L47" si="54">(L46/K43)</f>
        <v>3.7274202957730824E-6</v>
      </c>
      <c r="M47" s="11">
        <f t="shared" ref="M47" si="55">(M46/L43)</f>
        <v>-1.7630885847291456E-3</v>
      </c>
      <c r="N47" s="11">
        <f>SUM(E47:M47)/10</f>
        <v>4.5159762479782218E-3</v>
      </c>
    </row>
    <row r="48" spans="1:15" x14ac:dyDescent="0.2">
      <c r="B48" t="s">
        <v>86</v>
      </c>
      <c r="E48" s="11">
        <f>(E42-D42)/D42</f>
        <v>0.28761188449781178</v>
      </c>
      <c r="F48" s="11">
        <f t="shared" ref="F48:M48" si="56">(F42-E42)/E42</f>
        <v>0.37905002647355207</v>
      </c>
      <c r="G48" s="11">
        <f t="shared" si="56"/>
        <v>3.5954026405092765E-2</v>
      </c>
      <c r="H48" s="11">
        <f t="shared" si="56"/>
        <v>0.17386574212445455</v>
      </c>
      <c r="I48" s="11">
        <f t="shared" si="56"/>
        <v>4.238807186214201E-2</v>
      </c>
      <c r="J48" s="11">
        <f t="shared" si="56"/>
        <v>0.12144601856375183</v>
      </c>
      <c r="K48" s="11">
        <f t="shared" si="56"/>
        <v>-1.1134343962362781E-2</v>
      </c>
      <c r="L48" s="11">
        <f t="shared" si="56"/>
        <v>-2.9118429631195927E-2</v>
      </c>
      <c r="M48" s="11">
        <f t="shared" si="56"/>
        <v>-3.7405736998284887E-2</v>
      </c>
      <c r="N48" s="11">
        <f>SUM(E48:M48)/10</f>
        <v>9.6265725933496152E-2</v>
      </c>
    </row>
    <row r="49" spans="1:15" x14ac:dyDescent="0.2">
      <c r="E49" s="11"/>
      <c r="F49" s="11"/>
      <c r="G49" s="11"/>
      <c r="H49" s="11"/>
      <c r="I49" s="11"/>
      <c r="J49" s="11"/>
      <c r="K49" s="11"/>
      <c r="L49" s="11"/>
      <c r="M49" s="11"/>
      <c r="N49" s="12"/>
    </row>
    <row r="51" spans="1:15" x14ac:dyDescent="0.2">
      <c r="A51" t="s">
        <v>58</v>
      </c>
      <c r="D51" s="2"/>
      <c r="E51" s="2"/>
      <c r="F51" s="2"/>
      <c r="G51" s="2"/>
      <c r="H51" s="2"/>
      <c r="I51" s="2"/>
      <c r="J51" s="2"/>
      <c r="K51" s="2"/>
      <c r="L51" s="2"/>
      <c r="M51" s="2"/>
      <c r="N51" s="9"/>
    </row>
    <row r="52" spans="1:15" ht="17" x14ac:dyDescent="0.25">
      <c r="B52" s="8" t="s">
        <v>55</v>
      </c>
      <c r="D52" s="2">
        <v>97450</v>
      </c>
      <c r="E52" s="7">
        <v>135514</v>
      </c>
      <c r="F52" s="7">
        <v>147460</v>
      </c>
      <c r="G52" s="7">
        <v>166982</v>
      </c>
      <c r="H52" s="7">
        <v>175443</v>
      </c>
      <c r="I52" s="7">
        <v>165853</v>
      </c>
      <c r="J52" s="7">
        <v>175112</v>
      </c>
      <c r="K52" s="7">
        <v>192878</v>
      </c>
      <c r="L52" s="2">
        <v>209895</v>
      </c>
      <c r="M52" s="2">
        <v>230503</v>
      </c>
      <c r="N52" s="9"/>
    </row>
    <row r="53" spans="1:15" x14ac:dyDescent="0.2">
      <c r="B53" t="s">
        <v>52</v>
      </c>
      <c r="D53" s="2">
        <v>25645504</v>
      </c>
      <c r="E53" s="2">
        <v>26084120</v>
      </c>
      <c r="F53" s="2">
        <v>26479646</v>
      </c>
      <c r="G53" s="2">
        <v>26963092</v>
      </c>
      <c r="H53" s="2">
        <v>27468531</v>
      </c>
      <c r="I53" s="2">
        <v>27914064</v>
      </c>
      <c r="J53" s="2">
        <v>28291024</v>
      </c>
      <c r="K53" s="2">
        <v>28624564</v>
      </c>
      <c r="L53" s="2">
        <v>28986794</v>
      </c>
      <c r="M53" s="2">
        <v>29360759</v>
      </c>
      <c r="N53" s="9"/>
    </row>
    <row r="54" spans="1:15" x14ac:dyDescent="0.2">
      <c r="B54" t="s">
        <v>54</v>
      </c>
      <c r="D54">
        <f>D52/D53</f>
        <v>3.7998863270536621E-3</v>
      </c>
      <c r="E54">
        <f t="shared" ref="E54" si="57">E52/E53</f>
        <v>5.1952682321657773E-3</v>
      </c>
      <c r="F54">
        <f t="shared" ref="F54" si="58">F52/F53</f>
        <v>5.5688055648478079E-3</v>
      </c>
      <c r="G54">
        <f t="shared" ref="G54" si="59">G52/G53</f>
        <v>6.1929840984112656E-3</v>
      </c>
      <c r="H54">
        <f t="shared" ref="H54" si="60">H52/H53</f>
        <v>6.3870543350134012E-3</v>
      </c>
      <c r="I54">
        <f t="shared" ref="I54" si="61">I52/I53</f>
        <v>5.9415569155390627E-3</v>
      </c>
      <c r="J54">
        <f t="shared" ref="J54" si="62">J52/J53</f>
        <v>6.1896663761622766E-3</v>
      </c>
      <c r="K54">
        <f t="shared" ref="K54" si="63">K52/K53</f>
        <v>6.7381987023453008E-3</v>
      </c>
      <c r="L54">
        <f t="shared" ref="L54" si="64">L52/L53</f>
        <v>7.24105604779887E-3</v>
      </c>
      <c r="M54">
        <f t="shared" ref="M54" si="65">M52/M53</f>
        <v>7.8507166657374224E-3</v>
      </c>
      <c r="N54" s="9"/>
    </row>
    <row r="55" spans="1:15" x14ac:dyDescent="0.2">
      <c r="B55" t="s">
        <v>53</v>
      </c>
      <c r="D55">
        <f>D54*1000</f>
        <v>3.7998863270536622</v>
      </c>
      <c r="E55">
        <f t="shared" ref="E55" si="66">E54*1000</f>
        <v>5.1952682321657777</v>
      </c>
      <c r="F55">
        <f t="shared" ref="F55" si="67">F54*1000</f>
        <v>5.5688055648478079</v>
      </c>
      <c r="G55">
        <f t="shared" ref="G55" si="68">G54*1000</f>
        <v>6.1929840984112658</v>
      </c>
      <c r="H55">
        <f t="shared" ref="H55" si="69">H54*1000</f>
        <v>6.387054335013401</v>
      </c>
      <c r="I55">
        <f t="shared" ref="I55" si="70">I54*1000</f>
        <v>5.9415569155390626</v>
      </c>
      <c r="J55">
        <f t="shared" ref="J55" si="71">J54*1000</f>
        <v>6.1896663761622763</v>
      </c>
      <c r="K55">
        <f t="shared" ref="K55" si="72">K54*1000</f>
        <v>6.7381987023453007</v>
      </c>
      <c r="L55">
        <f t="shared" ref="L55" si="73">L54*1000</f>
        <v>7.2410560477988701</v>
      </c>
      <c r="M55">
        <f t="shared" ref="M55" si="74">M54*1000</f>
        <v>7.8507166657374228</v>
      </c>
      <c r="N55" s="9">
        <f t="shared" ref="N55" si="75">SUM(D55:M55)/10</f>
        <v>6.1105193265074842</v>
      </c>
      <c r="O55" s="9">
        <f t="shared" ref="O55" si="76">SUM(I55:M55)/5</f>
        <v>6.7922389415165867</v>
      </c>
    </row>
    <row r="56" spans="1:15" x14ac:dyDescent="0.2">
      <c r="B56" t="s">
        <v>84</v>
      </c>
      <c r="E56" s="2">
        <f>E53-D53</f>
        <v>438616</v>
      </c>
      <c r="F56" s="2">
        <f t="shared" ref="F56:M56" si="77">F53-E53</f>
        <v>395526</v>
      </c>
      <c r="G56" s="2">
        <f t="shared" si="77"/>
        <v>483446</v>
      </c>
      <c r="H56" s="2">
        <f t="shared" si="77"/>
        <v>505439</v>
      </c>
      <c r="I56" s="2">
        <f t="shared" si="77"/>
        <v>445533</v>
      </c>
      <c r="J56" s="2">
        <f t="shared" si="77"/>
        <v>376960</v>
      </c>
      <c r="K56" s="2">
        <f t="shared" si="77"/>
        <v>333540</v>
      </c>
      <c r="L56" s="2">
        <f t="shared" si="77"/>
        <v>362230</v>
      </c>
      <c r="M56" s="2">
        <f t="shared" si="77"/>
        <v>373965</v>
      </c>
      <c r="N56" s="9"/>
    </row>
    <row r="57" spans="1:15" x14ac:dyDescent="0.2">
      <c r="B57" t="s">
        <v>85</v>
      </c>
      <c r="E57" s="11">
        <f>(E56/D53)</f>
        <v>1.7103036851995577E-2</v>
      </c>
      <c r="F57" s="11">
        <f t="shared" ref="F57" si="78">(F56/E53)</f>
        <v>1.5163478775592199E-2</v>
      </c>
      <c r="G57" s="11">
        <f t="shared" ref="G57" si="79">(G56/F53)</f>
        <v>1.825726824293648E-2</v>
      </c>
      <c r="H57" s="11">
        <f t="shared" ref="H57" si="80">(H56/G53)</f>
        <v>1.8745587486776367E-2</v>
      </c>
      <c r="I57" s="11">
        <f t="shared" ref="I57" si="81">(I56/H53)</f>
        <v>1.6219760714542761E-2</v>
      </c>
      <c r="J57" s="11">
        <f t="shared" ref="J57" si="82">(J56/I53)</f>
        <v>1.3504303780345277E-2</v>
      </c>
      <c r="K57" s="11">
        <f t="shared" ref="K57" si="83">(K56/J53)</f>
        <v>1.1789605070498685E-2</v>
      </c>
      <c r="L57" s="11">
        <f t="shared" ref="L57" si="84">(L56/K53)</f>
        <v>1.2654515890617583E-2</v>
      </c>
      <c r="M57" s="11">
        <f t="shared" ref="M57" si="85">(M56/L53)</f>
        <v>1.2901219776150477E-2</v>
      </c>
      <c r="N57" s="11">
        <f>SUM(E57:M57)/10</f>
        <v>1.363387765894554E-2</v>
      </c>
    </row>
    <row r="58" spans="1:15" x14ac:dyDescent="0.2">
      <c r="B58" t="s">
        <v>86</v>
      </c>
      <c r="E58" s="11">
        <f>(E52-D52)/D52</f>
        <v>0.39060030785017957</v>
      </c>
      <c r="F58" s="11">
        <f t="shared" ref="F58:M58" si="86">(F52-E52)/E52</f>
        <v>8.81532535383798E-2</v>
      </c>
      <c r="G58" s="11">
        <f t="shared" si="86"/>
        <v>0.13238844432388444</v>
      </c>
      <c r="H58" s="11">
        <f t="shared" si="86"/>
        <v>5.067013211004779E-2</v>
      </c>
      <c r="I58" s="11">
        <f t="shared" si="86"/>
        <v>-5.4661627993137375E-2</v>
      </c>
      <c r="J58" s="11">
        <f t="shared" si="86"/>
        <v>5.5826545193635328E-2</v>
      </c>
      <c r="K58" s="11">
        <f t="shared" si="86"/>
        <v>0.10145506875599616</v>
      </c>
      <c r="L58" s="11">
        <f t="shared" si="86"/>
        <v>8.8226754736154461E-2</v>
      </c>
      <c r="M58" s="11">
        <f t="shared" si="86"/>
        <v>9.8182424545606134E-2</v>
      </c>
      <c r="N58" s="11">
        <f>SUM(E58:M58)/10</f>
        <v>9.5084130306074627E-2</v>
      </c>
    </row>
    <row r="59" spans="1:15" x14ac:dyDescent="0.2">
      <c r="E59" s="11"/>
      <c r="F59" s="11"/>
      <c r="G59" s="11"/>
      <c r="H59" s="11"/>
      <c r="I59" s="11"/>
      <c r="J59" s="11"/>
      <c r="K59" s="11"/>
      <c r="L59" s="11"/>
      <c r="M59" s="11"/>
      <c r="N59" s="11"/>
    </row>
    <row r="61" spans="1:15" x14ac:dyDescent="0.2">
      <c r="A61" t="s">
        <v>59</v>
      </c>
      <c r="D61" s="2"/>
      <c r="E61" s="2"/>
      <c r="F61" s="2"/>
      <c r="G61" s="2"/>
      <c r="H61" s="2"/>
      <c r="I61" s="2"/>
      <c r="J61" s="2"/>
      <c r="K61" s="2"/>
      <c r="L61" s="2"/>
      <c r="M61" s="2"/>
      <c r="N61" s="9"/>
    </row>
    <row r="62" spans="1:15" ht="17" x14ac:dyDescent="0.25">
      <c r="B62" s="8" t="s">
        <v>55</v>
      </c>
      <c r="D62" s="2">
        <v>42360</v>
      </c>
      <c r="E62" s="7">
        <v>64810</v>
      </c>
      <c r="F62" s="7">
        <v>86752</v>
      </c>
      <c r="G62" s="7">
        <v>84075</v>
      </c>
      <c r="H62" s="7">
        <v>109924</v>
      </c>
      <c r="I62" s="7">
        <v>116240</v>
      </c>
      <c r="J62" s="7">
        <v>122719</v>
      </c>
      <c r="K62" s="7">
        <v>144427</v>
      </c>
      <c r="L62" s="2">
        <v>154302</v>
      </c>
      <c r="M62" s="2">
        <v>164074</v>
      </c>
      <c r="N62" s="9"/>
    </row>
    <row r="63" spans="1:15" x14ac:dyDescent="0.2">
      <c r="B63" t="s">
        <v>52</v>
      </c>
      <c r="D63" s="2">
        <v>19055607</v>
      </c>
      <c r="E63" s="2">
        <v>19302016</v>
      </c>
      <c r="F63" s="2">
        <v>19551678</v>
      </c>
      <c r="G63" s="2">
        <v>19853880</v>
      </c>
      <c r="H63" s="2">
        <v>20219111</v>
      </c>
      <c r="I63" s="2">
        <v>20627237</v>
      </c>
      <c r="J63" s="2">
        <v>20977089</v>
      </c>
      <c r="K63" s="2">
        <v>21254926</v>
      </c>
      <c r="L63" s="2">
        <v>21492056</v>
      </c>
      <c r="M63" s="2">
        <v>21733312</v>
      </c>
      <c r="N63" s="9"/>
    </row>
    <row r="64" spans="1:15" x14ac:dyDescent="0.2">
      <c r="B64" t="s">
        <v>54</v>
      </c>
      <c r="D64">
        <f>D62/D63</f>
        <v>2.2229677595680892E-3</v>
      </c>
      <c r="E64">
        <f t="shared" ref="E64" si="87">E62/E63</f>
        <v>3.3576803583625671E-3</v>
      </c>
      <c r="F64">
        <f t="shared" ref="F64" si="88">F62/F63</f>
        <v>4.4370616169108349E-3</v>
      </c>
      <c r="G64">
        <f t="shared" ref="G64" si="89">G62/G63</f>
        <v>4.2346886351685414E-3</v>
      </c>
      <c r="H64">
        <f t="shared" ref="H64" si="90">H62/H63</f>
        <v>5.4366386336174724E-3</v>
      </c>
      <c r="I64">
        <f t="shared" ref="I64" si="91">I62/I63</f>
        <v>5.635267583341385E-3</v>
      </c>
      <c r="J64">
        <f t="shared" ref="J64" si="92">J62/J63</f>
        <v>5.8501444123157413E-3</v>
      </c>
      <c r="K64">
        <f t="shared" ref="K64" si="93">K62/K63</f>
        <v>6.7949895473642203E-3</v>
      </c>
      <c r="L64">
        <f t="shared" ref="L64" si="94">L62/L63</f>
        <v>7.1794899473554318E-3</v>
      </c>
      <c r="M64">
        <f t="shared" ref="M64" si="95">M62/M63</f>
        <v>7.5494245883922341E-3</v>
      </c>
      <c r="N64" s="9"/>
    </row>
    <row r="65" spans="1:15" x14ac:dyDescent="0.2">
      <c r="B65" t="s">
        <v>53</v>
      </c>
      <c r="D65">
        <f>D64*1000</f>
        <v>2.222967759568089</v>
      </c>
      <c r="E65">
        <f t="shared" ref="E65" si="96">E64*1000</f>
        <v>3.357680358362567</v>
      </c>
      <c r="F65">
        <f t="shared" ref="F65" si="97">F64*1000</f>
        <v>4.4370616169108352</v>
      </c>
      <c r="G65">
        <f t="shared" ref="G65" si="98">G64*1000</f>
        <v>4.2346886351685411</v>
      </c>
      <c r="H65">
        <f t="shared" ref="H65" si="99">H64*1000</f>
        <v>5.4366386336174726</v>
      </c>
      <c r="I65">
        <f t="shared" ref="I65" si="100">I64*1000</f>
        <v>5.6352675833413848</v>
      </c>
      <c r="J65">
        <f t="shared" ref="J65" si="101">J64*1000</f>
        <v>5.8501444123157409</v>
      </c>
      <c r="K65">
        <f t="shared" ref="K65" si="102">K64*1000</f>
        <v>6.7949895473642199</v>
      </c>
      <c r="L65">
        <f t="shared" ref="L65" si="103">L64*1000</f>
        <v>7.1794899473554317</v>
      </c>
      <c r="M65">
        <f t="shared" ref="M65" si="104">M64*1000</f>
        <v>7.5494245883922337</v>
      </c>
      <c r="N65" s="9">
        <f>SUM(D65:M65)/10</f>
        <v>5.2698353082396512</v>
      </c>
      <c r="O65" s="9">
        <f t="shared" ref="O65" si="105">SUM(I65:M65)/5</f>
        <v>6.6018632157538022</v>
      </c>
    </row>
    <row r="66" spans="1:15" x14ac:dyDescent="0.2">
      <c r="B66" t="s">
        <v>84</v>
      </c>
      <c r="E66" s="2">
        <f>E63-D63</f>
        <v>246409</v>
      </c>
      <c r="F66" s="2">
        <f t="shared" ref="F66:M66" si="106">F63-E63</f>
        <v>249662</v>
      </c>
      <c r="G66" s="2">
        <f t="shared" si="106"/>
        <v>302202</v>
      </c>
      <c r="H66" s="2">
        <f t="shared" si="106"/>
        <v>365231</v>
      </c>
      <c r="I66" s="2">
        <f t="shared" si="106"/>
        <v>408126</v>
      </c>
      <c r="J66" s="2">
        <f t="shared" si="106"/>
        <v>349852</v>
      </c>
      <c r="K66" s="2">
        <f t="shared" si="106"/>
        <v>277837</v>
      </c>
      <c r="L66" s="2">
        <f t="shared" si="106"/>
        <v>237130</v>
      </c>
      <c r="M66" s="2">
        <f t="shared" si="106"/>
        <v>241256</v>
      </c>
      <c r="N66" s="9"/>
    </row>
    <row r="67" spans="1:15" x14ac:dyDescent="0.2">
      <c r="B67" t="s">
        <v>85</v>
      </c>
      <c r="E67" s="11">
        <f>(E66/D63)</f>
        <v>1.2931049638040919E-2</v>
      </c>
      <c r="F67" s="11">
        <f t="shared" ref="F67" si="107">(F66/E63)</f>
        <v>1.2934503836283215E-2</v>
      </c>
      <c r="G67" s="11">
        <f t="shared" ref="G67" si="108">(G66/F63)</f>
        <v>1.5456576156788179E-2</v>
      </c>
      <c r="H67" s="11">
        <f t="shared" ref="H67" si="109">(H66/G63)</f>
        <v>1.8395950816666565E-2</v>
      </c>
      <c r="I67" s="11">
        <f t="shared" ref="I67" si="110">(I66/H63)</f>
        <v>2.0185160465264768E-2</v>
      </c>
      <c r="J67" s="11">
        <f t="shared" ref="J67" si="111">(J66/I63)</f>
        <v>1.6960681646310653E-2</v>
      </c>
      <c r="K67" s="11">
        <f t="shared" ref="K67" si="112">(K66/J63)</f>
        <v>1.3244783392014021E-2</v>
      </c>
      <c r="L67" s="11">
        <f t="shared" ref="L67" si="113">(L66/K63)</f>
        <v>1.1156472621923031E-2</v>
      </c>
      <c r="M67" s="11">
        <f t="shared" ref="M67" si="114">(M66/L63)</f>
        <v>1.1225356941187944E-2</v>
      </c>
      <c r="N67" s="11">
        <f>SUM(E67:M67)/10</f>
        <v>1.3249053551447929E-2</v>
      </c>
    </row>
    <row r="68" spans="1:15" x14ac:dyDescent="0.2">
      <c r="B68" t="s">
        <v>86</v>
      </c>
      <c r="E68" s="11">
        <f>(E62-D62)/D62</f>
        <v>0.52998111425873462</v>
      </c>
      <c r="F68" s="11">
        <f t="shared" ref="F68:M68" si="115">(F62-E62)/E62</f>
        <v>0.33855886437278199</v>
      </c>
      <c r="G68" s="11">
        <f t="shared" si="115"/>
        <v>-3.0858078199926225E-2</v>
      </c>
      <c r="H68" s="11">
        <f t="shared" si="115"/>
        <v>0.30745168004757656</v>
      </c>
      <c r="I68" s="11">
        <f t="shared" si="115"/>
        <v>5.7457879989811139E-2</v>
      </c>
      <c r="J68" s="11">
        <f t="shared" si="115"/>
        <v>5.5738128011011703E-2</v>
      </c>
      <c r="K68" s="11">
        <f t="shared" si="115"/>
        <v>0.1768919238259764</v>
      </c>
      <c r="L68" s="11">
        <f t="shared" si="115"/>
        <v>6.8373642047539582E-2</v>
      </c>
      <c r="M68" s="11">
        <f t="shared" si="115"/>
        <v>6.3330352166530574E-2</v>
      </c>
      <c r="N68" s="11">
        <f>SUM(E68:M68)/10</f>
        <v>0.1566925506520036</v>
      </c>
    </row>
    <row r="69" spans="1:15" x14ac:dyDescent="0.2">
      <c r="E69" s="11"/>
      <c r="F69" s="11"/>
      <c r="G69" s="11"/>
      <c r="H69" s="11"/>
      <c r="I69" s="11"/>
      <c r="J69" s="11"/>
      <c r="K69" s="11"/>
      <c r="L69" s="11"/>
      <c r="M69" s="11"/>
      <c r="N69" s="11"/>
    </row>
    <row r="71" spans="1:15" x14ac:dyDescent="0.2">
      <c r="A71" t="s">
        <v>60</v>
      </c>
      <c r="D71" s="2"/>
      <c r="E71" s="2"/>
      <c r="F71" s="2"/>
      <c r="G71" s="2"/>
      <c r="H71" s="2"/>
      <c r="I71" s="2"/>
      <c r="J71" s="2"/>
      <c r="K71" s="2"/>
      <c r="L71" s="2"/>
      <c r="M71" s="2"/>
      <c r="N71" s="9"/>
    </row>
    <row r="72" spans="1:15" ht="17" x14ac:dyDescent="0.25">
      <c r="B72" s="8" t="s">
        <v>55</v>
      </c>
      <c r="D72" s="2">
        <v>22575</v>
      </c>
      <c r="E72" s="7">
        <v>24872</v>
      </c>
      <c r="F72" s="7">
        <v>32581</v>
      </c>
      <c r="G72" s="7">
        <v>36286</v>
      </c>
      <c r="H72" s="7">
        <v>74611</v>
      </c>
      <c r="I72" s="7">
        <v>33711</v>
      </c>
      <c r="J72" s="7">
        <v>39350</v>
      </c>
      <c r="K72" s="7">
        <v>37778</v>
      </c>
      <c r="L72" s="2">
        <v>45219</v>
      </c>
      <c r="M72" s="2">
        <v>37330</v>
      </c>
      <c r="N72" s="9"/>
    </row>
    <row r="73" spans="1:15" x14ac:dyDescent="0.2">
      <c r="B73" t="s">
        <v>52</v>
      </c>
      <c r="D73" s="2">
        <v>19499921</v>
      </c>
      <c r="E73" s="2">
        <v>19574362</v>
      </c>
      <c r="F73" s="2">
        <v>19626488</v>
      </c>
      <c r="G73" s="2">
        <v>19653431</v>
      </c>
      <c r="H73" s="2">
        <v>19657321</v>
      </c>
      <c r="I73" s="2">
        <v>19636391</v>
      </c>
      <c r="J73" s="2">
        <v>19593849</v>
      </c>
      <c r="K73" s="2">
        <v>19544098</v>
      </c>
      <c r="L73" s="2">
        <v>19463131</v>
      </c>
      <c r="M73" s="2">
        <v>19336776</v>
      </c>
      <c r="N73" s="9"/>
    </row>
    <row r="74" spans="1:15" x14ac:dyDescent="0.2">
      <c r="B74" t="s">
        <v>54</v>
      </c>
      <c r="D74">
        <f>D72/D73</f>
        <v>1.157696997849376E-3</v>
      </c>
      <c r="E74">
        <f t="shared" ref="E74" si="116">E72/E73</f>
        <v>1.2706416689340883E-3</v>
      </c>
      <c r="F74">
        <f t="shared" ref="F74" si="117">F72/F73</f>
        <v>1.6600524760211812E-3</v>
      </c>
      <c r="G74">
        <f t="shared" ref="G74" si="118">G72/G73</f>
        <v>1.8462934029177909E-3</v>
      </c>
      <c r="H74">
        <f t="shared" ref="H74" si="119">H72/H73</f>
        <v>3.7955833350841652E-3</v>
      </c>
      <c r="I74">
        <f t="shared" ref="I74" si="120">I72/I73</f>
        <v>1.7167614965499516E-3</v>
      </c>
      <c r="J74">
        <f t="shared" ref="J74" si="121">J72/J73</f>
        <v>2.0082833138093492E-3</v>
      </c>
      <c r="K74">
        <f t="shared" ref="K74" si="122">K72/K73</f>
        <v>1.9329620635344746E-3</v>
      </c>
      <c r="L74">
        <f t="shared" ref="L74" si="123">L72/L73</f>
        <v>2.3233158118290422E-3</v>
      </c>
      <c r="M74">
        <f t="shared" ref="M74" si="124">M72/M73</f>
        <v>1.9305183035682888E-3</v>
      </c>
      <c r="N74" s="9"/>
    </row>
    <row r="75" spans="1:15" x14ac:dyDescent="0.2">
      <c r="B75" t="s">
        <v>53</v>
      </c>
      <c r="D75">
        <f>D74*1000</f>
        <v>1.1576969978493761</v>
      </c>
      <c r="E75">
        <f t="shared" ref="E75" si="125">E74*1000</f>
        <v>1.2706416689340883</v>
      </c>
      <c r="F75">
        <f t="shared" ref="F75" si="126">F74*1000</f>
        <v>1.6600524760211812</v>
      </c>
      <c r="G75">
        <f t="shared" ref="G75" si="127">G74*1000</f>
        <v>1.8462934029177909</v>
      </c>
      <c r="H75">
        <f t="shared" ref="H75" si="128">H74*1000</f>
        <v>3.795583335084165</v>
      </c>
      <c r="I75">
        <f t="shared" ref="I75" si="129">I74*1000</f>
        <v>1.7167614965499516</v>
      </c>
      <c r="J75">
        <f t="shared" ref="J75" si="130">J74*1000</f>
        <v>2.0082833138093492</v>
      </c>
      <c r="K75">
        <f t="shared" ref="K75" si="131">K74*1000</f>
        <v>1.9329620635344746</v>
      </c>
      <c r="L75">
        <f t="shared" ref="L75" si="132">L74*1000</f>
        <v>2.3233158118290422</v>
      </c>
      <c r="M75">
        <f t="shared" ref="M75" si="133">M74*1000</f>
        <v>1.9305183035682887</v>
      </c>
      <c r="N75" s="9">
        <f>SUM(D75:M75)/10</f>
        <v>1.9642108870097705</v>
      </c>
      <c r="O75" s="9">
        <f t="shared" ref="O75" si="134">SUM(I75:M75)/5</f>
        <v>1.982368197858221</v>
      </c>
    </row>
    <row r="76" spans="1:15" x14ac:dyDescent="0.2">
      <c r="B76" t="s">
        <v>84</v>
      </c>
      <c r="E76" s="2">
        <f>E73-D73</f>
        <v>74441</v>
      </c>
      <c r="F76" s="2">
        <f t="shared" ref="F76:M76" si="135">F73-E73</f>
        <v>52126</v>
      </c>
      <c r="G76" s="2">
        <f t="shared" si="135"/>
        <v>26943</v>
      </c>
      <c r="H76" s="2">
        <f t="shared" si="135"/>
        <v>3890</v>
      </c>
      <c r="I76" s="2">
        <f t="shared" si="135"/>
        <v>-20930</v>
      </c>
      <c r="J76" s="2">
        <f t="shared" si="135"/>
        <v>-42542</v>
      </c>
      <c r="K76" s="2">
        <f t="shared" si="135"/>
        <v>-49751</v>
      </c>
      <c r="L76" s="2">
        <f t="shared" si="135"/>
        <v>-80967</v>
      </c>
      <c r="M76" s="2">
        <f t="shared" si="135"/>
        <v>-126355</v>
      </c>
      <c r="N76" s="9"/>
    </row>
    <row r="77" spans="1:15" x14ac:dyDescent="0.2">
      <c r="B77" t="s">
        <v>85</v>
      </c>
      <c r="E77" s="11">
        <f>(E76/D73)</f>
        <v>3.817502645267127E-3</v>
      </c>
      <c r="F77" s="11">
        <f t="shared" ref="F77" si="136">(F76/E73)</f>
        <v>2.6629731278087123E-3</v>
      </c>
      <c r="G77" s="11">
        <f t="shared" ref="G77" si="137">(G76/F73)</f>
        <v>1.3727876327135043E-3</v>
      </c>
      <c r="H77" s="11">
        <f t="shared" ref="H77" si="138">(H76/G73)</f>
        <v>1.9792981693628965E-4</v>
      </c>
      <c r="I77" s="11">
        <f t="shared" ref="I77" si="139">(I76/H73)</f>
        <v>-1.0647432577409709E-3</v>
      </c>
      <c r="J77" s="11">
        <f t="shared" ref="J77" si="140">(J76/I73)</f>
        <v>-2.1664877216999805E-3</v>
      </c>
      <c r="K77" s="11">
        <f t="shared" ref="K77" si="141">(K76/J73)</f>
        <v>-2.5391131676068342E-3</v>
      </c>
      <c r="L77" s="11">
        <f t="shared" ref="L77" si="142">(L76/K73)</f>
        <v>-4.1427852029804601E-3</v>
      </c>
      <c r="M77" s="11">
        <f t="shared" ref="M77" si="143">(M76/L73)</f>
        <v>-6.4920181650115804E-3</v>
      </c>
      <c r="N77" s="11">
        <f>SUM(E77:M77)/10</f>
        <v>-8.3539542923141957E-4</v>
      </c>
    </row>
    <row r="78" spans="1:15" x14ac:dyDescent="0.2">
      <c r="B78" t="s">
        <v>86</v>
      </c>
      <c r="E78" s="11">
        <f>(E72-D72)/D72</f>
        <v>0.10174972314507198</v>
      </c>
      <c r="F78" s="11">
        <f t="shared" ref="F78:M78" si="144">(F72-E72)/E72</f>
        <v>0.30994692827275649</v>
      </c>
      <c r="G78" s="11">
        <f t="shared" si="144"/>
        <v>0.11371658328473651</v>
      </c>
      <c r="H78" s="11">
        <f t="shared" si="144"/>
        <v>1.0561924709254258</v>
      </c>
      <c r="I78" s="11">
        <f t="shared" si="144"/>
        <v>-0.54817654233290003</v>
      </c>
      <c r="J78" s="11">
        <f t="shared" si="144"/>
        <v>0.16727477677909289</v>
      </c>
      <c r="K78" s="11">
        <f t="shared" si="144"/>
        <v>-3.9949174078780181E-2</v>
      </c>
      <c r="L78" s="11">
        <f t="shared" si="144"/>
        <v>0.19696648843242098</v>
      </c>
      <c r="M78" s="11">
        <f t="shared" si="144"/>
        <v>-0.17446206240739512</v>
      </c>
      <c r="N78" s="11">
        <f>SUM(E78:M78)/10</f>
        <v>0.11832591920204291</v>
      </c>
    </row>
    <row r="79" spans="1:15" x14ac:dyDescent="0.2">
      <c r="E79" s="11"/>
      <c r="F79" s="11"/>
      <c r="G79" s="11"/>
      <c r="H79" s="11"/>
      <c r="I79" s="11"/>
      <c r="J79" s="11"/>
      <c r="K79" s="11"/>
      <c r="L79" s="11"/>
      <c r="M79" s="11"/>
      <c r="N79" s="11"/>
    </row>
    <row r="82" spans="1:15" x14ac:dyDescent="0.2">
      <c r="A82" s="6" t="s">
        <v>62</v>
      </c>
      <c r="B82" s="6"/>
      <c r="D82" s="2"/>
      <c r="E82" s="2"/>
      <c r="F82" s="2"/>
      <c r="G82" s="2"/>
      <c r="H82" s="2"/>
      <c r="I82" s="2"/>
      <c r="J82" s="2"/>
      <c r="K82" s="2"/>
      <c r="L82" s="2"/>
      <c r="M82" s="2"/>
      <c r="N82" s="9"/>
    </row>
    <row r="83" spans="1:15" ht="17" x14ac:dyDescent="0.25">
      <c r="A83" s="6"/>
      <c r="B83" s="8" t="s">
        <v>55</v>
      </c>
      <c r="D83" s="7">
        <v>20864</v>
      </c>
      <c r="E83" s="7">
        <v>28118</v>
      </c>
      <c r="F83" s="7">
        <v>32962</v>
      </c>
      <c r="G83" s="7">
        <v>33898</v>
      </c>
      <c r="H83" s="7">
        <v>40374</v>
      </c>
      <c r="I83" s="7">
        <v>44077</v>
      </c>
      <c r="J83" s="7">
        <v>45794</v>
      </c>
      <c r="K83" s="7">
        <v>47746</v>
      </c>
      <c r="L83" s="2">
        <v>48424</v>
      </c>
      <c r="M83" s="2">
        <v>43881</v>
      </c>
      <c r="N83" s="9"/>
    </row>
    <row r="84" spans="1:15" x14ac:dyDescent="0.2">
      <c r="A84" s="6"/>
      <c r="B84" s="6" t="s">
        <v>52</v>
      </c>
      <c r="D84" s="2">
        <v>6827479</v>
      </c>
      <c r="E84" s="2">
        <v>6898599</v>
      </c>
      <c r="F84" s="2">
        <v>6966252</v>
      </c>
      <c r="G84" s="2">
        <v>7057531</v>
      </c>
      <c r="H84" s="2">
        <v>7167287</v>
      </c>
      <c r="I84" s="2">
        <v>7299961</v>
      </c>
      <c r="J84" s="2">
        <v>7427951</v>
      </c>
      <c r="K84" s="2">
        <v>7526793</v>
      </c>
      <c r="L84" s="2">
        <v>7614024</v>
      </c>
      <c r="M84" s="2">
        <v>7693612</v>
      </c>
      <c r="N84" s="9"/>
    </row>
    <row r="85" spans="1:15" x14ac:dyDescent="0.2">
      <c r="A85" s="6"/>
      <c r="B85" s="6" t="s">
        <v>54</v>
      </c>
      <c r="D85">
        <f>D83/D84</f>
        <v>3.0558863674278601E-3</v>
      </c>
      <c r="E85">
        <f t="shared" ref="E85" si="145">E83/E84</f>
        <v>4.0759000486910455E-3</v>
      </c>
      <c r="F85">
        <f t="shared" ref="F85" si="146">F83/F84</f>
        <v>4.7316691960038199E-3</v>
      </c>
      <c r="G85">
        <f t="shared" ref="G85" si="147">G83/G84</f>
        <v>4.8030961535981921E-3</v>
      </c>
      <c r="H85">
        <f t="shared" ref="H85" si="148">H83/H84</f>
        <v>5.633093805229231E-3</v>
      </c>
      <c r="I85">
        <f t="shared" ref="I85" si="149">I83/I84</f>
        <v>6.0379774631672692E-3</v>
      </c>
      <c r="J85">
        <f t="shared" ref="J85" si="150">J83/J84</f>
        <v>6.1650918268039197E-3</v>
      </c>
      <c r="K85">
        <f t="shared" ref="K85" si="151">K83/K84</f>
        <v>6.3434719142668062E-3</v>
      </c>
      <c r="L85">
        <f t="shared" ref="L85" si="152">L83/L84</f>
        <v>6.3598433627212103E-3</v>
      </c>
      <c r="M85">
        <f t="shared" ref="M85" si="153">M83/M84</f>
        <v>5.7035629038740187E-3</v>
      </c>
      <c r="N85" s="9"/>
    </row>
    <row r="86" spans="1:15" x14ac:dyDescent="0.2">
      <c r="A86" s="6"/>
      <c r="B86" s="6" t="s">
        <v>53</v>
      </c>
      <c r="D86">
        <f>D85*1000</f>
        <v>3.0558863674278602</v>
      </c>
      <c r="E86">
        <f t="shared" ref="E86" si="154">E85*1000</f>
        <v>4.0759000486910457</v>
      </c>
      <c r="F86">
        <f t="shared" ref="F86" si="155">F85*1000</f>
        <v>4.7316691960038195</v>
      </c>
      <c r="G86">
        <f t="shared" ref="G86" si="156">G85*1000</f>
        <v>4.803096153598192</v>
      </c>
      <c r="H86">
        <f t="shared" ref="H86" si="157">H85*1000</f>
        <v>5.6330938052292314</v>
      </c>
      <c r="I86">
        <f t="shared" ref="I86" si="158">I85*1000</f>
        <v>6.0379774631672696</v>
      </c>
      <c r="J86">
        <f t="shared" ref="J86" si="159">J85*1000</f>
        <v>6.1650918268039199</v>
      </c>
      <c r="K86">
        <f t="shared" ref="K86" si="160">K85*1000</f>
        <v>6.3434719142668063</v>
      </c>
      <c r="L86">
        <f t="shared" ref="L86" si="161">L85*1000</f>
        <v>6.3598433627212101</v>
      </c>
      <c r="M86">
        <f t="shared" ref="M86" si="162">M85*1000</f>
        <v>5.703562903874019</v>
      </c>
      <c r="N86" s="9">
        <f>SUM(D86:M86)/10</f>
        <v>5.2909593041783367</v>
      </c>
      <c r="O86" s="9">
        <f t="shared" ref="O86" si="163">SUM(I86:M86)/5</f>
        <v>6.1219894941666455</v>
      </c>
    </row>
    <row r="87" spans="1:15" x14ac:dyDescent="0.2">
      <c r="B87" t="s">
        <v>84</v>
      </c>
      <c r="E87" s="2">
        <f>E84-D84</f>
        <v>71120</v>
      </c>
      <c r="F87" s="2">
        <f t="shared" ref="F87:M87" si="164">F84-E84</f>
        <v>67653</v>
      </c>
      <c r="G87" s="2">
        <f t="shared" si="164"/>
        <v>91279</v>
      </c>
      <c r="H87" s="2">
        <f t="shared" si="164"/>
        <v>109756</v>
      </c>
      <c r="I87" s="2">
        <f t="shared" si="164"/>
        <v>132674</v>
      </c>
      <c r="J87" s="2">
        <f t="shared" si="164"/>
        <v>127990</v>
      </c>
      <c r="K87" s="2">
        <f t="shared" si="164"/>
        <v>98842</v>
      </c>
      <c r="L87" s="2">
        <f t="shared" si="164"/>
        <v>87231</v>
      </c>
      <c r="M87" s="2">
        <f t="shared" si="164"/>
        <v>79588</v>
      </c>
      <c r="N87" s="9"/>
    </row>
    <row r="88" spans="1:15" x14ac:dyDescent="0.2">
      <c r="B88" t="s">
        <v>85</v>
      </c>
      <c r="E88" s="11">
        <f>(E87/D84)</f>
        <v>1.0416729220258313E-2</v>
      </c>
      <c r="F88" s="11">
        <f t="shared" ref="F88" si="165">(F87/E84)</f>
        <v>9.806773810160584E-3</v>
      </c>
      <c r="G88" s="11">
        <f t="shared" ref="G88" si="166">(G87/F84)</f>
        <v>1.3103028716158991E-2</v>
      </c>
      <c r="H88" s="11">
        <f t="shared" ref="H88" si="167">(H87/G84)</f>
        <v>1.5551614296841204E-2</v>
      </c>
      <c r="I88" s="11">
        <f t="shared" ref="I88" si="168">(I87/H84)</f>
        <v>1.8511048880838734E-2</v>
      </c>
      <c r="J88" s="11">
        <f t="shared" ref="J88" si="169">(J87/I84)</f>
        <v>1.7532970381622586E-2</v>
      </c>
      <c r="K88" s="11">
        <f t="shared" ref="K88" si="170">(K87/J84)</f>
        <v>1.3306765216948792E-2</v>
      </c>
      <c r="L88" s="11">
        <f t="shared" ref="L88" si="171">(L87/K84)</f>
        <v>1.1589398034461689E-2</v>
      </c>
      <c r="M88" s="11">
        <f t="shared" ref="M88" si="172">(M87/L84)</f>
        <v>1.0452817064931763E-2</v>
      </c>
      <c r="N88" s="11">
        <f>SUM(E88:M88)/10</f>
        <v>1.2027114562222264E-2</v>
      </c>
    </row>
    <row r="89" spans="1:15" x14ac:dyDescent="0.2">
      <c r="B89" t="s">
        <v>86</v>
      </c>
      <c r="E89" s="11">
        <f>(E83-D83)/D83</f>
        <v>0.34768021472392641</v>
      </c>
      <c r="F89" s="11">
        <f t="shared" ref="F89:M89" si="173">(F83-E83)/E83</f>
        <v>0.17227398819261683</v>
      </c>
      <c r="G89" s="11">
        <f t="shared" si="173"/>
        <v>2.8396335173836541E-2</v>
      </c>
      <c r="H89" s="11">
        <f t="shared" si="173"/>
        <v>0.19104371939347453</v>
      </c>
      <c r="I89" s="11">
        <f t="shared" si="173"/>
        <v>9.1717441918066078E-2</v>
      </c>
      <c r="J89" s="11">
        <f t="shared" si="173"/>
        <v>3.8954556798330195E-2</v>
      </c>
      <c r="K89" s="11">
        <f t="shared" si="173"/>
        <v>4.2625671485347426E-2</v>
      </c>
      <c r="L89" s="11">
        <f t="shared" si="173"/>
        <v>1.420014242030746E-2</v>
      </c>
      <c r="M89" s="11">
        <f t="shared" si="173"/>
        <v>-9.3817115479927313E-2</v>
      </c>
      <c r="N89" s="11">
        <f>SUM(E89:M89)/10</f>
        <v>8.3307495462597816E-2</v>
      </c>
    </row>
    <row r="90" spans="1:15" x14ac:dyDescent="0.2">
      <c r="E90" s="11"/>
      <c r="F90" s="11"/>
      <c r="G90" s="11"/>
      <c r="H90" s="11"/>
      <c r="I90" s="11"/>
      <c r="J90" s="11"/>
      <c r="K90" s="11"/>
      <c r="L90" s="11"/>
      <c r="M90" s="11"/>
      <c r="N90" s="11"/>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4"/>
  <sheetViews>
    <sheetView workbookViewId="0">
      <selection activeCell="A14" sqref="A14"/>
    </sheetView>
  </sheetViews>
  <sheetFormatPr baseColWidth="10" defaultRowHeight="16" x14ac:dyDescent="0.2"/>
  <sheetData>
    <row r="1" spans="1:12" x14ac:dyDescent="0.2">
      <c r="A1" s="3" t="s">
        <v>55</v>
      </c>
    </row>
    <row r="2" spans="1:12" x14ac:dyDescent="0.2">
      <c r="A2" s="3" t="s">
        <v>56</v>
      </c>
    </row>
    <row r="6" spans="1:12" x14ac:dyDescent="0.2">
      <c r="C6">
        <v>2011</v>
      </c>
      <c r="D6">
        <v>2012</v>
      </c>
      <c r="E6">
        <v>2013</v>
      </c>
      <c r="F6">
        <v>2014</v>
      </c>
      <c r="G6">
        <v>2015</v>
      </c>
      <c r="H6">
        <v>2016</v>
      </c>
      <c r="I6">
        <v>2017</v>
      </c>
      <c r="J6">
        <v>2018</v>
      </c>
      <c r="K6">
        <v>2019</v>
      </c>
      <c r="L6">
        <v>2020</v>
      </c>
    </row>
    <row r="7" spans="1:12" ht="17" x14ac:dyDescent="0.25">
      <c r="A7" t="s">
        <v>57</v>
      </c>
      <c r="C7">
        <v>45471</v>
      </c>
      <c r="D7" s="4">
        <v>58549</v>
      </c>
      <c r="E7" s="4">
        <v>80742</v>
      </c>
      <c r="F7" s="4">
        <v>83645</v>
      </c>
      <c r="G7" s="4">
        <v>98188</v>
      </c>
      <c r="H7" s="4">
        <v>102350</v>
      </c>
      <c r="I7" s="4">
        <v>114780</v>
      </c>
      <c r="J7" s="4">
        <v>113502</v>
      </c>
      <c r="K7">
        <v>110197</v>
      </c>
      <c r="L7">
        <v>106075</v>
      </c>
    </row>
    <row r="8" spans="1:12" ht="17" x14ac:dyDescent="0.25">
      <c r="A8" t="s">
        <v>58</v>
      </c>
      <c r="C8">
        <v>97450</v>
      </c>
      <c r="D8" s="4">
        <v>135514</v>
      </c>
      <c r="E8" s="4">
        <v>147460</v>
      </c>
      <c r="F8" s="4">
        <v>166982</v>
      </c>
      <c r="G8" s="4">
        <v>175443</v>
      </c>
      <c r="H8" s="4">
        <v>165853</v>
      </c>
      <c r="I8" s="4">
        <v>175112</v>
      </c>
      <c r="J8" s="4">
        <v>192878</v>
      </c>
      <c r="K8">
        <v>209895</v>
      </c>
      <c r="L8">
        <v>230503</v>
      </c>
    </row>
    <row r="9" spans="1:12" ht="17" x14ac:dyDescent="0.25">
      <c r="A9" t="s">
        <v>59</v>
      </c>
      <c r="C9">
        <v>42360</v>
      </c>
      <c r="D9" s="4">
        <v>64810</v>
      </c>
      <c r="E9" s="4">
        <v>86752</v>
      </c>
      <c r="F9" s="4">
        <v>84075</v>
      </c>
      <c r="G9" s="4">
        <v>109924</v>
      </c>
      <c r="H9" s="4">
        <v>116240</v>
      </c>
      <c r="I9" s="4">
        <v>122719</v>
      </c>
      <c r="J9" s="4">
        <v>144427</v>
      </c>
      <c r="K9">
        <v>154302</v>
      </c>
      <c r="L9">
        <v>164074</v>
      </c>
    </row>
    <row r="10" spans="1:12" ht="17" x14ac:dyDescent="0.25">
      <c r="A10" t="s">
        <v>60</v>
      </c>
      <c r="C10">
        <v>22575</v>
      </c>
      <c r="D10" s="4">
        <v>24872</v>
      </c>
      <c r="E10" s="4">
        <v>32581</v>
      </c>
      <c r="F10" s="4">
        <v>36286</v>
      </c>
      <c r="G10" s="4">
        <v>74611</v>
      </c>
      <c r="H10" s="4">
        <v>33711</v>
      </c>
      <c r="I10" s="4">
        <v>39350</v>
      </c>
      <c r="J10" s="4">
        <v>37778</v>
      </c>
      <c r="K10">
        <v>45219</v>
      </c>
      <c r="L10">
        <v>37330</v>
      </c>
    </row>
    <row r="11" spans="1:12" ht="17" x14ac:dyDescent="0.25">
      <c r="A11" t="s">
        <v>62</v>
      </c>
      <c r="C11" s="4">
        <v>20864</v>
      </c>
      <c r="D11" s="4">
        <v>28118</v>
      </c>
      <c r="E11" s="4">
        <v>32962</v>
      </c>
      <c r="F11" s="4">
        <v>33898</v>
      </c>
      <c r="G11" s="4">
        <v>40374</v>
      </c>
      <c r="H11" s="4">
        <v>44077</v>
      </c>
      <c r="I11" s="4">
        <v>45794</v>
      </c>
      <c r="J11" s="4">
        <v>47746</v>
      </c>
      <c r="K11">
        <v>48424</v>
      </c>
      <c r="L11">
        <v>43881</v>
      </c>
    </row>
    <row r="14" spans="1:12" x14ac:dyDescent="0.2">
      <c r="A14" s="10" t="s">
        <v>61</v>
      </c>
    </row>
  </sheetData>
  <hyperlinks>
    <hyperlink ref="A14" r:id="rId1" xr:uid="{00000000-0004-0000-06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topLeftCell="A16" workbookViewId="0">
      <selection activeCell="C38" sqref="C38"/>
    </sheetView>
  </sheetViews>
  <sheetFormatPr baseColWidth="10" defaultRowHeight="16" x14ac:dyDescent="0.2"/>
  <sheetData>
    <row r="1" spans="1:2" x14ac:dyDescent="0.2">
      <c r="A1" t="s">
        <v>72</v>
      </c>
      <c r="B1" t="s">
        <v>73</v>
      </c>
    </row>
    <row r="2" spans="1:2" x14ac:dyDescent="0.2">
      <c r="A2" t="s">
        <v>82</v>
      </c>
      <c r="B2" s="9">
        <v>5.9203146835816511</v>
      </c>
    </row>
    <row r="3" spans="1:2" x14ac:dyDescent="0.2">
      <c r="A3" t="s">
        <v>81</v>
      </c>
      <c r="B3" s="9">
        <v>5.6020504561314386</v>
      </c>
    </row>
    <row r="4" spans="1:2" x14ac:dyDescent="0.2">
      <c r="A4" t="s">
        <v>80</v>
      </c>
      <c r="B4" s="9">
        <v>1.9642108870097705</v>
      </c>
    </row>
    <row r="5" spans="1:2" x14ac:dyDescent="0.2">
      <c r="A5" t="s">
        <v>79</v>
      </c>
      <c r="B5" s="9">
        <v>5.2698353082396512</v>
      </c>
    </row>
    <row r="6" spans="1:2" x14ac:dyDescent="0.2">
      <c r="A6" t="s">
        <v>78</v>
      </c>
      <c r="B6" s="9">
        <v>6.1105193265074842</v>
      </c>
    </row>
    <row r="7" spans="1:2" x14ac:dyDescent="0.2">
      <c r="A7" t="s">
        <v>77</v>
      </c>
      <c r="B7" s="9">
        <v>7.7769840410513478</v>
      </c>
    </row>
    <row r="8" spans="1:2" x14ac:dyDescent="0.2">
      <c r="A8" t="s">
        <v>76</v>
      </c>
      <c r="B8" s="9">
        <v>7.3954196993846768</v>
      </c>
    </row>
    <row r="9" spans="1:2" x14ac:dyDescent="0.2">
      <c r="A9" t="s">
        <v>75</v>
      </c>
      <c r="B9" s="9">
        <v>5.2909593041783367</v>
      </c>
    </row>
    <row r="10" spans="1:2" x14ac:dyDescent="0.2">
      <c r="A10" t="s">
        <v>74</v>
      </c>
      <c r="B10" s="9">
        <v>2.3452268362183721</v>
      </c>
    </row>
  </sheetData>
  <sortState ref="A2:C10">
    <sortCondition descending="1" ref="C2:C1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8383C-0ACF-FE4A-9DD2-84520D3CA675}">
  <dimension ref="A1:B10"/>
  <sheetViews>
    <sheetView topLeftCell="A6" workbookViewId="0">
      <selection activeCell="C34" sqref="C34:C35"/>
    </sheetView>
  </sheetViews>
  <sheetFormatPr baseColWidth="10" defaultRowHeight="16" x14ac:dyDescent="0.2"/>
  <sheetData>
    <row r="1" spans="1:2" x14ac:dyDescent="0.2">
      <c r="A1" t="s">
        <v>72</v>
      </c>
      <c r="B1" t="s">
        <v>73</v>
      </c>
    </row>
    <row r="2" spans="1:2" x14ac:dyDescent="0.2">
      <c r="A2" t="s">
        <v>82</v>
      </c>
      <c r="B2">
        <v>6.22</v>
      </c>
    </row>
    <row r="3" spans="1:2" x14ac:dyDescent="0.2">
      <c r="A3" t="s">
        <v>81</v>
      </c>
      <c r="B3">
        <v>6.05</v>
      </c>
    </row>
    <row r="4" spans="1:2" x14ac:dyDescent="0.2">
      <c r="A4" t="s">
        <v>80</v>
      </c>
      <c r="B4" s="9">
        <v>1.98</v>
      </c>
    </row>
    <row r="5" spans="1:2" x14ac:dyDescent="0.2">
      <c r="A5" t="s">
        <v>79</v>
      </c>
      <c r="B5">
        <v>6.6</v>
      </c>
    </row>
    <row r="6" spans="1:2" x14ac:dyDescent="0.2">
      <c r="A6" t="s">
        <v>78</v>
      </c>
      <c r="B6">
        <v>6.79</v>
      </c>
    </row>
    <row r="7" spans="1:2" x14ac:dyDescent="0.2">
      <c r="A7" t="s">
        <v>77</v>
      </c>
      <c r="B7">
        <v>6.38</v>
      </c>
    </row>
    <row r="8" spans="1:2" x14ac:dyDescent="0.2">
      <c r="A8" t="s">
        <v>76</v>
      </c>
      <c r="B8">
        <v>8.48</v>
      </c>
    </row>
    <row r="9" spans="1:2" x14ac:dyDescent="0.2">
      <c r="A9" t="s">
        <v>75</v>
      </c>
      <c r="B9" s="9">
        <v>6.12</v>
      </c>
    </row>
    <row r="10" spans="1:2" x14ac:dyDescent="0.2">
      <c r="A10" t="s">
        <v>74</v>
      </c>
      <c r="B10">
        <v>2.78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57"/>
  <sheetViews>
    <sheetView workbookViewId="0">
      <selection activeCell="G35" sqref="G35"/>
    </sheetView>
  </sheetViews>
  <sheetFormatPr baseColWidth="10" defaultRowHeight="16" x14ac:dyDescent="0.2"/>
  <sheetData>
    <row r="1" spans="1:122" x14ac:dyDescent="0.2">
      <c r="A1" t="s">
        <v>0</v>
      </c>
    </row>
    <row r="2" spans="1:122" x14ac:dyDescent="0.2">
      <c r="A2" t="s">
        <v>1</v>
      </c>
    </row>
    <row r="3" spans="1:122" x14ac:dyDescent="0.2">
      <c r="A3" t="s">
        <v>2</v>
      </c>
    </row>
    <row r="4" spans="1:122" x14ac:dyDescent="0.2">
      <c r="A4" t="s">
        <v>3</v>
      </c>
    </row>
    <row r="5" spans="1:122" x14ac:dyDescent="0.2">
      <c r="A5" t="s">
        <v>4</v>
      </c>
    </row>
    <row r="9" spans="1:122" x14ac:dyDescent="0.2">
      <c r="C9" t="s">
        <v>5</v>
      </c>
    </row>
    <row r="10" spans="1:122" x14ac:dyDescent="0.2">
      <c r="C10" t="s">
        <v>6</v>
      </c>
    </row>
    <row r="11" spans="1:122" x14ac:dyDescent="0.2">
      <c r="C11" t="s">
        <v>7</v>
      </c>
    </row>
    <row r="12" spans="1:122" x14ac:dyDescent="0.2">
      <c r="A12" t="s">
        <v>8</v>
      </c>
      <c r="B12" t="s">
        <v>9</v>
      </c>
      <c r="C12" s="1">
        <v>40544</v>
      </c>
      <c r="D12" s="1">
        <v>40575</v>
      </c>
      <c r="E12" s="1">
        <v>40603</v>
      </c>
      <c r="F12" s="1">
        <v>40634</v>
      </c>
      <c r="G12" s="1">
        <v>40664</v>
      </c>
      <c r="H12" s="1">
        <v>40695</v>
      </c>
      <c r="I12" s="1">
        <v>40725</v>
      </c>
      <c r="J12" s="1">
        <v>40756</v>
      </c>
      <c r="K12" s="1">
        <v>40787</v>
      </c>
      <c r="L12" s="1">
        <v>40817</v>
      </c>
      <c r="M12" s="1">
        <v>40848</v>
      </c>
      <c r="N12" s="1">
        <v>40878</v>
      </c>
      <c r="O12" s="1">
        <v>40909</v>
      </c>
      <c r="P12" s="1">
        <v>40940</v>
      </c>
      <c r="Q12" s="1">
        <v>40969</v>
      </c>
      <c r="R12" s="1">
        <v>41000</v>
      </c>
      <c r="S12" s="1">
        <v>41030</v>
      </c>
      <c r="T12" s="1">
        <v>41061</v>
      </c>
      <c r="U12" s="1">
        <v>41091</v>
      </c>
      <c r="V12" s="1">
        <v>41122</v>
      </c>
      <c r="W12" s="1">
        <v>41153</v>
      </c>
      <c r="X12" s="1">
        <v>41183</v>
      </c>
      <c r="Y12" s="1">
        <v>41214</v>
      </c>
      <c r="Z12" s="1">
        <v>41244</v>
      </c>
      <c r="AA12" s="1">
        <v>41275</v>
      </c>
      <c r="AB12" s="1">
        <v>41306</v>
      </c>
      <c r="AC12" s="1">
        <v>41334</v>
      </c>
      <c r="AD12" s="1">
        <v>41365</v>
      </c>
      <c r="AE12" s="1">
        <v>41395</v>
      </c>
      <c r="AF12" s="1">
        <v>41426</v>
      </c>
      <c r="AG12" s="1">
        <v>41456</v>
      </c>
      <c r="AH12" s="1">
        <v>41487</v>
      </c>
      <c r="AI12" s="1">
        <v>41518</v>
      </c>
      <c r="AJ12" s="1">
        <v>41548</v>
      </c>
      <c r="AK12" s="1">
        <v>41579</v>
      </c>
      <c r="AL12" s="1">
        <v>41609</v>
      </c>
      <c r="AM12" s="1">
        <v>41640</v>
      </c>
      <c r="AN12" s="1">
        <v>41671</v>
      </c>
      <c r="AO12" s="1">
        <v>41699</v>
      </c>
      <c r="AP12" s="1">
        <v>41730</v>
      </c>
      <c r="AQ12" s="1">
        <v>41760</v>
      </c>
      <c r="AR12" s="1">
        <v>41791</v>
      </c>
      <c r="AS12" s="1">
        <v>41821</v>
      </c>
      <c r="AT12" s="1">
        <v>41852</v>
      </c>
      <c r="AU12" s="1">
        <v>41883</v>
      </c>
      <c r="AV12" s="1">
        <v>41913</v>
      </c>
      <c r="AW12" s="1">
        <v>41944</v>
      </c>
      <c r="AX12" s="1">
        <v>41974</v>
      </c>
      <c r="AY12" s="1">
        <v>42005</v>
      </c>
      <c r="AZ12" s="1">
        <v>42036</v>
      </c>
      <c r="BA12" s="1">
        <v>42064</v>
      </c>
      <c r="BB12" s="1">
        <v>42095</v>
      </c>
      <c r="BC12" s="1">
        <v>42125</v>
      </c>
      <c r="BD12" s="1">
        <v>42156</v>
      </c>
      <c r="BE12" s="1">
        <v>42186</v>
      </c>
      <c r="BF12" s="1">
        <v>42217</v>
      </c>
      <c r="BG12" s="1">
        <v>42248</v>
      </c>
      <c r="BH12" s="1">
        <v>42278</v>
      </c>
      <c r="BI12" s="1">
        <v>42309</v>
      </c>
      <c r="BJ12" s="1">
        <v>42339</v>
      </c>
      <c r="BK12" s="1">
        <v>42370</v>
      </c>
      <c r="BL12" s="1">
        <v>42401</v>
      </c>
      <c r="BM12" s="1">
        <v>42430</v>
      </c>
      <c r="BN12" s="1">
        <v>42461</v>
      </c>
      <c r="BO12" s="1">
        <v>42491</v>
      </c>
      <c r="BP12" s="1">
        <v>42522</v>
      </c>
      <c r="BQ12" s="1">
        <v>42552</v>
      </c>
      <c r="BR12" s="1">
        <v>42583</v>
      </c>
      <c r="BS12" s="1">
        <v>42614</v>
      </c>
      <c r="BT12" s="1">
        <v>42644</v>
      </c>
      <c r="BU12" s="1">
        <v>42675</v>
      </c>
      <c r="BV12" s="1">
        <v>42705</v>
      </c>
      <c r="BW12" s="1">
        <v>42736</v>
      </c>
      <c r="BX12" s="1">
        <v>42767</v>
      </c>
      <c r="BY12" s="1">
        <v>42795</v>
      </c>
      <c r="BZ12" s="1">
        <v>42826</v>
      </c>
      <c r="CA12" s="1">
        <v>42856</v>
      </c>
      <c r="CB12" s="1">
        <v>42887</v>
      </c>
      <c r="CC12" s="1">
        <v>42917</v>
      </c>
      <c r="CD12" s="1">
        <v>42948</v>
      </c>
      <c r="CE12" s="1">
        <v>42979</v>
      </c>
      <c r="CF12" s="1">
        <v>43009</v>
      </c>
      <c r="CG12" s="1">
        <v>43040</v>
      </c>
      <c r="CH12" s="1">
        <v>43070</v>
      </c>
      <c r="CI12" s="1">
        <v>43101</v>
      </c>
      <c r="CJ12" s="1">
        <v>43132</v>
      </c>
      <c r="CK12" s="1">
        <v>43160</v>
      </c>
      <c r="CL12" s="1">
        <v>43191</v>
      </c>
      <c r="CM12" s="1">
        <v>43221</v>
      </c>
      <c r="CN12" s="1">
        <v>43252</v>
      </c>
      <c r="CO12" s="1">
        <v>43282</v>
      </c>
      <c r="CP12" s="1">
        <v>43313</v>
      </c>
      <c r="CQ12" s="1">
        <v>43344</v>
      </c>
      <c r="CR12" s="1">
        <v>43374</v>
      </c>
      <c r="CS12" s="1">
        <v>43405</v>
      </c>
      <c r="CT12" s="1">
        <v>43435</v>
      </c>
      <c r="CU12" s="1">
        <v>43466</v>
      </c>
      <c r="CV12" s="1">
        <v>43497</v>
      </c>
      <c r="CW12" s="1">
        <v>43525</v>
      </c>
      <c r="CX12" s="1">
        <v>43556</v>
      </c>
      <c r="CY12" s="1">
        <v>43586</v>
      </c>
      <c r="CZ12" s="1">
        <v>43617</v>
      </c>
      <c r="DA12" s="1">
        <v>43647</v>
      </c>
      <c r="DB12" s="1">
        <v>43678</v>
      </c>
      <c r="DC12" s="1">
        <v>43709</v>
      </c>
      <c r="DD12" s="1">
        <v>43739</v>
      </c>
      <c r="DE12" s="1">
        <v>43770</v>
      </c>
      <c r="DF12" s="1">
        <v>43800</v>
      </c>
      <c r="DG12" s="1">
        <v>43831</v>
      </c>
      <c r="DH12" s="1">
        <v>43862</v>
      </c>
      <c r="DI12" s="1">
        <v>43891</v>
      </c>
      <c r="DJ12" s="1">
        <v>43922</v>
      </c>
      <c r="DK12" s="1">
        <v>43952</v>
      </c>
      <c r="DL12" s="1">
        <v>43983</v>
      </c>
      <c r="DM12" s="1">
        <v>44013</v>
      </c>
      <c r="DN12" s="1">
        <v>44044</v>
      </c>
      <c r="DO12" s="1">
        <v>44075</v>
      </c>
      <c r="DP12" s="1">
        <v>44105</v>
      </c>
      <c r="DQ12" s="1">
        <v>44136</v>
      </c>
      <c r="DR12" s="1">
        <v>44166</v>
      </c>
    </row>
    <row r="13" spans="1:122" x14ac:dyDescent="0.2">
      <c r="C13" t="s">
        <v>10</v>
      </c>
    </row>
    <row r="14" spans="1:122" x14ac:dyDescent="0.2">
      <c r="A14" t="s">
        <v>11</v>
      </c>
      <c r="B14" t="s">
        <v>12</v>
      </c>
      <c r="C14" s="2">
        <v>3174</v>
      </c>
      <c r="D14" s="2">
        <v>3554</v>
      </c>
      <c r="E14" s="2">
        <v>5673</v>
      </c>
      <c r="F14" s="2">
        <v>4433</v>
      </c>
      <c r="G14" s="2">
        <v>6317</v>
      </c>
      <c r="H14" s="2">
        <v>5169</v>
      </c>
      <c r="I14" s="2">
        <v>4708</v>
      </c>
      <c r="J14" s="2">
        <v>4155</v>
      </c>
      <c r="K14" s="2">
        <v>4422</v>
      </c>
      <c r="L14" s="2">
        <v>4458</v>
      </c>
      <c r="M14" s="2">
        <v>4493</v>
      </c>
      <c r="N14" s="2">
        <v>3334</v>
      </c>
      <c r="O14" s="2">
        <v>2223</v>
      </c>
      <c r="P14" s="2">
        <v>3904</v>
      </c>
      <c r="Q14" s="2">
        <v>5495</v>
      </c>
      <c r="R14" s="2">
        <v>4941</v>
      </c>
      <c r="S14" s="2">
        <v>5289</v>
      </c>
      <c r="T14" s="2">
        <v>5300</v>
      </c>
      <c r="U14" s="2">
        <v>3769</v>
      </c>
      <c r="V14" s="2">
        <v>3860</v>
      </c>
      <c r="W14" s="2">
        <v>4465</v>
      </c>
      <c r="X14" s="2">
        <v>4601</v>
      </c>
      <c r="Y14" s="2">
        <v>4439</v>
      </c>
      <c r="Z14" s="2">
        <v>2976</v>
      </c>
      <c r="AA14" s="2">
        <v>2039</v>
      </c>
      <c r="AB14" s="2">
        <v>2826</v>
      </c>
      <c r="AC14" s="2">
        <v>3327</v>
      </c>
      <c r="AD14" s="2">
        <v>4355</v>
      </c>
      <c r="AE14" s="2">
        <v>4592</v>
      </c>
      <c r="AF14" s="2">
        <v>3400</v>
      </c>
      <c r="AG14" s="2">
        <v>3930</v>
      </c>
      <c r="AH14" s="2">
        <v>2681</v>
      </c>
      <c r="AI14" s="2">
        <v>3915</v>
      </c>
      <c r="AJ14" s="2">
        <v>4861</v>
      </c>
      <c r="AK14" s="2">
        <v>4112</v>
      </c>
      <c r="AL14" s="2">
        <v>2455</v>
      </c>
      <c r="AM14" s="2">
        <v>2663</v>
      </c>
      <c r="AN14" s="2">
        <v>2756</v>
      </c>
      <c r="AO14" s="2">
        <v>4239</v>
      </c>
      <c r="AP14" s="2">
        <v>3994</v>
      </c>
      <c r="AQ14" s="2">
        <v>3827</v>
      </c>
      <c r="AR14" s="2">
        <v>3631</v>
      </c>
      <c r="AS14" s="2">
        <v>3210</v>
      </c>
      <c r="AT14" s="2">
        <v>2490</v>
      </c>
      <c r="AU14" s="2">
        <v>4373</v>
      </c>
      <c r="AV14" s="2">
        <v>3857</v>
      </c>
      <c r="AW14" s="2">
        <v>3643</v>
      </c>
      <c r="AX14" s="2">
        <v>2617</v>
      </c>
      <c r="AY14" s="2">
        <v>1369</v>
      </c>
      <c r="AZ14" s="2">
        <v>3050</v>
      </c>
      <c r="BA14" s="2">
        <v>3140</v>
      </c>
      <c r="BB14" s="2">
        <v>3963</v>
      </c>
      <c r="BC14" s="2">
        <v>3471</v>
      </c>
      <c r="BD14" s="2">
        <v>4258</v>
      </c>
      <c r="BE14" s="2">
        <v>2997</v>
      </c>
      <c r="BF14" s="2">
        <v>2572</v>
      </c>
      <c r="BG14" s="2">
        <v>3821</v>
      </c>
      <c r="BH14" s="2">
        <v>3987</v>
      </c>
      <c r="BI14" s="2">
        <v>2892</v>
      </c>
      <c r="BJ14" s="2">
        <v>2965</v>
      </c>
      <c r="BK14" s="2">
        <v>1395</v>
      </c>
      <c r="BL14" s="2">
        <v>3176</v>
      </c>
      <c r="BM14" s="2">
        <v>3525</v>
      </c>
      <c r="BN14" s="2">
        <v>3437</v>
      </c>
      <c r="BO14" s="2">
        <v>3846</v>
      </c>
      <c r="BP14" s="2">
        <v>4532</v>
      </c>
      <c r="BQ14" s="2">
        <v>3528</v>
      </c>
      <c r="BR14" s="2">
        <v>3138</v>
      </c>
      <c r="BS14" s="2">
        <v>3717</v>
      </c>
      <c r="BT14" s="2">
        <v>3720</v>
      </c>
      <c r="BU14" s="2">
        <v>5133</v>
      </c>
      <c r="BV14" s="2">
        <v>4355</v>
      </c>
      <c r="BW14" s="2">
        <v>2057</v>
      </c>
      <c r="BX14" s="2">
        <v>3130</v>
      </c>
      <c r="BY14" s="2">
        <v>3875</v>
      </c>
      <c r="BZ14" s="2">
        <v>3854</v>
      </c>
      <c r="CA14" s="2">
        <v>4229</v>
      </c>
      <c r="CB14" s="2">
        <v>5749</v>
      </c>
      <c r="CC14" s="2">
        <v>4678</v>
      </c>
      <c r="CD14" s="2">
        <v>3921</v>
      </c>
      <c r="CE14" s="2">
        <v>4642</v>
      </c>
      <c r="CF14" s="2">
        <v>5332</v>
      </c>
      <c r="CG14" s="2">
        <v>4166</v>
      </c>
      <c r="CH14" s="2">
        <v>3252</v>
      </c>
      <c r="CI14" s="2">
        <v>2798</v>
      </c>
      <c r="CJ14" s="2">
        <v>2837</v>
      </c>
      <c r="CK14" s="2">
        <v>5407</v>
      </c>
      <c r="CL14" s="2">
        <v>6004</v>
      </c>
      <c r="CM14" s="2">
        <v>5131</v>
      </c>
      <c r="CN14" s="2">
        <v>5012</v>
      </c>
      <c r="CO14" s="2">
        <v>5328</v>
      </c>
      <c r="CP14" s="2">
        <v>3263</v>
      </c>
      <c r="CQ14" s="2">
        <v>5898</v>
      </c>
      <c r="CR14" s="2">
        <v>4911</v>
      </c>
      <c r="CS14" s="2">
        <v>5077</v>
      </c>
      <c r="CT14" s="2">
        <v>4756</v>
      </c>
      <c r="CU14" s="2">
        <v>2453</v>
      </c>
      <c r="CV14" s="2">
        <v>3827</v>
      </c>
      <c r="CW14" s="2">
        <v>4186</v>
      </c>
      <c r="CX14" s="2">
        <v>5028</v>
      </c>
      <c r="CY14" s="2">
        <v>5359</v>
      </c>
      <c r="CZ14" s="2">
        <v>4004</v>
      </c>
      <c r="DA14" s="2">
        <v>4524</v>
      </c>
      <c r="DB14" s="2">
        <v>4846</v>
      </c>
      <c r="DC14" s="2">
        <v>4661</v>
      </c>
      <c r="DD14" s="2">
        <v>5120</v>
      </c>
      <c r="DE14" s="2">
        <v>4421</v>
      </c>
      <c r="DF14" s="2">
        <v>5039</v>
      </c>
      <c r="DG14" s="2">
        <v>3359</v>
      </c>
      <c r="DH14" s="2">
        <v>3481</v>
      </c>
      <c r="DI14" s="2">
        <v>4048</v>
      </c>
      <c r="DJ14" s="2">
        <v>2960</v>
      </c>
      <c r="DK14" s="2">
        <v>4947</v>
      </c>
      <c r="DL14" s="2">
        <v>5850</v>
      </c>
      <c r="DM14" s="2">
        <v>4396</v>
      </c>
      <c r="DN14" s="2">
        <v>6094</v>
      </c>
      <c r="DO14" s="2">
        <v>6584</v>
      </c>
      <c r="DP14" s="2">
        <v>6196</v>
      </c>
      <c r="DQ14" s="2">
        <v>5467</v>
      </c>
      <c r="DR14" s="2">
        <v>5964</v>
      </c>
    </row>
    <row r="15" spans="1:122" x14ac:dyDescent="0.2">
      <c r="B15" t="s">
        <v>13</v>
      </c>
      <c r="C15">
        <v>681</v>
      </c>
      <c r="D15" s="2">
        <v>1180</v>
      </c>
      <c r="E15" s="2">
        <v>1874</v>
      </c>
      <c r="F15" s="2">
        <v>1822</v>
      </c>
      <c r="G15" s="2">
        <v>2100</v>
      </c>
      <c r="H15" s="2">
        <v>2026</v>
      </c>
      <c r="I15" s="2">
        <v>1425</v>
      </c>
      <c r="J15" s="2">
        <v>1277</v>
      </c>
      <c r="K15" s="2">
        <v>1421</v>
      </c>
      <c r="L15" s="2">
        <v>1361</v>
      </c>
      <c r="M15" s="2">
        <v>1213</v>
      </c>
      <c r="N15">
        <v>701</v>
      </c>
      <c r="O15">
        <v>520</v>
      </c>
      <c r="P15" s="2">
        <v>1050</v>
      </c>
      <c r="Q15" s="2">
        <v>1728</v>
      </c>
      <c r="R15" s="2">
        <v>1922</v>
      </c>
      <c r="S15" s="2">
        <v>2003</v>
      </c>
      <c r="T15" s="2">
        <v>1717</v>
      </c>
      <c r="U15" s="2">
        <v>1347</v>
      </c>
      <c r="V15" s="2">
        <v>1321</v>
      </c>
      <c r="W15" s="2">
        <v>1408</v>
      </c>
      <c r="X15" s="2">
        <v>1318</v>
      </c>
      <c r="Y15" s="2">
        <v>1114</v>
      </c>
      <c r="Z15">
        <v>564</v>
      </c>
      <c r="AA15">
        <v>415</v>
      </c>
      <c r="AB15">
        <v>768</v>
      </c>
      <c r="AC15" s="2">
        <v>1184</v>
      </c>
      <c r="AD15" s="2">
        <v>1654</v>
      </c>
      <c r="AE15" s="2">
        <v>1679</v>
      </c>
      <c r="AF15" s="2">
        <v>1302</v>
      </c>
      <c r="AG15" s="2">
        <v>1301</v>
      </c>
      <c r="AH15" s="2">
        <v>1008</v>
      </c>
      <c r="AI15" s="2">
        <v>1051</v>
      </c>
      <c r="AJ15" s="2">
        <v>1027</v>
      </c>
      <c r="AK15">
        <v>789</v>
      </c>
      <c r="AL15">
        <v>448</v>
      </c>
      <c r="AM15">
        <v>325</v>
      </c>
      <c r="AN15">
        <v>652</v>
      </c>
      <c r="AO15" s="2">
        <v>1117</v>
      </c>
      <c r="AP15" s="2">
        <v>1341</v>
      </c>
      <c r="AQ15" s="2">
        <v>1353</v>
      </c>
      <c r="AR15" s="2">
        <v>1165</v>
      </c>
      <c r="AS15" s="2">
        <v>1004</v>
      </c>
      <c r="AT15">
        <v>863</v>
      </c>
      <c r="AU15">
        <v>999</v>
      </c>
      <c r="AV15">
        <v>956</v>
      </c>
      <c r="AW15">
        <v>653</v>
      </c>
      <c r="AX15">
        <v>464</v>
      </c>
      <c r="AY15">
        <v>314</v>
      </c>
      <c r="AZ15">
        <v>495</v>
      </c>
      <c r="BA15">
        <v>984</v>
      </c>
      <c r="BB15" s="2">
        <v>1184</v>
      </c>
      <c r="BC15" s="2">
        <v>1333</v>
      </c>
      <c r="BD15" s="2">
        <v>1207</v>
      </c>
      <c r="BE15">
        <v>995</v>
      </c>
      <c r="BF15">
        <v>765</v>
      </c>
      <c r="BG15">
        <v>982</v>
      </c>
      <c r="BH15">
        <v>805</v>
      </c>
      <c r="BI15">
        <v>650</v>
      </c>
      <c r="BJ15">
        <v>379</v>
      </c>
      <c r="BK15">
        <v>319</v>
      </c>
      <c r="BL15">
        <v>597</v>
      </c>
      <c r="BM15" s="2">
        <v>1019</v>
      </c>
      <c r="BN15" s="2">
        <v>1240</v>
      </c>
      <c r="BO15" s="2">
        <v>1285</v>
      </c>
      <c r="BP15" s="2">
        <v>1219</v>
      </c>
      <c r="BQ15">
        <v>943</v>
      </c>
      <c r="BR15">
        <v>804</v>
      </c>
      <c r="BS15">
        <v>983</v>
      </c>
      <c r="BT15">
        <v>879</v>
      </c>
      <c r="BU15">
        <v>735</v>
      </c>
      <c r="BV15">
        <v>363</v>
      </c>
      <c r="BW15">
        <v>332</v>
      </c>
      <c r="BX15">
        <v>521</v>
      </c>
      <c r="BY15">
        <v>997</v>
      </c>
      <c r="BZ15" s="2">
        <v>1051</v>
      </c>
      <c r="CA15" s="2">
        <v>1208</v>
      </c>
      <c r="CB15" s="2">
        <v>1176</v>
      </c>
      <c r="CC15">
        <v>995</v>
      </c>
      <c r="CD15">
        <v>836</v>
      </c>
      <c r="CE15">
        <v>906</v>
      </c>
      <c r="CF15">
        <v>893</v>
      </c>
      <c r="CG15">
        <v>592</v>
      </c>
      <c r="CH15">
        <v>351</v>
      </c>
      <c r="CI15">
        <v>298</v>
      </c>
      <c r="CJ15">
        <v>525</v>
      </c>
      <c r="CK15">
        <v>940</v>
      </c>
      <c r="CL15" s="2">
        <v>1183</v>
      </c>
      <c r="CM15" s="2">
        <v>1276</v>
      </c>
      <c r="CN15" s="2">
        <v>1087</v>
      </c>
      <c r="CO15">
        <v>950</v>
      </c>
      <c r="CP15">
        <v>769</v>
      </c>
      <c r="CQ15">
        <v>851</v>
      </c>
      <c r="CR15">
        <v>902</v>
      </c>
      <c r="CS15">
        <v>633</v>
      </c>
      <c r="CT15">
        <v>285</v>
      </c>
      <c r="CU15">
        <v>316</v>
      </c>
      <c r="CV15">
        <v>529</v>
      </c>
      <c r="CW15">
        <v>945</v>
      </c>
      <c r="CX15" s="2">
        <v>1051</v>
      </c>
      <c r="CY15" s="2">
        <v>1214</v>
      </c>
      <c r="CZ15" s="2">
        <v>1031</v>
      </c>
      <c r="DA15" s="2">
        <v>1003</v>
      </c>
      <c r="DB15">
        <v>851</v>
      </c>
      <c r="DC15">
        <v>901</v>
      </c>
      <c r="DD15">
        <v>881</v>
      </c>
      <c r="DE15">
        <v>621</v>
      </c>
      <c r="DF15">
        <v>329</v>
      </c>
      <c r="DG15">
        <v>405</v>
      </c>
      <c r="DH15">
        <v>636</v>
      </c>
      <c r="DI15">
        <v>902</v>
      </c>
      <c r="DJ15">
        <v>775</v>
      </c>
      <c r="DK15" s="2">
        <v>1067</v>
      </c>
      <c r="DL15" s="2">
        <v>1176</v>
      </c>
      <c r="DM15" s="2">
        <v>1198</v>
      </c>
      <c r="DN15" s="2">
        <v>1094</v>
      </c>
      <c r="DO15" s="2">
        <v>1317</v>
      </c>
      <c r="DP15" s="2">
        <v>1238</v>
      </c>
      <c r="DQ15" s="2">
        <v>1010</v>
      </c>
      <c r="DR15">
        <v>576</v>
      </c>
    </row>
    <row r="16" spans="1:122" x14ac:dyDescent="0.2">
      <c r="B16" t="s">
        <v>14</v>
      </c>
      <c r="C16" s="2">
        <v>2493</v>
      </c>
      <c r="D16" s="2">
        <v>2374</v>
      </c>
      <c r="E16" s="2">
        <v>3799</v>
      </c>
      <c r="F16" s="2">
        <v>2611</v>
      </c>
      <c r="G16" s="2">
        <v>4217</v>
      </c>
      <c r="H16" s="2">
        <v>3143</v>
      </c>
      <c r="I16" s="2">
        <v>3283</v>
      </c>
      <c r="J16" s="2">
        <v>2878</v>
      </c>
      <c r="K16" s="2">
        <v>3001</v>
      </c>
      <c r="L16" s="2">
        <v>3097</v>
      </c>
      <c r="M16" s="2">
        <v>3280</v>
      </c>
      <c r="N16" s="2">
        <v>2633</v>
      </c>
      <c r="O16" s="2">
        <v>1703</v>
      </c>
      <c r="P16" s="2">
        <v>2854</v>
      </c>
      <c r="Q16" s="2">
        <v>3767</v>
      </c>
      <c r="R16" s="2">
        <v>3019</v>
      </c>
      <c r="S16" s="2">
        <v>3286</v>
      </c>
      <c r="T16" s="2">
        <v>3583</v>
      </c>
      <c r="U16" s="2">
        <v>2422</v>
      </c>
      <c r="V16" s="2">
        <v>2539</v>
      </c>
      <c r="W16" s="2">
        <v>3057</v>
      </c>
      <c r="X16" s="2">
        <v>3283</v>
      </c>
      <c r="Y16" s="2">
        <v>3325</v>
      </c>
      <c r="Z16" s="2">
        <v>2412</v>
      </c>
      <c r="AA16" s="2">
        <v>1624</v>
      </c>
      <c r="AB16" s="2">
        <v>2058</v>
      </c>
      <c r="AC16" s="2">
        <v>2143</v>
      </c>
      <c r="AD16" s="2">
        <v>2701</v>
      </c>
      <c r="AE16" s="2">
        <v>2913</v>
      </c>
      <c r="AF16" s="2">
        <v>2098</v>
      </c>
      <c r="AG16" s="2">
        <v>2629</v>
      </c>
      <c r="AH16" s="2">
        <v>1673</v>
      </c>
      <c r="AI16" s="2">
        <v>2864</v>
      </c>
      <c r="AJ16" s="2">
        <v>3834</v>
      </c>
      <c r="AK16" s="2">
        <v>3323</v>
      </c>
      <c r="AL16" s="2">
        <v>2007</v>
      </c>
      <c r="AM16" s="2">
        <v>2338</v>
      </c>
      <c r="AN16" s="2">
        <v>2104</v>
      </c>
      <c r="AO16" s="2">
        <v>3122</v>
      </c>
      <c r="AP16" s="2">
        <v>2653</v>
      </c>
      <c r="AQ16" s="2">
        <v>2474</v>
      </c>
      <c r="AR16" s="2">
        <v>2466</v>
      </c>
      <c r="AS16" s="2">
        <v>2206</v>
      </c>
      <c r="AT16" s="2">
        <v>1627</v>
      </c>
      <c r="AU16" s="2">
        <v>3374</v>
      </c>
      <c r="AV16" s="2">
        <v>2901</v>
      </c>
      <c r="AW16" s="2">
        <v>2990</v>
      </c>
      <c r="AX16" s="2">
        <v>2153</v>
      </c>
      <c r="AY16" s="2">
        <v>1055</v>
      </c>
      <c r="AZ16" s="2">
        <v>2555</v>
      </c>
      <c r="BA16" s="2">
        <v>2156</v>
      </c>
      <c r="BB16" s="2">
        <v>2779</v>
      </c>
      <c r="BC16" s="2">
        <v>2138</v>
      </c>
      <c r="BD16" s="2">
        <v>3051</v>
      </c>
      <c r="BE16" s="2">
        <v>2002</v>
      </c>
      <c r="BF16" s="2">
        <v>1807</v>
      </c>
      <c r="BG16" s="2">
        <v>2839</v>
      </c>
      <c r="BH16" s="2">
        <v>3182</v>
      </c>
      <c r="BI16" s="2">
        <v>2242</v>
      </c>
      <c r="BJ16" s="2">
        <v>2586</v>
      </c>
      <c r="BK16" s="2">
        <v>1076</v>
      </c>
      <c r="BL16" s="2">
        <v>2579</v>
      </c>
      <c r="BM16" s="2">
        <v>2506</v>
      </c>
      <c r="BN16" s="2">
        <v>2197</v>
      </c>
      <c r="BO16" s="2">
        <v>2561</v>
      </c>
      <c r="BP16" s="2">
        <v>3313</v>
      </c>
      <c r="BQ16" s="2">
        <v>2585</v>
      </c>
      <c r="BR16" s="2">
        <v>2334</v>
      </c>
      <c r="BS16" s="2">
        <v>2734</v>
      </c>
      <c r="BT16" s="2">
        <v>2841</v>
      </c>
      <c r="BU16" s="2">
        <v>4398</v>
      </c>
      <c r="BV16" s="2">
        <v>3992</v>
      </c>
      <c r="BW16" s="2">
        <v>1725</v>
      </c>
      <c r="BX16" s="2">
        <v>2609</v>
      </c>
      <c r="BY16" s="2">
        <v>2878</v>
      </c>
      <c r="BZ16" s="2">
        <v>2803</v>
      </c>
      <c r="CA16" s="2">
        <v>3021</v>
      </c>
      <c r="CB16" s="2">
        <v>4573</v>
      </c>
      <c r="CC16" s="2">
        <v>3683</v>
      </c>
      <c r="CD16" s="2">
        <v>3085</v>
      </c>
      <c r="CE16" s="2">
        <v>3736</v>
      </c>
      <c r="CF16" s="2">
        <v>4439</v>
      </c>
      <c r="CG16" s="2">
        <v>3574</v>
      </c>
      <c r="CH16" s="2">
        <v>2901</v>
      </c>
      <c r="CI16" s="2">
        <v>2500</v>
      </c>
      <c r="CJ16" s="2">
        <v>2312</v>
      </c>
      <c r="CK16" s="2">
        <v>4467</v>
      </c>
      <c r="CL16" s="2">
        <v>4821</v>
      </c>
      <c r="CM16" s="2">
        <v>3855</v>
      </c>
      <c r="CN16" s="2">
        <v>3925</v>
      </c>
      <c r="CO16" s="2">
        <v>4378</v>
      </c>
      <c r="CP16" s="2">
        <v>2494</v>
      </c>
      <c r="CQ16" s="2">
        <v>5047</v>
      </c>
      <c r="CR16" s="2">
        <v>4009</v>
      </c>
      <c r="CS16" s="2">
        <v>4444</v>
      </c>
      <c r="CT16" s="2">
        <v>4471</v>
      </c>
      <c r="CU16" s="2">
        <v>2137</v>
      </c>
      <c r="CV16" s="2">
        <v>3298</v>
      </c>
      <c r="CW16" s="2">
        <v>3241</v>
      </c>
      <c r="CX16" s="2">
        <v>3977</v>
      </c>
      <c r="CY16" s="2">
        <v>4145</v>
      </c>
      <c r="CZ16" s="2">
        <v>2973</v>
      </c>
      <c r="DA16" s="2">
        <v>3521</v>
      </c>
      <c r="DB16" s="2">
        <v>3995</v>
      </c>
      <c r="DC16" s="2">
        <v>3760</v>
      </c>
      <c r="DD16" s="2">
        <v>4239</v>
      </c>
      <c r="DE16" s="2">
        <v>3800</v>
      </c>
      <c r="DF16" s="2">
        <v>4710</v>
      </c>
      <c r="DG16" s="2">
        <v>2954</v>
      </c>
      <c r="DH16" s="2">
        <v>2845</v>
      </c>
      <c r="DI16" s="2">
        <v>3146</v>
      </c>
      <c r="DJ16" s="2">
        <v>2185</v>
      </c>
      <c r="DK16" s="2">
        <v>3880</v>
      </c>
      <c r="DL16" s="2">
        <v>4674</v>
      </c>
      <c r="DM16" s="2">
        <v>3198</v>
      </c>
      <c r="DN16" s="2">
        <v>5000</v>
      </c>
      <c r="DO16" s="2">
        <v>5267</v>
      </c>
      <c r="DP16" s="2">
        <v>4958</v>
      </c>
      <c r="DQ16" s="2">
        <v>4457</v>
      </c>
      <c r="DR16" s="2">
        <v>5388</v>
      </c>
    </row>
    <row r="17" spans="1:122" x14ac:dyDescent="0.2">
      <c r="B17" t="s">
        <v>15</v>
      </c>
      <c r="C17" t="s">
        <v>16</v>
      </c>
      <c r="D17" t="s">
        <v>16</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t="s">
        <v>16</v>
      </c>
      <c r="AG17" t="s">
        <v>16</v>
      </c>
      <c r="AH17" t="s">
        <v>16</v>
      </c>
      <c r="AI17" t="s">
        <v>16</v>
      </c>
      <c r="AJ17" t="s">
        <v>16</v>
      </c>
      <c r="AK17" t="s">
        <v>16</v>
      </c>
      <c r="AL17" t="s">
        <v>16</v>
      </c>
      <c r="AM17" t="s">
        <v>16</v>
      </c>
      <c r="AN17" t="s">
        <v>16</v>
      </c>
      <c r="AO17" t="s">
        <v>16</v>
      </c>
      <c r="AP17" t="s">
        <v>16</v>
      </c>
      <c r="AQ17" t="s">
        <v>16</v>
      </c>
      <c r="AR17" t="s">
        <v>16</v>
      </c>
      <c r="AS17" t="s">
        <v>16</v>
      </c>
      <c r="AT17" t="s">
        <v>16</v>
      </c>
      <c r="AU17" t="s">
        <v>16</v>
      </c>
      <c r="AV17" t="s">
        <v>16</v>
      </c>
      <c r="AW17" t="s">
        <v>16</v>
      </c>
      <c r="AX17" t="s">
        <v>16</v>
      </c>
      <c r="AY17" t="s">
        <v>16</v>
      </c>
      <c r="AZ17" t="s">
        <v>16</v>
      </c>
      <c r="BA17" t="s">
        <v>16</v>
      </c>
      <c r="BB17" t="s">
        <v>16</v>
      </c>
      <c r="BC17" t="s">
        <v>16</v>
      </c>
      <c r="BD17" t="s">
        <v>16</v>
      </c>
      <c r="BE17" t="s">
        <v>16</v>
      </c>
      <c r="BF17" t="s">
        <v>16</v>
      </c>
      <c r="BG17" t="s">
        <v>16</v>
      </c>
      <c r="BH17" t="s">
        <v>16</v>
      </c>
      <c r="BI17" t="s">
        <v>16</v>
      </c>
      <c r="BJ17" t="s">
        <v>16</v>
      </c>
      <c r="BK17" t="s">
        <v>16</v>
      </c>
      <c r="BL17" t="s">
        <v>16</v>
      </c>
      <c r="BM17" t="s">
        <v>16</v>
      </c>
      <c r="BN17" t="s">
        <v>16</v>
      </c>
      <c r="BO17" t="s">
        <v>16</v>
      </c>
      <c r="BP17" t="s">
        <v>16</v>
      </c>
      <c r="BQ17" t="s">
        <v>16</v>
      </c>
      <c r="BR17" t="s">
        <v>16</v>
      </c>
      <c r="BS17" t="s">
        <v>16</v>
      </c>
      <c r="BT17" t="s">
        <v>16</v>
      </c>
      <c r="BU17" t="s">
        <v>16</v>
      </c>
      <c r="BV17" t="s">
        <v>16</v>
      </c>
      <c r="BW17" t="s">
        <v>16</v>
      </c>
      <c r="BX17" t="s">
        <v>16</v>
      </c>
      <c r="BY17" t="s">
        <v>16</v>
      </c>
      <c r="BZ17" t="s">
        <v>16</v>
      </c>
      <c r="CA17" t="s">
        <v>16</v>
      </c>
      <c r="CB17" t="s">
        <v>16</v>
      </c>
      <c r="CC17" t="s">
        <v>16</v>
      </c>
      <c r="CD17" t="s">
        <v>16</v>
      </c>
      <c r="CE17" t="s">
        <v>16</v>
      </c>
      <c r="CF17" t="s">
        <v>16</v>
      </c>
      <c r="CG17" t="s">
        <v>16</v>
      </c>
      <c r="CH17" t="s">
        <v>16</v>
      </c>
      <c r="CI17" t="s">
        <v>16</v>
      </c>
      <c r="CJ17" t="s">
        <v>16</v>
      </c>
      <c r="CK17" t="s">
        <v>16</v>
      </c>
      <c r="CL17" t="s">
        <v>16</v>
      </c>
      <c r="CM17" t="s">
        <v>16</v>
      </c>
      <c r="CN17" t="s">
        <v>16</v>
      </c>
      <c r="CO17" t="s">
        <v>16</v>
      </c>
      <c r="CP17" t="s">
        <v>16</v>
      </c>
      <c r="CQ17" t="s">
        <v>16</v>
      </c>
      <c r="CR17" t="s">
        <v>16</v>
      </c>
      <c r="CS17" t="s">
        <v>16</v>
      </c>
      <c r="CT17" t="s">
        <v>16</v>
      </c>
      <c r="CU17" t="s">
        <v>16</v>
      </c>
      <c r="CV17" t="s">
        <v>16</v>
      </c>
      <c r="CW17" t="s">
        <v>16</v>
      </c>
      <c r="CX17" t="s">
        <v>16</v>
      </c>
      <c r="CY17" t="s">
        <v>16</v>
      </c>
      <c r="CZ17" t="s">
        <v>16</v>
      </c>
      <c r="DA17" t="s">
        <v>16</v>
      </c>
      <c r="DB17" t="s">
        <v>16</v>
      </c>
      <c r="DC17" t="s">
        <v>16</v>
      </c>
      <c r="DD17" t="s">
        <v>16</v>
      </c>
      <c r="DE17" t="s">
        <v>16</v>
      </c>
      <c r="DF17" t="s">
        <v>16</v>
      </c>
      <c r="DG17" t="s">
        <v>16</v>
      </c>
      <c r="DH17" t="s">
        <v>16</v>
      </c>
      <c r="DI17" t="s">
        <v>16</v>
      </c>
      <c r="DJ17" t="s">
        <v>16</v>
      </c>
      <c r="DK17" t="s">
        <v>16</v>
      </c>
      <c r="DL17" t="s">
        <v>16</v>
      </c>
      <c r="DM17" t="s">
        <v>16</v>
      </c>
      <c r="DN17" t="s">
        <v>16</v>
      </c>
      <c r="DO17" t="s">
        <v>16</v>
      </c>
      <c r="DP17" t="s">
        <v>16</v>
      </c>
      <c r="DQ17" t="s">
        <v>16</v>
      </c>
      <c r="DR17" t="s">
        <v>16</v>
      </c>
    </row>
    <row r="18" spans="1:122" x14ac:dyDescent="0.2">
      <c r="B18" t="s">
        <v>17</v>
      </c>
      <c r="C18" t="s">
        <v>16</v>
      </c>
      <c r="D18" t="s">
        <v>16</v>
      </c>
      <c r="E18" t="s">
        <v>16</v>
      </c>
      <c r="F18" t="s">
        <v>16</v>
      </c>
      <c r="G18" t="s">
        <v>16</v>
      </c>
      <c r="H18" t="s">
        <v>16</v>
      </c>
      <c r="I18" t="s">
        <v>16</v>
      </c>
      <c r="J18" t="s">
        <v>16</v>
      </c>
      <c r="K18" t="s">
        <v>16</v>
      </c>
      <c r="L18" t="s">
        <v>16</v>
      </c>
      <c r="M18" t="s">
        <v>16</v>
      </c>
      <c r="N18" t="s">
        <v>16</v>
      </c>
      <c r="O18" t="s">
        <v>16</v>
      </c>
      <c r="P18" t="s">
        <v>16</v>
      </c>
      <c r="Q18" t="s">
        <v>16</v>
      </c>
      <c r="R18" t="s">
        <v>16</v>
      </c>
      <c r="S18" t="s">
        <v>16</v>
      </c>
      <c r="T18" t="s">
        <v>16</v>
      </c>
      <c r="U18" t="s">
        <v>16</v>
      </c>
      <c r="V18" t="s">
        <v>16</v>
      </c>
      <c r="W18" t="s">
        <v>16</v>
      </c>
      <c r="X18" t="s">
        <v>16</v>
      </c>
      <c r="Y18" t="s">
        <v>16</v>
      </c>
      <c r="Z18" t="s">
        <v>16</v>
      </c>
      <c r="AA18" t="s">
        <v>16</v>
      </c>
      <c r="AB18" t="s">
        <v>16</v>
      </c>
      <c r="AC18" t="s">
        <v>16</v>
      </c>
      <c r="AD18" t="s">
        <v>16</v>
      </c>
      <c r="AE18" t="s">
        <v>16</v>
      </c>
      <c r="AF18" t="s">
        <v>16</v>
      </c>
      <c r="AG18" t="s">
        <v>16</v>
      </c>
      <c r="AH18" t="s">
        <v>16</v>
      </c>
      <c r="AI18" t="s">
        <v>16</v>
      </c>
      <c r="AJ18" t="s">
        <v>16</v>
      </c>
      <c r="AK18" t="s">
        <v>16</v>
      </c>
      <c r="AL18" t="s">
        <v>16</v>
      </c>
      <c r="AM18" t="s">
        <v>16</v>
      </c>
      <c r="AN18" t="s">
        <v>16</v>
      </c>
      <c r="AO18" t="s">
        <v>16</v>
      </c>
      <c r="AP18" t="s">
        <v>16</v>
      </c>
      <c r="AQ18" t="s">
        <v>16</v>
      </c>
      <c r="AR18" t="s">
        <v>16</v>
      </c>
      <c r="AS18" t="s">
        <v>16</v>
      </c>
      <c r="AT18" t="s">
        <v>16</v>
      </c>
      <c r="AU18" t="s">
        <v>16</v>
      </c>
      <c r="AV18" t="s">
        <v>16</v>
      </c>
      <c r="AW18" t="s">
        <v>16</v>
      </c>
      <c r="AX18" t="s">
        <v>16</v>
      </c>
      <c r="AY18" t="s">
        <v>16</v>
      </c>
      <c r="AZ18" t="s">
        <v>16</v>
      </c>
      <c r="BA18" t="s">
        <v>16</v>
      </c>
      <c r="BB18" t="s">
        <v>16</v>
      </c>
      <c r="BC18" t="s">
        <v>16</v>
      </c>
      <c r="BD18" t="s">
        <v>16</v>
      </c>
      <c r="BE18" t="s">
        <v>16</v>
      </c>
      <c r="BF18" t="s">
        <v>16</v>
      </c>
      <c r="BG18" t="s">
        <v>16</v>
      </c>
      <c r="BH18" t="s">
        <v>16</v>
      </c>
      <c r="BI18" t="s">
        <v>16</v>
      </c>
      <c r="BJ18" t="s">
        <v>16</v>
      </c>
      <c r="BK18" t="s">
        <v>16</v>
      </c>
      <c r="BL18" t="s">
        <v>16</v>
      </c>
      <c r="BM18" t="s">
        <v>16</v>
      </c>
      <c r="BN18" t="s">
        <v>16</v>
      </c>
      <c r="BO18" t="s">
        <v>16</v>
      </c>
      <c r="BP18" t="s">
        <v>16</v>
      </c>
      <c r="BQ18" t="s">
        <v>16</v>
      </c>
      <c r="BR18" t="s">
        <v>16</v>
      </c>
      <c r="BS18" t="s">
        <v>16</v>
      </c>
      <c r="BT18" t="s">
        <v>16</v>
      </c>
      <c r="BU18" t="s">
        <v>16</v>
      </c>
      <c r="BV18" t="s">
        <v>16</v>
      </c>
      <c r="BW18" t="s">
        <v>16</v>
      </c>
      <c r="BX18" t="s">
        <v>16</v>
      </c>
      <c r="BY18" t="s">
        <v>16</v>
      </c>
      <c r="BZ18" t="s">
        <v>16</v>
      </c>
      <c r="CA18" t="s">
        <v>16</v>
      </c>
      <c r="CB18" t="s">
        <v>16</v>
      </c>
      <c r="CC18" t="s">
        <v>16</v>
      </c>
      <c r="CD18" t="s">
        <v>16</v>
      </c>
      <c r="CE18" t="s">
        <v>16</v>
      </c>
      <c r="CF18" t="s">
        <v>16</v>
      </c>
      <c r="CG18" t="s">
        <v>16</v>
      </c>
      <c r="CH18" t="s">
        <v>16</v>
      </c>
      <c r="CI18" t="s">
        <v>16</v>
      </c>
      <c r="CJ18" t="s">
        <v>16</v>
      </c>
      <c r="CK18" t="s">
        <v>16</v>
      </c>
      <c r="CL18" t="s">
        <v>16</v>
      </c>
      <c r="CM18" t="s">
        <v>16</v>
      </c>
      <c r="CN18" t="s">
        <v>16</v>
      </c>
      <c r="CO18" t="s">
        <v>16</v>
      </c>
      <c r="CP18" t="s">
        <v>16</v>
      </c>
      <c r="CQ18" t="s">
        <v>16</v>
      </c>
      <c r="CR18" t="s">
        <v>16</v>
      </c>
      <c r="CS18" t="s">
        <v>16</v>
      </c>
      <c r="CT18" t="s">
        <v>16</v>
      </c>
      <c r="CU18" t="s">
        <v>16</v>
      </c>
      <c r="CV18" t="s">
        <v>16</v>
      </c>
      <c r="CW18" t="s">
        <v>16</v>
      </c>
      <c r="CX18" t="s">
        <v>16</v>
      </c>
      <c r="CY18" t="s">
        <v>16</v>
      </c>
      <c r="CZ18" t="s">
        <v>16</v>
      </c>
      <c r="DA18" t="s">
        <v>16</v>
      </c>
      <c r="DB18" t="s">
        <v>16</v>
      </c>
      <c r="DC18" t="s">
        <v>16</v>
      </c>
      <c r="DD18" t="s">
        <v>16</v>
      </c>
      <c r="DE18" t="s">
        <v>16</v>
      </c>
      <c r="DF18" t="s">
        <v>16</v>
      </c>
      <c r="DG18" t="s">
        <v>16</v>
      </c>
      <c r="DH18" t="s">
        <v>16</v>
      </c>
      <c r="DI18" t="s">
        <v>16</v>
      </c>
      <c r="DJ18" t="s">
        <v>16</v>
      </c>
      <c r="DK18" t="s">
        <v>16</v>
      </c>
      <c r="DL18" t="s">
        <v>16</v>
      </c>
      <c r="DM18" t="s">
        <v>16</v>
      </c>
      <c r="DN18" t="s">
        <v>16</v>
      </c>
      <c r="DO18" t="s">
        <v>16</v>
      </c>
      <c r="DP18" t="s">
        <v>16</v>
      </c>
      <c r="DQ18" t="s">
        <v>16</v>
      </c>
      <c r="DR18" t="s">
        <v>16</v>
      </c>
    </row>
    <row r="19" spans="1:122" x14ac:dyDescent="0.2">
      <c r="B19" t="s">
        <v>18</v>
      </c>
      <c r="C19" t="s">
        <v>16</v>
      </c>
      <c r="D19" t="s">
        <v>16</v>
      </c>
      <c r="E19" t="s">
        <v>16</v>
      </c>
      <c r="F19" t="s">
        <v>16</v>
      </c>
      <c r="G19" t="s">
        <v>16</v>
      </c>
      <c r="H19" t="s">
        <v>16</v>
      </c>
      <c r="I19" t="s">
        <v>16</v>
      </c>
      <c r="J19" t="s">
        <v>16</v>
      </c>
      <c r="K19" t="s">
        <v>16</v>
      </c>
      <c r="L19" t="s">
        <v>16</v>
      </c>
      <c r="M19" t="s">
        <v>16</v>
      </c>
      <c r="N19" t="s">
        <v>16</v>
      </c>
      <c r="O19" t="s">
        <v>16</v>
      </c>
      <c r="P19" t="s">
        <v>16</v>
      </c>
      <c r="Q19" t="s">
        <v>16</v>
      </c>
      <c r="R19" t="s">
        <v>16</v>
      </c>
      <c r="S19" t="s">
        <v>16</v>
      </c>
      <c r="T19" t="s">
        <v>16</v>
      </c>
      <c r="U19" t="s">
        <v>16</v>
      </c>
      <c r="V19" t="s">
        <v>16</v>
      </c>
      <c r="W19" t="s">
        <v>16</v>
      </c>
      <c r="X19" t="s">
        <v>16</v>
      </c>
      <c r="Y19" t="s">
        <v>16</v>
      </c>
      <c r="Z19" t="s">
        <v>16</v>
      </c>
      <c r="AA19" t="s">
        <v>16</v>
      </c>
      <c r="AB19" t="s">
        <v>16</v>
      </c>
      <c r="AC19" t="s">
        <v>16</v>
      </c>
      <c r="AD19" t="s">
        <v>16</v>
      </c>
      <c r="AE19" t="s">
        <v>16</v>
      </c>
      <c r="AF19" t="s">
        <v>16</v>
      </c>
      <c r="AG19" t="s">
        <v>16</v>
      </c>
      <c r="AH19" t="s">
        <v>16</v>
      </c>
      <c r="AI19" t="s">
        <v>16</v>
      </c>
      <c r="AJ19" t="s">
        <v>16</v>
      </c>
      <c r="AK19" t="s">
        <v>16</v>
      </c>
      <c r="AL19" t="s">
        <v>16</v>
      </c>
      <c r="AM19" t="s">
        <v>16</v>
      </c>
      <c r="AN19" t="s">
        <v>16</v>
      </c>
      <c r="AO19" t="s">
        <v>16</v>
      </c>
      <c r="AP19" t="s">
        <v>16</v>
      </c>
      <c r="AQ19" t="s">
        <v>16</v>
      </c>
      <c r="AR19" t="s">
        <v>16</v>
      </c>
      <c r="AS19" t="s">
        <v>16</v>
      </c>
      <c r="AT19" t="s">
        <v>16</v>
      </c>
      <c r="AU19" t="s">
        <v>16</v>
      </c>
      <c r="AV19" t="s">
        <v>16</v>
      </c>
      <c r="AW19" t="s">
        <v>16</v>
      </c>
      <c r="AX19" t="s">
        <v>16</v>
      </c>
      <c r="AY19" t="s">
        <v>16</v>
      </c>
      <c r="AZ19" t="s">
        <v>16</v>
      </c>
      <c r="BA19" t="s">
        <v>16</v>
      </c>
      <c r="BB19" t="s">
        <v>16</v>
      </c>
      <c r="BC19" t="s">
        <v>16</v>
      </c>
      <c r="BD19" t="s">
        <v>16</v>
      </c>
      <c r="BE19" t="s">
        <v>16</v>
      </c>
      <c r="BF19" t="s">
        <v>16</v>
      </c>
      <c r="BG19" t="s">
        <v>16</v>
      </c>
      <c r="BH19" t="s">
        <v>16</v>
      </c>
      <c r="BI19" t="s">
        <v>16</v>
      </c>
      <c r="BJ19" t="s">
        <v>16</v>
      </c>
      <c r="BK19" t="s">
        <v>16</v>
      </c>
      <c r="BL19" t="s">
        <v>16</v>
      </c>
      <c r="BM19" t="s">
        <v>16</v>
      </c>
      <c r="BN19" t="s">
        <v>16</v>
      </c>
      <c r="BO19" t="s">
        <v>16</v>
      </c>
      <c r="BP19" t="s">
        <v>16</v>
      </c>
      <c r="BQ19" t="s">
        <v>16</v>
      </c>
      <c r="BR19" t="s">
        <v>16</v>
      </c>
      <c r="BS19" t="s">
        <v>16</v>
      </c>
      <c r="BT19" t="s">
        <v>16</v>
      </c>
      <c r="BU19" t="s">
        <v>16</v>
      </c>
      <c r="BV19" t="s">
        <v>16</v>
      </c>
      <c r="BW19" t="s">
        <v>16</v>
      </c>
      <c r="BX19" t="s">
        <v>16</v>
      </c>
      <c r="BY19" t="s">
        <v>16</v>
      </c>
      <c r="BZ19" t="s">
        <v>16</v>
      </c>
      <c r="CA19" t="s">
        <v>16</v>
      </c>
      <c r="CB19" t="s">
        <v>16</v>
      </c>
      <c r="CC19" t="s">
        <v>16</v>
      </c>
      <c r="CD19" t="s">
        <v>16</v>
      </c>
      <c r="CE19" t="s">
        <v>16</v>
      </c>
      <c r="CF19" t="s">
        <v>16</v>
      </c>
      <c r="CG19" t="s">
        <v>16</v>
      </c>
      <c r="CH19" t="s">
        <v>16</v>
      </c>
      <c r="CI19" t="s">
        <v>16</v>
      </c>
      <c r="CJ19" t="s">
        <v>16</v>
      </c>
      <c r="CK19" t="s">
        <v>16</v>
      </c>
      <c r="CL19" t="s">
        <v>16</v>
      </c>
      <c r="CM19" t="s">
        <v>16</v>
      </c>
      <c r="CN19" t="s">
        <v>16</v>
      </c>
      <c r="CO19" t="s">
        <v>16</v>
      </c>
      <c r="CP19" t="s">
        <v>16</v>
      </c>
      <c r="CQ19" t="s">
        <v>16</v>
      </c>
      <c r="CR19" t="s">
        <v>16</v>
      </c>
      <c r="CS19" t="s">
        <v>16</v>
      </c>
      <c r="CT19" t="s">
        <v>16</v>
      </c>
      <c r="CU19" t="s">
        <v>16</v>
      </c>
      <c r="CV19" t="s">
        <v>16</v>
      </c>
      <c r="CW19" t="s">
        <v>16</v>
      </c>
      <c r="CX19" t="s">
        <v>16</v>
      </c>
      <c r="CY19" t="s">
        <v>16</v>
      </c>
      <c r="CZ19" t="s">
        <v>16</v>
      </c>
      <c r="DA19" t="s">
        <v>16</v>
      </c>
      <c r="DB19" t="s">
        <v>16</v>
      </c>
      <c r="DC19" t="s">
        <v>16</v>
      </c>
      <c r="DD19" t="s">
        <v>16</v>
      </c>
      <c r="DE19" t="s">
        <v>16</v>
      </c>
      <c r="DF19" t="s">
        <v>16</v>
      </c>
      <c r="DG19" t="s">
        <v>16</v>
      </c>
      <c r="DH19" t="s">
        <v>16</v>
      </c>
      <c r="DI19" t="s">
        <v>16</v>
      </c>
      <c r="DJ19" t="s">
        <v>16</v>
      </c>
      <c r="DK19" t="s">
        <v>16</v>
      </c>
      <c r="DL19" t="s">
        <v>16</v>
      </c>
      <c r="DM19" t="s">
        <v>16</v>
      </c>
      <c r="DN19" t="s">
        <v>16</v>
      </c>
      <c r="DO19" t="s">
        <v>16</v>
      </c>
      <c r="DP19" t="s">
        <v>16</v>
      </c>
      <c r="DQ19" t="s">
        <v>16</v>
      </c>
      <c r="DR19" t="s">
        <v>16</v>
      </c>
    </row>
    <row r="20" spans="1:122" x14ac:dyDescent="0.2">
      <c r="A20" t="s">
        <v>19</v>
      </c>
      <c r="B20" t="s">
        <v>12</v>
      </c>
      <c r="C20" s="2">
        <v>5178</v>
      </c>
      <c r="D20" s="2">
        <v>2503</v>
      </c>
      <c r="E20" s="2">
        <v>6635</v>
      </c>
      <c r="F20" s="2">
        <v>4792</v>
      </c>
      <c r="G20" s="2">
        <v>6176</v>
      </c>
      <c r="H20" s="2">
        <v>5517</v>
      </c>
      <c r="I20" s="2">
        <v>6224</v>
      </c>
      <c r="J20" s="2">
        <v>4607</v>
      </c>
      <c r="K20" s="2">
        <v>5755</v>
      </c>
      <c r="L20" s="2">
        <v>5217</v>
      </c>
      <c r="M20" s="2">
        <v>5288</v>
      </c>
      <c r="N20" s="2">
        <v>7482</v>
      </c>
      <c r="O20" s="2">
        <v>6306</v>
      </c>
      <c r="P20" s="2">
        <v>4934</v>
      </c>
      <c r="Q20" s="2">
        <v>6120</v>
      </c>
      <c r="R20" s="2">
        <v>5199</v>
      </c>
      <c r="S20" s="2">
        <v>6401</v>
      </c>
      <c r="T20" s="2">
        <v>7660</v>
      </c>
      <c r="U20" s="2">
        <v>7411</v>
      </c>
      <c r="V20" s="2">
        <v>6184</v>
      </c>
      <c r="W20" s="2">
        <v>6101</v>
      </c>
      <c r="X20" s="2">
        <v>6684</v>
      </c>
      <c r="Y20" s="2">
        <v>4071</v>
      </c>
      <c r="Z20" s="2">
        <v>2813</v>
      </c>
      <c r="AA20" s="2">
        <v>4133</v>
      </c>
      <c r="AB20" s="2">
        <v>3355</v>
      </c>
      <c r="AC20" s="2">
        <v>4156</v>
      </c>
      <c r="AD20" s="2">
        <v>6973</v>
      </c>
      <c r="AE20" s="2">
        <v>8793</v>
      </c>
      <c r="AF20" s="2">
        <v>7215</v>
      </c>
      <c r="AG20" s="2">
        <v>6522</v>
      </c>
      <c r="AH20" s="2">
        <v>6337</v>
      </c>
      <c r="AI20" s="2">
        <v>5903</v>
      </c>
      <c r="AJ20" s="2">
        <v>6500</v>
      </c>
      <c r="AK20" s="2">
        <v>5407</v>
      </c>
      <c r="AL20" s="2">
        <v>4839</v>
      </c>
      <c r="AM20" s="2">
        <v>4740</v>
      </c>
      <c r="AN20" s="2">
        <v>3474</v>
      </c>
      <c r="AO20" s="2">
        <v>4861</v>
      </c>
      <c r="AP20" s="2">
        <v>5389</v>
      </c>
      <c r="AQ20" s="2">
        <v>6314</v>
      </c>
      <c r="AR20" s="2">
        <v>6570</v>
      </c>
      <c r="AS20" s="2">
        <v>8845</v>
      </c>
      <c r="AT20" s="2">
        <v>4408</v>
      </c>
      <c r="AU20" s="2">
        <v>6759</v>
      </c>
      <c r="AV20" s="2">
        <v>6081</v>
      </c>
      <c r="AW20" s="2">
        <v>6482</v>
      </c>
      <c r="AX20" s="2">
        <v>4877</v>
      </c>
      <c r="AY20" s="2">
        <v>4729</v>
      </c>
      <c r="AZ20" s="2">
        <v>3134</v>
      </c>
      <c r="BA20" s="2">
        <v>6243</v>
      </c>
      <c r="BB20" s="2">
        <v>7052</v>
      </c>
      <c r="BC20" s="2">
        <v>5596</v>
      </c>
      <c r="BD20" s="2">
        <v>6315</v>
      </c>
      <c r="BE20" s="2">
        <v>8190</v>
      </c>
      <c r="BF20" s="2">
        <v>8220</v>
      </c>
      <c r="BG20" s="2">
        <v>6006</v>
      </c>
      <c r="BH20" s="2">
        <v>6478</v>
      </c>
      <c r="BI20" s="2">
        <v>5430</v>
      </c>
      <c r="BJ20" s="2">
        <v>6045</v>
      </c>
      <c r="BK20" s="2">
        <v>4145</v>
      </c>
      <c r="BL20" s="2">
        <v>2946</v>
      </c>
      <c r="BM20" s="2">
        <v>6121</v>
      </c>
      <c r="BN20" s="2">
        <v>6855</v>
      </c>
      <c r="BO20" s="2">
        <v>7559</v>
      </c>
      <c r="BP20" s="2">
        <v>6729</v>
      </c>
      <c r="BQ20" s="2">
        <v>6841</v>
      </c>
      <c r="BR20" s="2">
        <v>7284</v>
      </c>
      <c r="BS20" s="2">
        <v>8405</v>
      </c>
      <c r="BT20" s="2">
        <v>7636</v>
      </c>
      <c r="BU20" s="2">
        <v>6637</v>
      </c>
      <c r="BV20" s="2">
        <v>9345</v>
      </c>
      <c r="BW20" s="2">
        <v>6427</v>
      </c>
      <c r="BX20" s="2">
        <v>4478</v>
      </c>
      <c r="BY20" s="2">
        <v>7482</v>
      </c>
      <c r="BZ20" s="2">
        <v>5552</v>
      </c>
      <c r="CA20" s="2">
        <v>8525</v>
      </c>
      <c r="CB20" s="2">
        <v>8570</v>
      </c>
      <c r="CC20" s="2">
        <v>7358</v>
      </c>
      <c r="CD20" s="2">
        <v>6559</v>
      </c>
      <c r="CE20" s="2">
        <v>5135</v>
      </c>
      <c r="CF20" s="2">
        <v>6887</v>
      </c>
      <c r="CG20" s="2">
        <v>6221</v>
      </c>
      <c r="CH20" s="2">
        <v>4906</v>
      </c>
      <c r="CI20" s="2">
        <v>6030</v>
      </c>
      <c r="CJ20" s="2">
        <v>4321</v>
      </c>
      <c r="CK20" s="2">
        <v>5196</v>
      </c>
      <c r="CL20" s="2">
        <v>6744</v>
      </c>
      <c r="CM20" s="2">
        <v>9963</v>
      </c>
      <c r="CN20" s="2">
        <v>8515</v>
      </c>
      <c r="CO20" s="2">
        <v>8715</v>
      </c>
      <c r="CP20" s="2">
        <v>5883</v>
      </c>
      <c r="CQ20" s="2">
        <v>6318</v>
      </c>
      <c r="CR20" s="2">
        <v>8841</v>
      </c>
      <c r="CS20" s="2">
        <v>6919</v>
      </c>
      <c r="CT20" s="2">
        <v>7122</v>
      </c>
      <c r="CU20" s="2">
        <v>8092</v>
      </c>
      <c r="CV20" s="2">
        <v>4478</v>
      </c>
      <c r="CW20" s="2">
        <v>5559</v>
      </c>
      <c r="CX20" s="2">
        <v>5629</v>
      </c>
      <c r="CY20" s="2">
        <v>9898</v>
      </c>
      <c r="CZ20" s="2">
        <v>7953</v>
      </c>
      <c r="DA20" s="2">
        <v>9021</v>
      </c>
      <c r="DB20" s="2">
        <v>8009</v>
      </c>
      <c r="DC20" s="2">
        <v>6737</v>
      </c>
      <c r="DD20" s="2">
        <v>7949</v>
      </c>
      <c r="DE20" s="2">
        <v>6563</v>
      </c>
      <c r="DF20" s="2">
        <v>5505</v>
      </c>
      <c r="DG20" s="2">
        <v>6405</v>
      </c>
      <c r="DH20" s="2">
        <v>6110</v>
      </c>
      <c r="DI20" s="2">
        <v>6873</v>
      </c>
      <c r="DJ20" s="2">
        <v>6776</v>
      </c>
      <c r="DK20" s="2">
        <v>10502</v>
      </c>
      <c r="DL20" s="2">
        <v>8886</v>
      </c>
      <c r="DM20" s="2">
        <v>9580</v>
      </c>
      <c r="DN20" s="2">
        <v>10423</v>
      </c>
      <c r="DO20" s="2">
        <v>11140</v>
      </c>
      <c r="DP20" s="2">
        <v>10785</v>
      </c>
      <c r="DQ20" s="2">
        <v>9448</v>
      </c>
      <c r="DR20" s="2">
        <v>8316</v>
      </c>
    </row>
    <row r="21" spans="1:122" x14ac:dyDescent="0.2">
      <c r="B21" t="s">
        <v>13</v>
      </c>
      <c r="C21" s="2">
        <v>1520</v>
      </c>
      <c r="D21" s="2">
        <v>1127</v>
      </c>
      <c r="E21" s="2">
        <v>2507</v>
      </c>
      <c r="F21" s="2">
        <v>2676</v>
      </c>
      <c r="G21" s="2">
        <v>2832</v>
      </c>
      <c r="H21" s="2">
        <v>2800</v>
      </c>
      <c r="I21" s="2">
        <v>2788</v>
      </c>
      <c r="J21" s="2">
        <v>2684</v>
      </c>
      <c r="K21" s="2">
        <v>2448</v>
      </c>
      <c r="L21" s="2">
        <v>2496</v>
      </c>
      <c r="M21" s="2">
        <v>2649</v>
      </c>
      <c r="N21" s="2">
        <v>1961</v>
      </c>
      <c r="O21" s="2">
        <v>1844</v>
      </c>
      <c r="P21" s="2">
        <v>1078</v>
      </c>
      <c r="Q21" s="2">
        <v>2197</v>
      </c>
      <c r="R21" s="2">
        <v>2373</v>
      </c>
      <c r="S21" s="2">
        <v>2744</v>
      </c>
      <c r="T21" s="2">
        <v>3272</v>
      </c>
      <c r="U21" s="2">
        <v>3010</v>
      </c>
      <c r="V21" s="2">
        <v>2674</v>
      </c>
      <c r="W21" s="2">
        <v>2793</v>
      </c>
      <c r="X21" s="2">
        <v>2605</v>
      </c>
      <c r="Y21" s="2">
        <v>1771</v>
      </c>
      <c r="Z21" s="2">
        <v>1250</v>
      </c>
      <c r="AA21" s="2">
        <v>1506</v>
      </c>
      <c r="AB21" s="2">
        <v>1107</v>
      </c>
      <c r="AC21" s="2">
        <v>1918</v>
      </c>
      <c r="AD21" s="2">
        <v>2272</v>
      </c>
      <c r="AE21" s="2">
        <v>2609</v>
      </c>
      <c r="AF21" s="2">
        <v>2271</v>
      </c>
      <c r="AG21" s="2">
        <v>2313</v>
      </c>
      <c r="AH21" s="2">
        <v>1971</v>
      </c>
      <c r="AI21" s="2">
        <v>2455</v>
      </c>
      <c r="AJ21" s="2">
        <v>2532</v>
      </c>
      <c r="AK21" s="2">
        <v>1904</v>
      </c>
      <c r="AL21" s="2">
        <v>1584</v>
      </c>
      <c r="AM21" s="2">
        <v>1394</v>
      </c>
      <c r="AN21">
        <v>901</v>
      </c>
      <c r="AO21" s="2">
        <v>1756</v>
      </c>
      <c r="AP21" s="2">
        <v>2428</v>
      </c>
      <c r="AQ21" s="2">
        <v>2863</v>
      </c>
      <c r="AR21" s="2">
        <v>2998</v>
      </c>
      <c r="AS21" s="2">
        <v>2648</v>
      </c>
      <c r="AT21" s="2">
        <v>2141</v>
      </c>
      <c r="AU21" s="2">
        <v>2734</v>
      </c>
      <c r="AV21" s="2">
        <v>2469</v>
      </c>
      <c r="AW21" s="2">
        <v>1983</v>
      </c>
      <c r="AX21" s="2">
        <v>1562</v>
      </c>
      <c r="AY21" s="2">
        <v>1565</v>
      </c>
      <c r="AZ21" s="2">
        <v>1078</v>
      </c>
      <c r="BA21" s="2">
        <v>2173</v>
      </c>
      <c r="BB21" s="2">
        <v>2825</v>
      </c>
      <c r="BC21" s="2">
        <v>2973</v>
      </c>
      <c r="BD21" s="2">
        <v>3293</v>
      </c>
      <c r="BE21" s="2">
        <v>3449</v>
      </c>
      <c r="BF21" s="2">
        <v>2584</v>
      </c>
      <c r="BG21" s="2">
        <v>2796</v>
      </c>
      <c r="BH21" s="2">
        <v>2779</v>
      </c>
      <c r="BI21" s="2">
        <v>2118</v>
      </c>
      <c r="BJ21" s="2">
        <v>1677</v>
      </c>
      <c r="BK21" s="2">
        <v>1176</v>
      </c>
      <c r="BL21" s="2">
        <v>1406</v>
      </c>
      <c r="BM21" s="2">
        <v>2418</v>
      </c>
      <c r="BN21" s="2">
        <v>3148</v>
      </c>
      <c r="BO21" s="2">
        <v>3112</v>
      </c>
      <c r="BP21" s="2">
        <v>3406</v>
      </c>
      <c r="BQ21" s="2">
        <v>2902</v>
      </c>
      <c r="BR21" s="2">
        <v>2872</v>
      </c>
      <c r="BS21" s="2">
        <v>3145</v>
      </c>
      <c r="BT21" s="2">
        <v>3153</v>
      </c>
      <c r="BU21" s="2">
        <v>2886</v>
      </c>
      <c r="BV21" s="2">
        <v>2590</v>
      </c>
      <c r="BW21" s="2">
        <v>2182</v>
      </c>
      <c r="BX21" s="2">
        <v>1455</v>
      </c>
      <c r="BY21" s="2">
        <v>2620</v>
      </c>
      <c r="BZ21" s="2">
        <v>2524</v>
      </c>
      <c r="CA21" s="2">
        <v>3250</v>
      </c>
      <c r="CB21" s="2">
        <v>2777</v>
      </c>
      <c r="CC21" s="2">
        <v>2527</v>
      </c>
      <c r="CD21" s="2">
        <v>2445</v>
      </c>
      <c r="CE21" s="2">
        <v>2463</v>
      </c>
      <c r="CF21" s="2">
        <v>2604</v>
      </c>
      <c r="CG21" s="2">
        <v>2411</v>
      </c>
      <c r="CH21" s="2">
        <v>2072</v>
      </c>
      <c r="CI21" s="2">
        <v>1952</v>
      </c>
      <c r="CJ21" s="2">
        <v>1231</v>
      </c>
      <c r="CK21" s="2">
        <v>1703</v>
      </c>
      <c r="CL21" s="2">
        <v>2005</v>
      </c>
      <c r="CM21" s="2">
        <v>2726</v>
      </c>
      <c r="CN21" s="2">
        <v>2686</v>
      </c>
      <c r="CO21" s="2">
        <v>2408</v>
      </c>
      <c r="CP21" s="2">
        <v>1999</v>
      </c>
      <c r="CQ21" s="2">
        <v>1970</v>
      </c>
      <c r="CR21" s="2">
        <v>2354</v>
      </c>
      <c r="CS21" s="2">
        <v>1820</v>
      </c>
      <c r="CT21" s="2">
        <v>1022</v>
      </c>
      <c r="CU21" s="2">
        <v>1118</v>
      </c>
      <c r="CV21">
        <v>963</v>
      </c>
      <c r="CW21" s="2">
        <v>1609</v>
      </c>
      <c r="CX21" s="2">
        <v>2154</v>
      </c>
      <c r="CY21" s="2">
        <v>2762</v>
      </c>
      <c r="CZ21" s="2">
        <v>2615</v>
      </c>
      <c r="DA21" s="2">
        <v>2514</v>
      </c>
      <c r="DB21" s="2">
        <v>2331</v>
      </c>
      <c r="DC21" s="2">
        <v>1957</v>
      </c>
      <c r="DD21" s="2">
        <v>2121</v>
      </c>
      <c r="DE21" s="2">
        <v>1901</v>
      </c>
      <c r="DF21" s="2">
        <v>1278</v>
      </c>
      <c r="DG21" s="2">
        <v>1604</v>
      </c>
      <c r="DH21" s="2">
        <v>1777</v>
      </c>
      <c r="DI21" s="2">
        <v>1865</v>
      </c>
      <c r="DJ21" s="2">
        <v>1225</v>
      </c>
      <c r="DK21" s="2">
        <v>2207</v>
      </c>
      <c r="DL21" s="2">
        <v>2601</v>
      </c>
      <c r="DM21" s="2">
        <v>2533</v>
      </c>
      <c r="DN21" s="2">
        <v>2468</v>
      </c>
      <c r="DO21" s="2">
        <v>3042</v>
      </c>
      <c r="DP21" s="2">
        <v>2823</v>
      </c>
      <c r="DQ21" s="2">
        <v>2451</v>
      </c>
      <c r="DR21" s="2">
        <v>2202</v>
      </c>
    </row>
    <row r="22" spans="1:122" x14ac:dyDescent="0.2">
      <c r="B22" t="s">
        <v>14</v>
      </c>
      <c r="C22" s="2">
        <v>3658</v>
      </c>
      <c r="D22" s="2">
        <v>1376</v>
      </c>
      <c r="E22" s="2">
        <v>4128</v>
      </c>
      <c r="F22" s="2">
        <v>2116</v>
      </c>
      <c r="G22" s="2">
        <v>3344</v>
      </c>
      <c r="H22" s="2">
        <v>2717</v>
      </c>
      <c r="I22" s="2">
        <v>3436</v>
      </c>
      <c r="J22" s="2">
        <v>1923</v>
      </c>
      <c r="K22" s="2">
        <v>3307</v>
      </c>
      <c r="L22" s="2">
        <v>2721</v>
      </c>
      <c r="M22" s="2">
        <v>2639</v>
      </c>
      <c r="N22" s="2">
        <v>5521</v>
      </c>
      <c r="O22" s="2">
        <v>4462</v>
      </c>
      <c r="P22" s="2">
        <v>3856</v>
      </c>
      <c r="Q22" s="2">
        <v>3923</v>
      </c>
      <c r="R22" s="2">
        <v>2826</v>
      </c>
      <c r="S22" s="2">
        <v>3657</v>
      </c>
      <c r="T22" s="2">
        <v>4388</v>
      </c>
      <c r="U22" s="2">
        <v>4401</v>
      </c>
      <c r="V22" s="2">
        <v>3510</v>
      </c>
      <c r="W22" s="2">
        <v>3308</v>
      </c>
      <c r="X22" s="2">
        <v>4079</v>
      </c>
      <c r="Y22" s="2">
        <v>2300</v>
      </c>
      <c r="Z22" s="2">
        <v>1563</v>
      </c>
      <c r="AA22" s="2">
        <v>2627</v>
      </c>
      <c r="AB22" s="2">
        <v>2248</v>
      </c>
      <c r="AC22" s="2">
        <v>2238</v>
      </c>
      <c r="AD22" s="2">
        <v>4701</v>
      </c>
      <c r="AE22" s="2">
        <v>6184</v>
      </c>
      <c r="AF22" s="2">
        <v>4944</v>
      </c>
      <c r="AG22" s="2">
        <v>4209</v>
      </c>
      <c r="AH22" s="2">
        <v>4366</v>
      </c>
      <c r="AI22" s="2">
        <v>3448</v>
      </c>
      <c r="AJ22" s="2">
        <v>3968</v>
      </c>
      <c r="AK22" s="2">
        <v>3503</v>
      </c>
      <c r="AL22" s="2">
        <v>3255</v>
      </c>
      <c r="AM22" s="2">
        <v>3346</v>
      </c>
      <c r="AN22" s="2">
        <v>2573</v>
      </c>
      <c r="AO22" s="2">
        <v>3105</v>
      </c>
      <c r="AP22" s="2">
        <v>2961</v>
      </c>
      <c r="AQ22" s="2">
        <v>3451</v>
      </c>
      <c r="AR22" s="2">
        <v>3572</v>
      </c>
      <c r="AS22" s="2">
        <v>6197</v>
      </c>
      <c r="AT22" s="2">
        <v>2267</v>
      </c>
      <c r="AU22" s="2">
        <v>4025</v>
      </c>
      <c r="AV22" s="2">
        <v>3612</v>
      </c>
      <c r="AW22" s="2">
        <v>4499</v>
      </c>
      <c r="AX22" s="2">
        <v>3315</v>
      </c>
      <c r="AY22" s="2">
        <v>3164</v>
      </c>
      <c r="AZ22" s="2">
        <v>2056</v>
      </c>
      <c r="BA22" s="2">
        <v>4070</v>
      </c>
      <c r="BB22" s="2">
        <v>4227</v>
      </c>
      <c r="BC22" s="2">
        <v>2623</v>
      </c>
      <c r="BD22" s="2">
        <v>3022</v>
      </c>
      <c r="BE22" s="2">
        <v>4741</v>
      </c>
      <c r="BF22" s="2">
        <v>5636</v>
      </c>
      <c r="BG22" s="2">
        <v>3210</v>
      </c>
      <c r="BH22" s="2">
        <v>3699</v>
      </c>
      <c r="BI22" s="2">
        <v>3312</v>
      </c>
      <c r="BJ22" s="2">
        <v>4368</v>
      </c>
      <c r="BK22" s="2">
        <v>2969</v>
      </c>
      <c r="BL22" s="2">
        <v>1540</v>
      </c>
      <c r="BM22" s="2">
        <v>3703</v>
      </c>
      <c r="BN22" s="2">
        <v>3707</v>
      </c>
      <c r="BO22" s="2">
        <v>4447</v>
      </c>
      <c r="BP22" s="2">
        <v>3323</v>
      </c>
      <c r="BQ22" s="2">
        <v>3939</v>
      </c>
      <c r="BR22" s="2">
        <v>4412</v>
      </c>
      <c r="BS22" s="2">
        <v>5260</v>
      </c>
      <c r="BT22" s="2">
        <v>4483</v>
      </c>
      <c r="BU22" s="2">
        <v>3751</v>
      </c>
      <c r="BV22" s="2">
        <v>6755</v>
      </c>
      <c r="BW22" s="2">
        <v>4245</v>
      </c>
      <c r="BX22" s="2">
        <v>3023</v>
      </c>
      <c r="BY22" s="2">
        <v>4862</v>
      </c>
      <c r="BZ22" s="2">
        <v>3028</v>
      </c>
      <c r="CA22" s="2">
        <v>5275</v>
      </c>
      <c r="CB22" s="2">
        <v>5793</v>
      </c>
      <c r="CC22" s="2">
        <v>4831</v>
      </c>
      <c r="CD22" s="2">
        <v>4114</v>
      </c>
      <c r="CE22" s="2">
        <v>2672</v>
      </c>
      <c r="CF22" s="2">
        <v>4283</v>
      </c>
      <c r="CG22" s="2">
        <v>3810</v>
      </c>
      <c r="CH22" s="2">
        <v>2834</v>
      </c>
      <c r="CI22" s="2">
        <v>4078</v>
      </c>
      <c r="CJ22" s="2">
        <v>3090</v>
      </c>
      <c r="CK22" s="2">
        <v>3493</v>
      </c>
      <c r="CL22" s="2">
        <v>4739</v>
      </c>
      <c r="CM22" s="2">
        <v>7237</v>
      </c>
      <c r="CN22" s="2">
        <v>5829</v>
      </c>
      <c r="CO22" s="2">
        <v>6307</v>
      </c>
      <c r="CP22" s="2">
        <v>3884</v>
      </c>
      <c r="CQ22" s="2">
        <v>4348</v>
      </c>
      <c r="CR22" s="2">
        <v>6487</v>
      </c>
      <c r="CS22" s="2">
        <v>5099</v>
      </c>
      <c r="CT22" s="2">
        <v>6100</v>
      </c>
      <c r="CU22" s="2">
        <v>6974</v>
      </c>
      <c r="CV22" s="2">
        <v>3515</v>
      </c>
      <c r="CW22" s="2">
        <v>3950</v>
      </c>
      <c r="CX22" s="2">
        <v>3475</v>
      </c>
      <c r="CY22" s="2">
        <v>7136</v>
      </c>
      <c r="CZ22" s="2">
        <v>5338</v>
      </c>
      <c r="DA22" s="2">
        <v>6507</v>
      </c>
      <c r="DB22" s="2">
        <v>5678</v>
      </c>
      <c r="DC22" s="2">
        <v>4780</v>
      </c>
      <c r="DD22" s="2">
        <v>5828</v>
      </c>
      <c r="DE22" s="2">
        <v>4662</v>
      </c>
      <c r="DF22" s="2">
        <v>4227</v>
      </c>
      <c r="DG22" s="2">
        <v>4801</v>
      </c>
      <c r="DH22" s="2">
        <v>4333</v>
      </c>
      <c r="DI22" s="2">
        <v>5008</v>
      </c>
      <c r="DJ22" s="2">
        <v>5551</v>
      </c>
      <c r="DK22" s="2">
        <v>8295</v>
      </c>
      <c r="DL22" s="2">
        <v>6285</v>
      </c>
      <c r="DM22" s="2">
        <v>7047</v>
      </c>
      <c r="DN22" s="2">
        <v>7955</v>
      </c>
      <c r="DO22" s="2">
        <v>8098</v>
      </c>
      <c r="DP22" s="2">
        <v>7962</v>
      </c>
      <c r="DQ22" s="2">
        <v>6997</v>
      </c>
      <c r="DR22" s="2">
        <v>6114</v>
      </c>
    </row>
    <row r="23" spans="1:122" x14ac:dyDescent="0.2">
      <c r="B23" t="s">
        <v>15</v>
      </c>
      <c r="C23" t="s">
        <v>16</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t="s">
        <v>16</v>
      </c>
      <c r="AM23" t="s">
        <v>16</v>
      </c>
      <c r="AN23" t="s">
        <v>16</v>
      </c>
      <c r="AO23" t="s">
        <v>16</v>
      </c>
      <c r="AP23" t="s">
        <v>16</v>
      </c>
      <c r="AQ23" t="s">
        <v>16</v>
      </c>
      <c r="AR23" t="s">
        <v>16</v>
      </c>
      <c r="AS23" t="s">
        <v>16</v>
      </c>
      <c r="AT23" t="s">
        <v>16</v>
      </c>
      <c r="AU23" t="s">
        <v>16</v>
      </c>
      <c r="AV23" t="s">
        <v>16</v>
      </c>
      <c r="AW23" t="s">
        <v>16</v>
      </c>
      <c r="AX23" t="s">
        <v>16</v>
      </c>
      <c r="AY23" t="s">
        <v>16</v>
      </c>
      <c r="AZ23" t="s">
        <v>16</v>
      </c>
      <c r="BA23" t="s">
        <v>16</v>
      </c>
      <c r="BB23" t="s">
        <v>16</v>
      </c>
      <c r="BC23" t="s">
        <v>16</v>
      </c>
      <c r="BD23" t="s">
        <v>16</v>
      </c>
      <c r="BE23" t="s">
        <v>16</v>
      </c>
      <c r="BF23" t="s">
        <v>16</v>
      </c>
      <c r="BG23" t="s">
        <v>16</v>
      </c>
      <c r="BH23" t="s">
        <v>16</v>
      </c>
      <c r="BI23" t="s">
        <v>16</v>
      </c>
      <c r="BJ23" t="s">
        <v>16</v>
      </c>
      <c r="BK23" t="s">
        <v>16</v>
      </c>
      <c r="BL23" t="s">
        <v>16</v>
      </c>
      <c r="BM23" t="s">
        <v>16</v>
      </c>
      <c r="BN23" t="s">
        <v>16</v>
      </c>
      <c r="BO23" t="s">
        <v>16</v>
      </c>
      <c r="BP23" t="s">
        <v>16</v>
      </c>
      <c r="BQ23" t="s">
        <v>16</v>
      </c>
      <c r="BR23" t="s">
        <v>16</v>
      </c>
      <c r="BS23" t="s">
        <v>16</v>
      </c>
      <c r="BT23" t="s">
        <v>16</v>
      </c>
      <c r="BU23" t="s">
        <v>16</v>
      </c>
      <c r="BV23" t="s">
        <v>16</v>
      </c>
      <c r="BW23" t="s">
        <v>16</v>
      </c>
      <c r="BX23" t="s">
        <v>16</v>
      </c>
      <c r="BY23" t="s">
        <v>16</v>
      </c>
      <c r="BZ23" t="s">
        <v>16</v>
      </c>
      <c r="CA23" t="s">
        <v>16</v>
      </c>
      <c r="CB23" t="s">
        <v>16</v>
      </c>
      <c r="CC23" t="s">
        <v>16</v>
      </c>
      <c r="CD23" t="s">
        <v>16</v>
      </c>
      <c r="CE23" t="s">
        <v>16</v>
      </c>
      <c r="CF23" t="s">
        <v>16</v>
      </c>
      <c r="CG23" t="s">
        <v>16</v>
      </c>
      <c r="CH23" t="s">
        <v>16</v>
      </c>
      <c r="CI23" t="s">
        <v>16</v>
      </c>
      <c r="CJ23" t="s">
        <v>16</v>
      </c>
      <c r="CK23" t="s">
        <v>16</v>
      </c>
      <c r="CL23" t="s">
        <v>16</v>
      </c>
      <c r="CM23" t="s">
        <v>16</v>
      </c>
      <c r="CN23" t="s">
        <v>16</v>
      </c>
      <c r="CO23" t="s">
        <v>16</v>
      </c>
      <c r="CP23" t="s">
        <v>16</v>
      </c>
      <c r="CQ23" t="s">
        <v>16</v>
      </c>
      <c r="CR23" t="s">
        <v>16</v>
      </c>
      <c r="CS23" t="s">
        <v>16</v>
      </c>
      <c r="CT23" t="s">
        <v>16</v>
      </c>
      <c r="CU23" t="s">
        <v>16</v>
      </c>
      <c r="CV23" t="s">
        <v>16</v>
      </c>
      <c r="CW23" t="s">
        <v>16</v>
      </c>
      <c r="CX23" t="s">
        <v>16</v>
      </c>
      <c r="CY23" t="s">
        <v>16</v>
      </c>
      <c r="CZ23" t="s">
        <v>16</v>
      </c>
      <c r="DA23" t="s">
        <v>16</v>
      </c>
      <c r="DB23" t="s">
        <v>16</v>
      </c>
      <c r="DC23" t="s">
        <v>16</v>
      </c>
      <c r="DD23" t="s">
        <v>16</v>
      </c>
      <c r="DE23" t="s">
        <v>16</v>
      </c>
      <c r="DF23" t="s">
        <v>16</v>
      </c>
      <c r="DG23" t="s">
        <v>16</v>
      </c>
      <c r="DH23" t="s">
        <v>16</v>
      </c>
      <c r="DI23" t="s">
        <v>16</v>
      </c>
      <c r="DJ23" t="s">
        <v>16</v>
      </c>
      <c r="DK23" t="s">
        <v>16</v>
      </c>
      <c r="DL23" t="s">
        <v>16</v>
      </c>
      <c r="DM23" t="s">
        <v>16</v>
      </c>
      <c r="DN23" t="s">
        <v>16</v>
      </c>
      <c r="DO23" t="s">
        <v>16</v>
      </c>
      <c r="DP23" t="s">
        <v>16</v>
      </c>
      <c r="DQ23" t="s">
        <v>16</v>
      </c>
      <c r="DR23" t="s">
        <v>16</v>
      </c>
    </row>
    <row r="24" spans="1:122" x14ac:dyDescent="0.2">
      <c r="B24" t="s">
        <v>17</v>
      </c>
      <c r="C24" t="s">
        <v>16</v>
      </c>
      <c r="D24" t="s">
        <v>16</v>
      </c>
      <c r="E24" t="s">
        <v>16</v>
      </c>
      <c r="F24" t="s">
        <v>16</v>
      </c>
      <c r="G24" t="s">
        <v>16</v>
      </c>
      <c r="H24" t="s">
        <v>16</v>
      </c>
      <c r="I24" t="s">
        <v>16</v>
      </c>
      <c r="J24" t="s">
        <v>16</v>
      </c>
      <c r="K24" t="s">
        <v>16</v>
      </c>
      <c r="L24" t="s">
        <v>16</v>
      </c>
      <c r="M24" t="s">
        <v>16</v>
      </c>
      <c r="N24" t="s">
        <v>16</v>
      </c>
      <c r="O24" t="s">
        <v>16</v>
      </c>
      <c r="P24" t="s">
        <v>16</v>
      </c>
      <c r="Q24" t="s">
        <v>16</v>
      </c>
      <c r="R24" t="s">
        <v>16</v>
      </c>
      <c r="S24" t="s">
        <v>16</v>
      </c>
      <c r="T24" t="s">
        <v>16</v>
      </c>
      <c r="U24" t="s">
        <v>16</v>
      </c>
      <c r="V24" t="s">
        <v>16</v>
      </c>
      <c r="W24" t="s">
        <v>16</v>
      </c>
      <c r="X24" t="s">
        <v>16</v>
      </c>
      <c r="Y24" t="s">
        <v>16</v>
      </c>
      <c r="Z24" t="s">
        <v>16</v>
      </c>
      <c r="AA24" t="s">
        <v>16</v>
      </c>
      <c r="AB24" t="s">
        <v>16</v>
      </c>
      <c r="AC24" t="s">
        <v>16</v>
      </c>
      <c r="AD24" t="s">
        <v>16</v>
      </c>
      <c r="AE24" t="s">
        <v>16</v>
      </c>
      <c r="AF24" t="s">
        <v>16</v>
      </c>
      <c r="AG24" t="s">
        <v>16</v>
      </c>
      <c r="AH24" t="s">
        <v>16</v>
      </c>
      <c r="AI24" t="s">
        <v>16</v>
      </c>
      <c r="AJ24" t="s">
        <v>16</v>
      </c>
      <c r="AK24" t="s">
        <v>16</v>
      </c>
      <c r="AL24" t="s">
        <v>16</v>
      </c>
      <c r="AM24" t="s">
        <v>16</v>
      </c>
      <c r="AN24" t="s">
        <v>16</v>
      </c>
      <c r="AO24" t="s">
        <v>16</v>
      </c>
      <c r="AP24" t="s">
        <v>16</v>
      </c>
      <c r="AQ24" t="s">
        <v>16</v>
      </c>
      <c r="AR24" t="s">
        <v>16</v>
      </c>
      <c r="AS24" t="s">
        <v>16</v>
      </c>
      <c r="AT24" t="s">
        <v>16</v>
      </c>
      <c r="AU24" t="s">
        <v>16</v>
      </c>
      <c r="AV24" t="s">
        <v>16</v>
      </c>
      <c r="AW24" t="s">
        <v>16</v>
      </c>
      <c r="AX24" t="s">
        <v>16</v>
      </c>
      <c r="AY24" t="s">
        <v>16</v>
      </c>
      <c r="AZ24" t="s">
        <v>16</v>
      </c>
      <c r="BA24" t="s">
        <v>16</v>
      </c>
      <c r="BB24" t="s">
        <v>16</v>
      </c>
      <c r="BC24" t="s">
        <v>16</v>
      </c>
      <c r="BD24" t="s">
        <v>16</v>
      </c>
      <c r="BE24" t="s">
        <v>16</v>
      </c>
      <c r="BF24" t="s">
        <v>16</v>
      </c>
      <c r="BG24" t="s">
        <v>16</v>
      </c>
      <c r="BH24" t="s">
        <v>16</v>
      </c>
      <c r="BI24" t="s">
        <v>16</v>
      </c>
      <c r="BJ24" t="s">
        <v>16</v>
      </c>
      <c r="BK24" t="s">
        <v>16</v>
      </c>
      <c r="BL24" t="s">
        <v>16</v>
      </c>
      <c r="BM24" t="s">
        <v>16</v>
      </c>
      <c r="BN24" t="s">
        <v>16</v>
      </c>
      <c r="BO24" t="s">
        <v>16</v>
      </c>
      <c r="BP24" t="s">
        <v>16</v>
      </c>
      <c r="BQ24" t="s">
        <v>16</v>
      </c>
      <c r="BR24" t="s">
        <v>16</v>
      </c>
      <c r="BS24" t="s">
        <v>16</v>
      </c>
      <c r="BT24" t="s">
        <v>16</v>
      </c>
      <c r="BU24" t="s">
        <v>16</v>
      </c>
      <c r="BV24" t="s">
        <v>16</v>
      </c>
      <c r="BW24" t="s">
        <v>16</v>
      </c>
      <c r="BX24" t="s">
        <v>16</v>
      </c>
      <c r="BY24" t="s">
        <v>16</v>
      </c>
      <c r="BZ24" t="s">
        <v>16</v>
      </c>
      <c r="CA24" t="s">
        <v>16</v>
      </c>
      <c r="CB24" t="s">
        <v>16</v>
      </c>
      <c r="CC24" t="s">
        <v>16</v>
      </c>
      <c r="CD24" t="s">
        <v>16</v>
      </c>
      <c r="CE24" t="s">
        <v>16</v>
      </c>
      <c r="CF24" t="s">
        <v>16</v>
      </c>
      <c r="CG24" t="s">
        <v>16</v>
      </c>
      <c r="CH24" t="s">
        <v>16</v>
      </c>
      <c r="CI24" t="s">
        <v>16</v>
      </c>
      <c r="CJ24" t="s">
        <v>16</v>
      </c>
      <c r="CK24" t="s">
        <v>16</v>
      </c>
      <c r="CL24" t="s">
        <v>16</v>
      </c>
      <c r="CM24" t="s">
        <v>16</v>
      </c>
      <c r="CN24" t="s">
        <v>16</v>
      </c>
      <c r="CO24" t="s">
        <v>16</v>
      </c>
      <c r="CP24" t="s">
        <v>16</v>
      </c>
      <c r="CQ24" t="s">
        <v>16</v>
      </c>
      <c r="CR24" t="s">
        <v>16</v>
      </c>
      <c r="CS24" t="s">
        <v>16</v>
      </c>
      <c r="CT24" t="s">
        <v>16</v>
      </c>
      <c r="CU24" t="s">
        <v>16</v>
      </c>
      <c r="CV24" t="s">
        <v>16</v>
      </c>
      <c r="CW24" t="s">
        <v>16</v>
      </c>
      <c r="CX24" t="s">
        <v>16</v>
      </c>
      <c r="CY24" t="s">
        <v>16</v>
      </c>
      <c r="CZ24" t="s">
        <v>16</v>
      </c>
      <c r="DA24" t="s">
        <v>16</v>
      </c>
      <c r="DB24" t="s">
        <v>16</v>
      </c>
      <c r="DC24" t="s">
        <v>16</v>
      </c>
      <c r="DD24" t="s">
        <v>16</v>
      </c>
      <c r="DE24" t="s">
        <v>16</v>
      </c>
      <c r="DF24" t="s">
        <v>16</v>
      </c>
      <c r="DG24" t="s">
        <v>16</v>
      </c>
      <c r="DH24" t="s">
        <v>16</v>
      </c>
      <c r="DI24" t="s">
        <v>16</v>
      </c>
      <c r="DJ24" t="s">
        <v>16</v>
      </c>
      <c r="DK24" t="s">
        <v>16</v>
      </c>
      <c r="DL24" t="s">
        <v>16</v>
      </c>
      <c r="DM24" t="s">
        <v>16</v>
      </c>
      <c r="DN24" t="s">
        <v>16</v>
      </c>
      <c r="DO24" t="s">
        <v>16</v>
      </c>
      <c r="DP24" t="s">
        <v>16</v>
      </c>
      <c r="DQ24" t="s">
        <v>16</v>
      </c>
      <c r="DR24" t="s">
        <v>16</v>
      </c>
    </row>
    <row r="25" spans="1:122" x14ac:dyDescent="0.2">
      <c r="B25" t="s">
        <v>18</v>
      </c>
      <c r="C25" t="s">
        <v>16</v>
      </c>
      <c r="D25" t="s">
        <v>16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t="s">
        <v>16</v>
      </c>
      <c r="Z25" t="s">
        <v>16</v>
      </c>
      <c r="AA25" t="s">
        <v>16</v>
      </c>
      <c r="AB25" t="s">
        <v>16</v>
      </c>
      <c r="AC25" t="s">
        <v>16</v>
      </c>
      <c r="AD25" t="s">
        <v>16</v>
      </c>
      <c r="AE25" t="s">
        <v>16</v>
      </c>
      <c r="AF25" t="s">
        <v>16</v>
      </c>
      <c r="AG25" t="s">
        <v>16</v>
      </c>
      <c r="AH25" t="s">
        <v>16</v>
      </c>
      <c r="AI25" t="s">
        <v>16</v>
      </c>
      <c r="AJ25" t="s">
        <v>16</v>
      </c>
      <c r="AK25" t="s">
        <v>16</v>
      </c>
      <c r="AL25" t="s">
        <v>16</v>
      </c>
      <c r="AM25" t="s">
        <v>16</v>
      </c>
      <c r="AN25" t="s">
        <v>16</v>
      </c>
      <c r="AO25" t="s">
        <v>16</v>
      </c>
      <c r="AP25" t="s">
        <v>16</v>
      </c>
      <c r="AQ25" t="s">
        <v>16</v>
      </c>
      <c r="AR25" t="s">
        <v>16</v>
      </c>
      <c r="AS25" t="s">
        <v>16</v>
      </c>
      <c r="AT25" t="s">
        <v>16</v>
      </c>
      <c r="AU25" t="s">
        <v>16</v>
      </c>
      <c r="AV25" t="s">
        <v>16</v>
      </c>
      <c r="AW25" t="s">
        <v>16</v>
      </c>
      <c r="AX25" t="s">
        <v>16</v>
      </c>
      <c r="AY25" t="s">
        <v>16</v>
      </c>
      <c r="AZ25" t="s">
        <v>16</v>
      </c>
      <c r="BA25" t="s">
        <v>16</v>
      </c>
      <c r="BB25" t="s">
        <v>16</v>
      </c>
      <c r="BC25" t="s">
        <v>16</v>
      </c>
      <c r="BD25" t="s">
        <v>16</v>
      </c>
      <c r="BE25" t="s">
        <v>16</v>
      </c>
      <c r="BF25" t="s">
        <v>16</v>
      </c>
      <c r="BG25" t="s">
        <v>16</v>
      </c>
      <c r="BH25" t="s">
        <v>16</v>
      </c>
      <c r="BI25" t="s">
        <v>16</v>
      </c>
      <c r="BJ25" t="s">
        <v>16</v>
      </c>
      <c r="BK25" t="s">
        <v>16</v>
      </c>
      <c r="BL25" t="s">
        <v>16</v>
      </c>
      <c r="BM25" t="s">
        <v>16</v>
      </c>
      <c r="BN25" t="s">
        <v>16</v>
      </c>
      <c r="BO25" t="s">
        <v>16</v>
      </c>
      <c r="BP25" t="s">
        <v>16</v>
      </c>
      <c r="BQ25" t="s">
        <v>16</v>
      </c>
      <c r="BR25" t="s">
        <v>16</v>
      </c>
      <c r="BS25" t="s">
        <v>16</v>
      </c>
      <c r="BT25" t="s">
        <v>16</v>
      </c>
      <c r="BU25" t="s">
        <v>16</v>
      </c>
      <c r="BV25" t="s">
        <v>16</v>
      </c>
      <c r="BW25" t="s">
        <v>16</v>
      </c>
      <c r="BX25" t="s">
        <v>16</v>
      </c>
      <c r="BY25" t="s">
        <v>16</v>
      </c>
      <c r="BZ25" t="s">
        <v>16</v>
      </c>
      <c r="CA25" t="s">
        <v>16</v>
      </c>
      <c r="CB25" t="s">
        <v>16</v>
      </c>
      <c r="CC25" t="s">
        <v>16</v>
      </c>
      <c r="CD25" t="s">
        <v>16</v>
      </c>
      <c r="CE25" t="s">
        <v>16</v>
      </c>
      <c r="CF25" t="s">
        <v>16</v>
      </c>
      <c r="CG25" t="s">
        <v>16</v>
      </c>
      <c r="CH25" t="s">
        <v>16</v>
      </c>
      <c r="CI25" t="s">
        <v>16</v>
      </c>
      <c r="CJ25" t="s">
        <v>16</v>
      </c>
      <c r="CK25" t="s">
        <v>16</v>
      </c>
      <c r="CL25" t="s">
        <v>16</v>
      </c>
      <c r="CM25" t="s">
        <v>16</v>
      </c>
      <c r="CN25" t="s">
        <v>16</v>
      </c>
      <c r="CO25" t="s">
        <v>16</v>
      </c>
      <c r="CP25" t="s">
        <v>16</v>
      </c>
      <c r="CQ25" t="s">
        <v>16</v>
      </c>
      <c r="CR25" t="s">
        <v>16</v>
      </c>
      <c r="CS25" t="s">
        <v>16</v>
      </c>
      <c r="CT25" t="s">
        <v>16</v>
      </c>
      <c r="CU25" t="s">
        <v>16</v>
      </c>
      <c r="CV25" t="s">
        <v>16</v>
      </c>
      <c r="CW25" t="s">
        <v>16</v>
      </c>
      <c r="CX25" t="s">
        <v>16</v>
      </c>
      <c r="CY25" t="s">
        <v>16</v>
      </c>
      <c r="CZ25" t="s">
        <v>16</v>
      </c>
      <c r="DA25" t="s">
        <v>16</v>
      </c>
      <c r="DB25" t="s">
        <v>16</v>
      </c>
      <c r="DC25" t="s">
        <v>16</v>
      </c>
      <c r="DD25" t="s">
        <v>16</v>
      </c>
      <c r="DE25" t="s">
        <v>16</v>
      </c>
      <c r="DF25" t="s">
        <v>16</v>
      </c>
      <c r="DG25" t="s">
        <v>16</v>
      </c>
      <c r="DH25" t="s">
        <v>16</v>
      </c>
      <c r="DI25" t="s">
        <v>16</v>
      </c>
      <c r="DJ25" t="s">
        <v>16</v>
      </c>
      <c r="DK25" t="s">
        <v>16</v>
      </c>
      <c r="DL25" t="s">
        <v>16</v>
      </c>
      <c r="DM25" t="s">
        <v>16</v>
      </c>
      <c r="DN25" t="s">
        <v>16</v>
      </c>
      <c r="DO25" t="s">
        <v>16</v>
      </c>
      <c r="DP25" t="s">
        <v>16</v>
      </c>
      <c r="DQ25" t="s">
        <v>16</v>
      </c>
      <c r="DR25" t="s">
        <v>16</v>
      </c>
    </row>
    <row r="26" spans="1:122" x14ac:dyDescent="0.2">
      <c r="A26" t="s">
        <v>20</v>
      </c>
      <c r="B26" t="s">
        <v>12</v>
      </c>
      <c r="C26" s="2">
        <v>1253</v>
      </c>
      <c r="D26" s="2">
        <v>1304</v>
      </c>
      <c r="E26" s="2">
        <v>2468</v>
      </c>
      <c r="F26" s="2">
        <v>2772</v>
      </c>
      <c r="G26" s="2">
        <v>2704</v>
      </c>
      <c r="H26" s="2">
        <v>2595</v>
      </c>
      <c r="I26" s="2">
        <v>2530</v>
      </c>
      <c r="J26" s="2">
        <v>3008</v>
      </c>
      <c r="K26" s="2">
        <v>2777</v>
      </c>
      <c r="L26" s="2">
        <v>2651</v>
      </c>
      <c r="M26" s="2">
        <v>2493</v>
      </c>
      <c r="N26" s="2">
        <v>2035</v>
      </c>
      <c r="O26" s="2">
        <v>1820</v>
      </c>
      <c r="P26" s="2">
        <v>2299</v>
      </c>
      <c r="Q26" s="2">
        <v>2971</v>
      </c>
      <c r="R26" s="2">
        <v>2951</v>
      </c>
      <c r="S26" s="2">
        <v>3504</v>
      </c>
      <c r="T26" s="2">
        <v>2853</v>
      </c>
      <c r="U26" s="2">
        <v>2575</v>
      </c>
      <c r="V26" s="2">
        <v>3713</v>
      </c>
      <c r="W26" s="2">
        <v>2393</v>
      </c>
      <c r="X26" s="2">
        <v>3240</v>
      </c>
      <c r="Y26" s="2">
        <v>3187</v>
      </c>
      <c r="Z26" s="2">
        <v>2301</v>
      </c>
      <c r="AA26" s="2">
        <v>2355</v>
      </c>
      <c r="AB26" s="2">
        <v>2163</v>
      </c>
      <c r="AC26" s="2">
        <v>3279</v>
      </c>
      <c r="AD26" s="2">
        <v>3269</v>
      </c>
      <c r="AE26" s="2">
        <v>4026</v>
      </c>
      <c r="AF26" s="2">
        <v>3105</v>
      </c>
      <c r="AG26" s="2">
        <v>3721</v>
      </c>
      <c r="AH26" s="2">
        <v>3223</v>
      </c>
      <c r="AI26" s="2">
        <v>4216</v>
      </c>
      <c r="AJ26" s="2">
        <v>3887</v>
      </c>
      <c r="AK26" s="2">
        <v>3843</v>
      </c>
      <c r="AL26" s="2">
        <v>2805</v>
      </c>
      <c r="AM26" s="2">
        <v>3768</v>
      </c>
      <c r="AN26" s="2">
        <v>2892</v>
      </c>
      <c r="AO26" s="2">
        <v>3105</v>
      </c>
      <c r="AP26" s="2">
        <v>3383</v>
      </c>
      <c r="AQ26" s="2">
        <v>3620</v>
      </c>
      <c r="AR26" s="2">
        <v>3409</v>
      </c>
      <c r="AS26" s="2">
        <v>3917</v>
      </c>
      <c r="AT26" s="2">
        <v>4176</v>
      </c>
      <c r="AU26" s="2">
        <v>3611</v>
      </c>
      <c r="AV26" s="2">
        <v>4391</v>
      </c>
      <c r="AW26" s="2">
        <v>2629</v>
      </c>
      <c r="AX26" s="2">
        <v>2836</v>
      </c>
      <c r="AY26" s="2">
        <v>2601</v>
      </c>
      <c r="AZ26" s="2">
        <v>2478</v>
      </c>
      <c r="BA26" s="2">
        <v>3649</v>
      </c>
      <c r="BB26" s="2">
        <v>3229</v>
      </c>
      <c r="BC26" s="2">
        <v>3047</v>
      </c>
      <c r="BD26" s="2">
        <v>3370</v>
      </c>
      <c r="BE26" s="2">
        <v>3613</v>
      </c>
      <c r="BF26" s="2">
        <v>2799</v>
      </c>
      <c r="BG26" s="2">
        <v>3513</v>
      </c>
      <c r="BH26" s="2">
        <v>6308</v>
      </c>
      <c r="BI26" s="2">
        <v>2214</v>
      </c>
      <c r="BJ26" s="2">
        <v>2010</v>
      </c>
      <c r="BK26" s="2">
        <v>1575</v>
      </c>
      <c r="BL26" s="2">
        <v>1911</v>
      </c>
      <c r="BM26" s="2">
        <v>1419</v>
      </c>
      <c r="BN26" s="2">
        <v>2438</v>
      </c>
      <c r="BO26" s="2">
        <v>1706</v>
      </c>
      <c r="BP26" s="2">
        <v>1790</v>
      </c>
      <c r="BQ26" s="2">
        <v>2232</v>
      </c>
      <c r="BR26" s="2">
        <v>1963</v>
      </c>
      <c r="BS26" s="2">
        <v>2874</v>
      </c>
      <c r="BT26" s="2">
        <v>7435</v>
      </c>
      <c r="BU26" s="2">
        <v>2076</v>
      </c>
      <c r="BV26" s="2">
        <v>1056</v>
      </c>
      <c r="BW26" s="2">
        <v>1333</v>
      </c>
      <c r="BX26" s="2">
        <v>1553</v>
      </c>
      <c r="BY26" s="2">
        <v>2500</v>
      </c>
      <c r="BZ26" s="2">
        <v>2166</v>
      </c>
      <c r="CA26" s="2">
        <v>2381</v>
      </c>
      <c r="CB26" s="2">
        <v>2492</v>
      </c>
      <c r="CC26" s="2">
        <v>2473</v>
      </c>
      <c r="CD26" s="2">
        <v>3158</v>
      </c>
      <c r="CE26" s="2">
        <v>2517</v>
      </c>
      <c r="CF26" s="2">
        <v>2381</v>
      </c>
      <c r="CG26" s="2">
        <v>2481</v>
      </c>
      <c r="CH26" s="2">
        <v>2185</v>
      </c>
      <c r="CI26" s="2">
        <v>1948</v>
      </c>
      <c r="CJ26" s="2">
        <v>2052</v>
      </c>
      <c r="CK26" s="2">
        <v>2568</v>
      </c>
      <c r="CL26" s="2">
        <v>2360</v>
      </c>
      <c r="CM26" s="2">
        <v>2811</v>
      </c>
      <c r="CN26" s="2">
        <v>3273</v>
      </c>
      <c r="CO26" s="2">
        <v>2339</v>
      </c>
      <c r="CP26" s="2">
        <v>2489</v>
      </c>
      <c r="CQ26" s="2">
        <v>2323</v>
      </c>
      <c r="CR26" s="2">
        <v>2108</v>
      </c>
      <c r="CS26" s="2">
        <v>2289</v>
      </c>
      <c r="CT26" s="2">
        <v>2124</v>
      </c>
      <c r="CU26" s="2">
        <v>1776</v>
      </c>
      <c r="CV26" s="2">
        <v>1783</v>
      </c>
      <c r="CW26" s="2">
        <v>2633</v>
      </c>
      <c r="CX26" s="2">
        <v>1968</v>
      </c>
      <c r="CY26" s="2">
        <v>2629</v>
      </c>
      <c r="CZ26" s="2">
        <v>2313</v>
      </c>
      <c r="DA26" s="2">
        <v>2209</v>
      </c>
      <c r="DB26" s="2">
        <v>2220</v>
      </c>
      <c r="DC26" s="2">
        <v>2978</v>
      </c>
      <c r="DD26" s="2">
        <v>2188</v>
      </c>
      <c r="DE26" s="2">
        <v>2056</v>
      </c>
      <c r="DF26" s="2">
        <v>2186</v>
      </c>
      <c r="DG26" s="2">
        <v>1706</v>
      </c>
      <c r="DH26" s="2">
        <v>2404</v>
      </c>
      <c r="DI26" s="2">
        <v>2621</v>
      </c>
      <c r="DJ26" s="2">
        <v>1481</v>
      </c>
      <c r="DK26" s="2">
        <v>1711</v>
      </c>
      <c r="DL26" s="2">
        <v>1564</v>
      </c>
      <c r="DM26" s="2">
        <v>1742</v>
      </c>
      <c r="DN26" s="2">
        <v>2270</v>
      </c>
      <c r="DO26" s="2">
        <v>2849</v>
      </c>
      <c r="DP26" s="2">
        <v>2345</v>
      </c>
      <c r="DQ26" s="2">
        <v>2669</v>
      </c>
      <c r="DR26" s="2">
        <v>2016</v>
      </c>
    </row>
    <row r="27" spans="1:122" x14ac:dyDescent="0.2">
      <c r="B27" t="s">
        <v>13</v>
      </c>
      <c r="C27">
        <v>853</v>
      </c>
      <c r="D27">
        <v>744</v>
      </c>
      <c r="E27" s="2">
        <v>1255</v>
      </c>
      <c r="F27" s="2">
        <v>1432</v>
      </c>
      <c r="G27" s="2">
        <v>1427</v>
      </c>
      <c r="H27" s="2">
        <v>1590</v>
      </c>
      <c r="I27" s="2">
        <v>1472</v>
      </c>
      <c r="J27" s="2">
        <v>1443</v>
      </c>
      <c r="K27" s="2">
        <v>1372</v>
      </c>
      <c r="L27" s="2">
        <v>1290</v>
      </c>
      <c r="M27" s="2">
        <v>1231</v>
      </c>
      <c r="N27" s="2">
        <v>1000</v>
      </c>
      <c r="O27">
        <v>919</v>
      </c>
      <c r="P27" s="2">
        <v>1082</v>
      </c>
      <c r="Q27" s="2">
        <v>1503</v>
      </c>
      <c r="R27" s="2">
        <v>1430</v>
      </c>
      <c r="S27" s="2">
        <v>2024</v>
      </c>
      <c r="T27" s="2">
        <v>1663</v>
      </c>
      <c r="U27" s="2">
        <v>1631</v>
      </c>
      <c r="V27" s="2">
        <v>1510</v>
      </c>
      <c r="W27" s="2">
        <v>1414</v>
      </c>
      <c r="X27" s="2">
        <v>1574</v>
      </c>
      <c r="Y27" s="2">
        <v>1463</v>
      </c>
      <c r="Z27">
        <v>975</v>
      </c>
      <c r="AA27" s="2">
        <v>1116</v>
      </c>
      <c r="AB27" s="2">
        <v>1233</v>
      </c>
      <c r="AC27" s="2">
        <v>1461</v>
      </c>
      <c r="AD27" s="2">
        <v>1663</v>
      </c>
      <c r="AE27" s="2">
        <v>1998</v>
      </c>
      <c r="AF27" s="2">
        <v>1699</v>
      </c>
      <c r="AG27" s="2">
        <v>1780</v>
      </c>
      <c r="AH27" s="2">
        <v>1553</v>
      </c>
      <c r="AI27" s="2">
        <v>1660</v>
      </c>
      <c r="AJ27" s="2">
        <v>1673</v>
      </c>
      <c r="AK27" s="2">
        <v>1390</v>
      </c>
      <c r="AL27" s="2">
        <v>1145</v>
      </c>
      <c r="AM27" s="2">
        <v>1456</v>
      </c>
      <c r="AN27" s="2">
        <v>1031</v>
      </c>
      <c r="AO27" s="2">
        <v>1361</v>
      </c>
      <c r="AP27" s="2">
        <v>1446</v>
      </c>
      <c r="AQ27" s="2">
        <v>1657</v>
      </c>
      <c r="AR27" s="2">
        <v>1862</v>
      </c>
      <c r="AS27" s="2">
        <v>2021</v>
      </c>
      <c r="AT27" s="2">
        <v>1502</v>
      </c>
      <c r="AU27" s="2">
        <v>1736</v>
      </c>
      <c r="AV27" s="2">
        <v>1791</v>
      </c>
      <c r="AW27" s="2">
        <v>1404</v>
      </c>
      <c r="AX27" s="2">
        <v>1249</v>
      </c>
      <c r="AY27" s="2">
        <v>1161</v>
      </c>
      <c r="AZ27" s="2">
        <v>1036</v>
      </c>
      <c r="BA27">
        <v>970</v>
      </c>
      <c r="BB27" s="2">
        <v>1190</v>
      </c>
      <c r="BC27" s="2">
        <v>1198</v>
      </c>
      <c r="BD27" s="2">
        <v>1297</v>
      </c>
      <c r="BE27" s="2">
        <v>1325</v>
      </c>
      <c r="BF27" s="2">
        <v>1080</v>
      </c>
      <c r="BG27" s="2">
        <v>1188</v>
      </c>
      <c r="BH27" s="2">
        <v>1209</v>
      </c>
      <c r="BI27">
        <v>817</v>
      </c>
      <c r="BJ27">
        <v>717</v>
      </c>
      <c r="BK27">
        <v>705</v>
      </c>
      <c r="BL27">
        <v>604</v>
      </c>
      <c r="BM27">
        <v>759</v>
      </c>
      <c r="BN27">
        <v>819</v>
      </c>
      <c r="BO27">
        <v>979</v>
      </c>
      <c r="BP27" s="2">
        <v>1093</v>
      </c>
      <c r="BQ27">
        <v>991</v>
      </c>
      <c r="BR27" s="2">
        <v>1209</v>
      </c>
      <c r="BS27" s="2">
        <v>1100</v>
      </c>
      <c r="BT27" s="2">
        <v>1467</v>
      </c>
      <c r="BU27">
        <v>885</v>
      </c>
      <c r="BV27">
        <v>434</v>
      </c>
      <c r="BW27">
        <v>734</v>
      </c>
      <c r="BX27">
        <v>735</v>
      </c>
      <c r="BY27" s="2">
        <v>1020</v>
      </c>
      <c r="BZ27" s="2">
        <v>1136</v>
      </c>
      <c r="CA27" s="2">
        <v>1394</v>
      </c>
      <c r="CB27" s="2">
        <v>1299</v>
      </c>
      <c r="CC27" s="2">
        <v>1156</v>
      </c>
      <c r="CD27" s="2">
        <v>1326</v>
      </c>
      <c r="CE27" s="2">
        <v>1194</v>
      </c>
      <c r="CF27" s="2">
        <v>1100</v>
      </c>
      <c r="CG27" s="2">
        <v>1018</v>
      </c>
      <c r="CH27">
        <v>733</v>
      </c>
      <c r="CI27">
        <v>886</v>
      </c>
      <c r="CJ27">
        <v>880</v>
      </c>
      <c r="CK27">
        <v>984</v>
      </c>
      <c r="CL27" s="2">
        <v>1093</v>
      </c>
      <c r="CM27" s="2">
        <v>1329</v>
      </c>
      <c r="CN27" s="2">
        <v>1283</v>
      </c>
      <c r="CO27">
        <v>972</v>
      </c>
      <c r="CP27">
        <v>987</v>
      </c>
      <c r="CQ27">
        <v>827</v>
      </c>
      <c r="CR27">
        <v>964</v>
      </c>
      <c r="CS27">
        <v>813</v>
      </c>
      <c r="CT27">
        <v>561</v>
      </c>
      <c r="CU27">
        <v>600</v>
      </c>
      <c r="CV27">
        <v>559</v>
      </c>
      <c r="CW27">
        <v>614</v>
      </c>
      <c r="CX27">
        <v>794</v>
      </c>
      <c r="CY27" s="2">
        <v>1068</v>
      </c>
      <c r="CZ27">
        <v>876</v>
      </c>
      <c r="DA27">
        <v>970</v>
      </c>
      <c r="DB27">
        <v>981</v>
      </c>
      <c r="DC27">
        <v>887</v>
      </c>
      <c r="DD27">
        <v>942</v>
      </c>
      <c r="DE27">
        <v>877</v>
      </c>
      <c r="DF27">
        <v>645</v>
      </c>
      <c r="DG27">
        <v>778</v>
      </c>
      <c r="DH27">
        <v>686</v>
      </c>
      <c r="DI27">
        <v>779</v>
      </c>
      <c r="DJ27">
        <v>739</v>
      </c>
      <c r="DK27">
        <v>681</v>
      </c>
      <c r="DL27">
        <v>656</v>
      </c>
      <c r="DM27">
        <v>753</v>
      </c>
      <c r="DN27">
        <v>727</v>
      </c>
      <c r="DO27">
        <v>902</v>
      </c>
      <c r="DP27">
        <v>999</v>
      </c>
      <c r="DQ27">
        <v>920</v>
      </c>
      <c r="DR27">
        <v>827</v>
      </c>
    </row>
    <row r="28" spans="1:122" x14ac:dyDescent="0.2">
      <c r="B28" t="s">
        <v>14</v>
      </c>
      <c r="C28">
        <v>400</v>
      </c>
      <c r="D28">
        <v>560</v>
      </c>
      <c r="E28" s="2">
        <v>1213</v>
      </c>
      <c r="F28" s="2">
        <v>1340</v>
      </c>
      <c r="G28" s="2">
        <v>1277</v>
      </c>
      <c r="H28" s="2">
        <v>1005</v>
      </c>
      <c r="I28" s="2">
        <v>1058</v>
      </c>
      <c r="J28" s="2">
        <v>1565</v>
      </c>
      <c r="K28" s="2">
        <v>1405</v>
      </c>
      <c r="L28" s="2">
        <v>1361</v>
      </c>
      <c r="M28" s="2">
        <v>1262</v>
      </c>
      <c r="N28" s="2">
        <v>1035</v>
      </c>
      <c r="O28">
        <v>901</v>
      </c>
      <c r="P28" s="2">
        <v>1217</v>
      </c>
      <c r="Q28" s="2">
        <v>1468</v>
      </c>
      <c r="R28" s="2">
        <v>1521</v>
      </c>
      <c r="S28" s="2">
        <v>1480</v>
      </c>
      <c r="T28" s="2">
        <v>1190</v>
      </c>
      <c r="U28">
        <v>944</v>
      </c>
      <c r="V28" s="2">
        <v>2203</v>
      </c>
      <c r="W28">
        <v>979</v>
      </c>
      <c r="X28" s="2">
        <v>1666</v>
      </c>
      <c r="Y28" s="2">
        <v>1724</v>
      </c>
      <c r="Z28" s="2">
        <v>1326</v>
      </c>
      <c r="AA28" s="2">
        <v>1239</v>
      </c>
      <c r="AB28">
        <v>930</v>
      </c>
      <c r="AC28" s="2">
        <v>1818</v>
      </c>
      <c r="AD28" s="2">
        <v>1606</v>
      </c>
      <c r="AE28" s="2">
        <v>2028</v>
      </c>
      <c r="AF28" s="2">
        <v>1406</v>
      </c>
      <c r="AG28" s="2">
        <v>1941</v>
      </c>
      <c r="AH28" s="2">
        <v>1670</v>
      </c>
      <c r="AI28" s="2">
        <v>2556</v>
      </c>
      <c r="AJ28" s="2">
        <v>2214</v>
      </c>
      <c r="AK28" s="2">
        <v>2453</v>
      </c>
      <c r="AL28" s="2">
        <v>1660</v>
      </c>
      <c r="AM28" s="2">
        <v>2312</v>
      </c>
      <c r="AN28" s="2">
        <v>1861</v>
      </c>
      <c r="AO28" s="2">
        <v>1744</v>
      </c>
      <c r="AP28" s="2">
        <v>1937</v>
      </c>
      <c r="AQ28" s="2">
        <v>1963</v>
      </c>
      <c r="AR28" s="2">
        <v>1547</v>
      </c>
      <c r="AS28" s="2">
        <v>1896</v>
      </c>
      <c r="AT28" s="2">
        <v>2674</v>
      </c>
      <c r="AU28" s="2">
        <v>1875</v>
      </c>
      <c r="AV28" s="2">
        <v>2600</v>
      </c>
      <c r="AW28" s="2">
        <v>1225</v>
      </c>
      <c r="AX28" s="2">
        <v>1587</v>
      </c>
      <c r="AY28" s="2">
        <v>1440</v>
      </c>
      <c r="AZ28" s="2">
        <v>1442</v>
      </c>
      <c r="BA28" s="2">
        <v>2679</v>
      </c>
      <c r="BB28" s="2">
        <v>2039</v>
      </c>
      <c r="BC28" s="2">
        <v>1849</v>
      </c>
      <c r="BD28" s="2">
        <v>2073</v>
      </c>
      <c r="BE28" s="2">
        <v>2288</v>
      </c>
      <c r="BF28" s="2">
        <v>1719</v>
      </c>
      <c r="BG28" s="2">
        <v>2325</v>
      </c>
      <c r="BH28" s="2">
        <v>5099</v>
      </c>
      <c r="BI28" s="2">
        <v>1397</v>
      </c>
      <c r="BJ28" s="2">
        <v>1293</v>
      </c>
      <c r="BK28">
        <v>870</v>
      </c>
      <c r="BL28" s="2">
        <v>1307</v>
      </c>
      <c r="BM28">
        <v>660</v>
      </c>
      <c r="BN28" s="2">
        <v>1619</v>
      </c>
      <c r="BO28">
        <v>727</v>
      </c>
      <c r="BP28">
        <v>697</v>
      </c>
      <c r="BQ28" s="2">
        <v>1241</v>
      </c>
      <c r="BR28">
        <v>754</v>
      </c>
      <c r="BS28" s="2">
        <v>1774</v>
      </c>
      <c r="BT28" s="2">
        <v>5968</v>
      </c>
      <c r="BU28" s="2">
        <v>1191</v>
      </c>
      <c r="BV28">
        <v>622</v>
      </c>
      <c r="BW28">
        <v>599</v>
      </c>
      <c r="BX28">
        <v>818</v>
      </c>
      <c r="BY28" s="2">
        <v>1480</v>
      </c>
      <c r="BZ28" s="2">
        <v>1030</v>
      </c>
      <c r="CA28">
        <v>987</v>
      </c>
      <c r="CB28" s="2">
        <v>1193</v>
      </c>
      <c r="CC28" s="2">
        <v>1317</v>
      </c>
      <c r="CD28" s="2">
        <v>1832</v>
      </c>
      <c r="CE28" s="2">
        <v>1323</v>
      </c>
      <c r="CF28" s="2">
        <v>1281</v>
      </c>
      <c r="CG28" s="2">
        <v>1463</v>
      </c>
      <c r="CH28" s="2">
        <v>1452</v>
      </c>
      <c r="CI28" s="2">
        <v>1062</v>
      </c>
      <c r="CJ28" s="2">
        <v>1172</v>
      </c>
      <c r="CK28" s="2">
        <v>1584</v>
      </c>
      <c r="CL28" s="2">
        <v>1267</v>
      </c>
      <c r="CM28" s="2">
        <v>1482</v>
      </c>
      <c r="CN28" s="2">
        <v>1990</v>
      </c>
      <c r="CO28" s="2">
        <v>1367</v>
      </c>
      <c r="CP28" s="2">
        <v>1502</v>
      </c>
      <c r="CQ28" s="2">
        <v>1496</v>
      </c>
      <c r="CR28" s="2">
        <v>1144</v>
      </c>
      <c r="CS28" s="2">
        <v>1476</v>
      </c>
      <c r="CT28" s="2">
        <v>1563</v>
      </c>
      <c r="CU28" s="2">
        <v>1176</v>
      </c>
      <c r="CV28" s="2">
        <v>1224</v>
      </c>
      <c r="CW28" s="2">
        <v>2019</v>
      </c>
      <c r="CX28" s="2">
        <v>1174</v>
      </c>
      <c r="CY28" s="2">
        <v>1561</v>
      </c>
      <c r="CZ28" s="2">
        <v>1437</v>
      </c>
      <c r="DA28" s="2">
        <v>1239</v>
      </c>
      <c r="DB28" s="2">
        <v>1239</v>
      </c>
      <c r="DC28" s="2">
        <v>2091</v>
      </c>
      <c r="DD28" s="2">
        <v>1246</v>
      </c>
      <c r="DE28" s="2">
        <v>1179</v>
      </c>
      <c r="DF28" s="2">
        <v>1541</v>
      </c>
      <c r="DG28">
        <v>928</v>
      </c>
      <c r="DH28" s="2">
        <v>1718</v>
      </c>
      <c r="DI28" s="2">
        <v>1842</v>
      </c>
      <c r="DJ28">
        <v>742</v>
      </c>
      <c r="DK28" s="2">
        <v>1030</v>
      </c>
      <c r="DL28">
        <v>908</v>
      </c>
      <c r="DM28">
        <v>989</v>
      </c>
      <c r="DN28" s="2">
        <v>1543</v>
      </c>
      <c r="DO28" s="2">
        <v>1947</v>
      </c>
      <c r="DP28" s="2">
        <v>1346</v>
      </c>
      <c r="DQ28" s="2">
        <v>1749</v>
      </c>
      <c r="DR28" s="2">
        <v>1189</v>
      </c>
    </row>
    <row r="29" spans="1:122" x14ac:dyDescent="0.2">
      <c r="B29" t="s">
        <v>15</v>
      </c>
      <c r="C29" t="s">
        <v>16</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t="s">
        <v>16</v>
      </c>
      <c r="AW29" t="s">
        <v>16</v>
      </c>
      <c r="AX29" t="s">
        <v>16</v>
      </c>
      <c r="AY29" t="s">
        <v>16</v>
      </c>
      <c r="AZ29" t="s">
        <v>16</v>
      </c>
      <c r="BA29" t="s">
        <v>16</v>
      </c>
      <c r="BB29" t="s">
        <v>16</v>
      </c>
      <c r="BC29" t="s">
        <v>16</v>
      </c>
      <c r="BD29" t="s">
        <v>16</v>
      </c>
      <c r="BE29" t="s">
        <v>16</v>
      </c>
      <c r="BF29" t="s">
        <v>16</v>
      </c>
      <c r="BG29" t="s">
        <v>16</v>
      </c>
      <c r="BH29" t="s">
        <v>16</v>
      </c>
      <c r="BI29" t="s">
        <v>16</v>
      </c>
      <c r="BJ29" t="s">
        <v>16</v>
      </c>
      <c r="BK29" t="s">
        <v>16</v>
      </c>
      <c r="BL29" t="s">
        <v>16</v>
      </c>
      <c r="BM29" t="s">
        <v>16</v>
      </c>
      <c r="BN29" t="s">
        <v>16</v>
      </c>
      <c r="BO29" t="s">
        <v>16</v>
      </c>
      <c r="BP29" t="s">
        <v>16</v>
      </c>
      <c r="BQ29" t="s">
        <v>16</v>
      </c>
      <c r="BR29" t="s">
        <v>16</v>
      </c>
      <c r="BS29" t="s">
        <v>16</v>
      </c>
      <c r="BT29" t="s">
        <v>16</v>
      </c>
      <c r="BU29" t="s">
        <v>16</v>
      </c>
      <c r="BV29" t="s">
        <v>16</v>
      </c>
      <c r="BW29" t="s">
        <v>16</v>
      </c>
      <c r="BX29" t="s">
        <v>16</v>
      </c>
      <c r="BY29" t="s">
        <v>16</v>
      </c>
      <c r="BZ29" t="s">
        <v>16</v>
      </c>
      <c r="CA29" t="s">
        <v>16</v>
      </c>
      <c r="CB29" t="s">
        <v>16</v>
      </c>
      <c r="CC29" t="s">
        <v>16</v>
      </c>
      <c r="CD29" t="s">
        <v>16</v>
      </c>
      <c r="CE29" t="s">
        <v>16</v>
      </c>
      <c r="CF29" t="s">
        <v>16</v>
      </c>
      <c r="CG29" t="s">
        <v>16</v>
      </c>
      <c r="CH29" t="s">
        <v>16</v>
      </c>
      <c r="CI29" t="s">
        <v>16</v>
      </c>
      <c r="CJ29" t="s">
        <v>16</v>
      </c>
      <c r="CK29" t="s">
        <v>16</v>
      </c>
      <c r="CL29" t="s">
        <v>16</v>
      </c>
      <c r="CM29" t="s">
        <v>16</v>
      </c>
      <c r="CN29" t="s">
        <v>16</v>
      </c>
      <c r="CO29" t="s">
        <v>16</v>
      </c>
      <c r="CP29" t="s">
        <v>16</v>
      </c>
      <c r="CQ29" t="s">
        <v>16</v>
      </c>
      <c r="CR29" t="s">
        <v>16</v>
      </c>
      <c r="CS29" t="s">
        <v>16</v>
      </c>
      <c r="CT29" t="s">
        <v>16</v>
      </c>
      <c r="CU29" t="s">
        <v>16</v>
      </c>
      <c r="CV29" t="s">
        <v>16</v>
      </c>
      <c r="CW29" t="s">
        <v>16</v>
      </c>
      <c r="CX29" t="s">
        <v>16</v>
      </c>
      <c r="CY29" t="s">
        <v>16</v>
      </c>
      <c r="CZ29" t="s">
        <v>16</v>
      </c>
      <c r="DA29" t="s">
        <v>16</v>
      </c>
      <c r="DB29" t="s">
        <v>16</v>
      </c>
      <c r="DC29" t="s">
        <v>16</v>
      </c>
      <c r="DD29" t="s">
        <v>16</v>
      </c>
      <c r="DE29" t="s">
        <v>16</v>
      </c>
      <c r="DF29" t="s">
        <v>16</v>
      </c>
      <c r="DG29" t="s">
        <v>16</v>
      </c>
      <c r="DH29" t="s">
        <v>16</v>
      </c>
      <c r="DI29" t="s">
        <v>16</v>
      </c>
      <c r="DJ29" t="s">
        <v>16</v>
      </c>
      <c r="DK29" t="s">
        <v>16</v>
      </c>
      <c r="DL29" t="s">
        <v>16</v>
      </c>
      <c r="DM29" t="s">
        <v>16</v>
      </c>
      <c r="DN29" t="s">
        <v>16</v>
      </c>
      <c r="DO29" t="s">
        <v>16</v>
      </c>
      <c r="DP29" t="s">
        <v>16</v>
      </c>
      <c r="DQ29" t="s">
        <v>16</v>
      </c>
      <c r="DR29" t="s">
        <v>16</v>
      </c>
    </row>
    <row r="30" spans="1:122" x14ac:dyDescent="0.2">
      <c r="B30" t="s">
        <v>17</v>
      </c>
      <c r="C30" t="s">
        <v>16</v>
      </c>
      <c r="D30" t="s">
        <v>16</v>
      </c>
      <c r="E30" t="s">
        <v>16</v>
      </c>
      <c r="F30" t="s">
        <v>16</v>
      </c>
      <c r="G30" t="s">
        <v>16</v>
      </c>
      <c r="H30" t="s">
        <v>16</v>
      </c>
      <c r="I30" t="s">
        <v>16</v>
      </c>
      <c r="J30" t="s">
        <v>16</v>
      </c>
      <c r="K30" t="s">
        <v>16</v>
      </c>
      <c r="L30" t="s">
        <v>16</v>
      </c>
      <c r="M30" t="s">
        <v>16</v>
      </c>
      <c r="N30" t="s">
        <v>16</v>
      </c>
      <c r="O30" t="s">
        <v>16</v>
      </c>
      <c r="P30" t="s">
        <v>16</v>
      </c>
      <c r="Q30" t="s">
        <v>16</v>
      </c>
      <c r="R30" t="s">
        <v>16</v>
      </c>
      <c r="S30" t="s">
        <v>16</v>
      </c>
      <c r="T30" t="s">
        <v>16</v>
      </c>
      <c r="U30" t="s">
        <v>16</v>
      </c>
      <c r="V30" t="s">
        <v>16</v>
      </c>
      <c r="W30" t="s">
        <v>16</v>
      </c>
      <c r="X30" t="s">
        <v>16</v>
      </c>
      <c r="Y30" t="s">
        <v>16</v>
      </c>
      <c r="Z30" t="s">
        <v>16</v>
      </c>
      <c r="AA30" t="s">
        <v>16</v>
      </c>
      <c r="AB30" t="s">
        <v>16</v>
      </c>
      <c r="AC30" t="s">
        <v>16</v>
      </c>
      <c r="AD30" t="s">
        <v>16</v>
      </c>
      <c r="AE30" t="s">
        <v>16</v>
      </c>
      <c r="AF30" t="s">
        <v>16</v>
      </c>
      <c r="AG30" t="s">
        <v>16</v>
      </c>
      <c r="AH30" t="s">
        <v>16</v>
      </c>
      <c r="AI30" t="s">
        <v>16</v>
      </c>
      <c r="AJ30" t="s">
        <v>16</v>
      </c>
      <c r="AK30" t="s">
        <v>16</v>
      </c>
      <c r="AL30" t="s">
        <v>16</v>
      </c>
      <c r="AM30" t="s">
        <v>16</v>
      </c>
      <c r="AN30" t="s">
        <v>16</v>
      </c>
      <c r="AO30" t="s">
        <v>16</v>
      </c>
      <c r="AP30" t="s">
        <v>16</v>
      </c>
      <c r="AQ30" t="s">
        <v>16</v>
      </c>
      <c r="AR30" t="s">
        <v>16</v>
      </c>
      <c r="AS30" t="s">
        <v>16</v>
      </c>
      <c r="AT30" t="s">
        <v>16</v>
      </c>
      <c r="AU30" t="s">
        <v>16</v>
      </c>
      <c r="AV30" t="s">
        <v>16</v>
      </c>
      <c r="AW30" t="s">
        <v>16</v>
      </c>
      <c r="AX30" t="s">
        <v>16</v>
      </c>
      <c r="AY30" t="s">
        <v>16</v>
      </c>
      <c r="AZ30" t="s">
        <v>16</v>
      </c>
      <c r="BA30" t="s">
        <v>16</v>
      </c>
      <c r="BB30" t="s">
        <v>16</v>
      </c>
      <c r="BC30" t="s">
        <v>16</v>
      </c>
      <c r="BD30" t="s">
        <v>16</v>
      </c>
      <c r="BE30" t="s">
        <v>16</v>
      </c>
      <c r="BF30" t="s">
        <v>16</v>
      </c>
      <c r="BG30" t="s">
        <v>16</v>
      </c>
      <c r="BH30" t="s">
        <v>16</v>
      </c>
      <c r="BI30" t="s">
        <v>16</v>
      </c>
      <c r="BJ30" t="s">
        <v>16</v>
      </c>
      <c r="BK30" t="s">
        <v>16</v>
      </c>
      <c r="BL30" t="s">
        <v>16</v>
      </c>
      <c r="BM30" t="s">
        <v>16</v>
      </c>
      <c r="BN30" t="s">
        <v>16</v>
      </c>
      <c r="BO30" t="s">
        <v>16</v>
      </c>
      <c r="BP30" t="s">
        <v>16</v>
      </c>
      <c r="BQ30" t="s">
        <v>16</v>
      </c>
      <c r="BR30" t="s">
        <v>16</v>
      </c>
      <c r="BS30" t="s">
        <v>16</v>
      </c>
      <c r="BT30" t="s">
        <v>16</v>
      </c>
      <c r="BU30" t="s">
        <v>16</v>
      </c>
      <c r="BV30" t="s">
        <v>16</v>
      </c>
      <c r="BW30" t="s">
        <v>16</v>
      </c>
      <c r="BX30" t="s">
        <v>16</v>
      </c>
      <c r="BY30" t="s">
        <v>16</v>
      </c>
      <c r="BZ30" t="s">
        <v>16</v>
      </c>
      <c r="CA30" t="s">
        <v>16</v>
      </c>
      <c r="CB30" t="s">
        <v>16</v>
      </c>
      <c r="CC30" t="s">
        <v>16</v>
      </c>
      <c r="CD30" t="s">
        <v>16</v>
      </c>
      <c r="CE30" t="s">
        <v>16</v>
      </c>
      <c r="CF30" t="s">
        <v>16</v>
      </c>
      <c r="CG30" t="s">
        <v>16</v>
      </c>
      <c r="CH30" t="s">
        <v>16</v>
      </c>
      <c r="CI30" t="s">
        <v>16</v>
      </c>
      <c r="CJ30" t="s">
        <v>16</v>
      </c>
      <c r="CK30" t="s">
        <v>16</v>
      </c>
      <c r="CL30" t="s">
        <v>16</v>
      </c>
      <c r="CM30" t="s">
        <v>16</v>
      </c>
      <c r="CN30" t="s">
        <v>16</v>
      </c>
      <c r="CO30" t="s">
        <v>16</v>
      </c>
      <c r="CP30" t="s">
        <v>16</v>
      </c>
      <c r="CQ30" t="s">
        <v>16</v>
      </c>
      <c r="CR30" t="s">
        <v>16</v>
      </c>
      <c r="CS30" t="s">
        <v>16</v>
      </c>
      <c r="CT30" t="s">
        <v>16</v>
      </c>
      <c r="CU30" t="s">
        <v>16</v>
      </c>
      <c r="CV30" t="s">
        <v>16</v>
      </c>
      <c r="CW30" t="s">
        <v>16</v>
      </c>
      <c r="CX30" t="s">
        <v>16</v>
      </c>
      <c r="CY30" t="s">
        <v>16</v>
      </c>
      <c r="CZ30" t="s">
        <v>16</v>
      </c>
      <c r="DA30" t="s">
        <v>16</v>
      </c>
      <c r="DB30" t="s">
        <v>16</v>
      </c>
      <c r="DC30" t="s">
        <v>16</v>
      </c>
      <c r="DD30" t="s">
        <v>16</v>
      </c>
      <c r="DE30" t="s">
        <v>16</v>
      </c>
      <c r="DF30" t="s">
        <v>16</v>
      </c>
      <c r="DG30" t="s">
        <v>16</v>
      </c>
      <c r="DH30" t="s">
        <v>16</v>
      </c>
      <c r="DI30" t="s">
        <v>16</v>
      </c>
      <c r="DJ30" t="s">
        <v>16</v>
      </c>
      <c r="DK30" t="s">
        <v>16</v>
      </c>
      <c r="DL30" t="s">
        <v>16</v>
      </c>
      <c r="DM30" t="s">
        <v>16</v>
      </c>
      <c r="DN30" t="s">
        <v>16</v>
      </c>
      <c r="DO30" t="s">
        <v>16</v>
      </c>
      <c r="DP30" t="s">
        <v>16</v>
      </c>
      <c r="DQ30" t="s">
        <v>16</v>
      </c>
      <c r="DR30" t="s">
        <v>16</v>
      </c>
    </row>
    <row r="31" spans="1:122" x14ac:dyDescent="0.2">
      <c r="B31" t="s">
        <v>18</v>
      </c>
      <c r="C31" t="s">
        <v>16</v>
      </c>
      <c r="D31" t="s">
        <v>16</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t="s">
        <v>16</v>
      </c>
      <c r="W31" t="s">
        <v>16</v>
      </c>
      <c r="X31" t="s">
        <v>16</v>
      </c>
      <c r="Y31" t="s">
        <v>16</v>
      </c>
      <c r="Z31" t="s">
        <v>16</v>
      </c>
      <c r="AA31" t="s">
        <v>16</v>
      </c>
      <c r="AB31" t="s">
        <v>16</v>
      </c>
      <c r="AC31" t="s">
        <v>16</v>
      </c>
      <c r="AD31" t="s">
        <v>16</v>
      </c>
      <c r="AE31" t="s">
        <v>16</v>
      </c>
      <c r="AF31" t="s">
        <v>16</v>
      </c>
      <c r="AG31" t="s">
        <v>16</v>
      </c>
      <c r="AH31" t="s">
        <v>16</v>
      </c>
      <c r="AI31" t="s">
        <v>16</v>
      </c>
      <c r="AJ31" t="s">
        <v>16</v>
      </c>
      <c r="AK31" t="s">
        <v>16</v>
      </c>
      <c r="AL31" t="s">
        <v>16</v>
      </c>
      <c r="AM31" t="s">
        <v>16</v>
      </c>
      <c r="AN31" t="s">
        <v>16</v>
      </c>
      <c r="AO31" t="s">
        <v>16</v>
      </c>
      <c r="AP31" t="s">
        <v>16</v>
      </c>
      <c r="AQ31" t="s">
        <v>16</v>
      </c>
      <c r="AR31" t="s">
        <v>16</v>
      </c>
      <c r="AS31" t="s">
        <v>16</v>
      </c>
      <c r="AT31" t="s">
        <v>16</v>
      </c>
      <c r="AU31" t="s">
        <v>16</v>
      </c>
      <c r="AV31" t="s">
        <v>16</v>
      </c>
      <c r="AW31" t="s">
        <v>16</v>
      </c>
      <c r="AX31" t="s">
        <v>16</v>
      </c>
      <c r="AY31" t="s">
        <v>16</v>
      </c>
      <c r="AZ31" t="s">
        <v>16</v>
      </c>
      <c r="BA31" t="s">
        <v>16</v>
      </c>
      <c r="BB31" t="s">
        <v>16</v>
      </c>
      <c r="BC31" t="s">
        <v>16</v>
      </c>
      <c r="BD31" t="s">
        <v>16</v>
      </c>
      <c r="BE31" t="s">
        <v>16</v>
      </c>
      <c r="BF31" t="s">
        <v>16</v>
      </c>
      <c r="BG31" t="s">
        <v>16</v>
      </c>
      <c r="BH31" t="s">
        <v>16</v>
      </c>
      <c r="BI31" t="s">
        <v>16</v>
      </c>
      <c r="BJ31" t="s">
        <v>16</v>
      </c>
      <c r="BK31" t="s">
        <v>16</v>
      </c>
      <c r="BL31" t="s">
        <v>16</v>
      </c>
      <c r="BM31" t="s">
        <v>16</v>
      </c>
      <c r="BN31" t="s">
        <v>16</v>
      </c>
      <c r="BO31" t="s">
        <v>16</v>
      </c>
      <c r="BP31" t="s">
        <v>16</v>
      </c>
      <c r="BQ31" t="s">
        <v>16</v>
      </c>
      <c r="BR31" t="s">
        <v>16</v>
      </c>
      <c r="BS31" t="s">
        <v>16</v>
      </c>
      <c r="BT31" t="s">
        <v>16</v>
      </c>
      <c r="BU31" t="s">
        <v>16</v>
      </c>
      <c r="BV31" t="s">
        <v>16</v>
      </c>
      <c r="BW31" t="s">
        <v>16</v>
      </c>
      <c r="BX31" t="s">
        <v>16</v>
      </c>
      <c r="BY31" t="s">
        <v>16</v>
      </c>
      <c r="BZ31" t="s">
        <v>16</v>
      </c>
      <c r="CA31" t="s">
        <v>16</v>
      </c>
      <c r="CB31" t="s">
        <v>16</v>
      </c>
      <c r="CC31" t="s">
        <v>16</v>
      </c>
      <c r="CD31" t="s">
        <v>16</v>
      </c>
      <c r="CE31" t="s">
        <v>16</v>
      </c>
      <c r="CF31" t="s">
        <v>16</v>
      </c>
      <c r="CG31" t="s">
        <v>16</v>
      </c>
      <c r="CH31" t="s">
        <v>16</v>
      </c>
      <c r="CI31" t="s">
        <v>16</v>
      </c>
      <c r="CJ31" t="s">
        <v>16</v>
      </c>
      <c r="CK31" t="s">
        <v>16</v>
      </c>
      <c r="CL31" t="s">
        <v>16</v>
      </c>
      <c r="CM31" t="s">
        <v>16</v>
      </c>
      <c r="CN31" t="s">
        <v>16</v>
      </c>
      <c r="CO31" t="s">
        <v>16</v>
      </c>
      <c r="CP31" t="s">
        <v>16</v>
      </c>
      <c r="CQ31" t="s">
        <v>16</v>
      </c>
      <c r="CR31" t="s">
        <v>16</v>
      </c>
      <c r="CS31" t="s">
        <v>16</v>
      </c>
      <c r="CT31" t="s">
        <v>16</v>
      </c>
      <c r="CU31" t="s">
        <v>16</v>
      </c>
      <c r="CV31" t="s">
        <v>16</v>
      </c>
      <c r="CW31" t="s">
        <v>16</v>
      </c>
      <c r="CX31" t="s">
        <v>16</v>
      </c>
      <c r="CY31" t="s">
        <v>16</v>
      </c>
      <c r="CZ31" t="s">
        <v>16</v>
      </c>
      <c r="DA31" t="s">
        <v>16</v>
      </c>
      <c r="DB31" t="s">
        <v>16</v>
      </c>
      <c r="DC31" t="s">
        <v>16</v>
      </c>
      <c r="DD31" t="s">
        <v>16</v>
      </c>
      <c r="DE31" t="s">
        <v>16</v>
      </c>
      <c r="DF31" t="s">
        <v>16</v>
      </c>
      <c r="DG31" t="s">
        <v>16</v>
      </c>
      <c r="DH31" t="s">
        <v>16</v>
      </c>
      <c r="DI31" t="s">
        <v>16</v>
      </c>
      <c r="DJ31" t="s">
        <v>16</v>
      </c>
      <c r="DK31" t="s">
        <v>16</v>
      </c>
      <c r="DL31" t="s">
        <v>16</v>
      </c>
      <c r="DM31" t="s">
        <v>16</v>
      </c>
      <c r="DN31" t="s">
        <v>16</v>
      </c>
      <c r="DO31" t="s">
        <v>16</v>
      </c>
      <c r="DP31" t="s">
        <v>16</v>
      </c>
      <c r="DQ31" t="s">
        <v>16</v>
      </c>
      <c r="DR31" t="s">
        <v>16</v>
      </c>
    </row>
    <row r="32" spans="1:122" x14ac:dyDescent="0.2">
      <c r="A32" t="s">
        <v>21</v>
      </c>
      <c r="B32" t="s">
        <v>12</v>
      </c>
      <c r="C32" s="2">
        <v>1982</v>
      </c>
      <c r="D32" s="2">
        <v>1784</v>
      </c>
      <c r="E32" s="2">
        <v>1914</v>
      </c>
      <c r="F32" s="2">
        <v>2358</v>
      </c>
      <c r="G32" s="2">
        <v>2109</v>
      </c>
      <c r="H32" s="2">
        <v>3020</v>
      </c>
      <c r="I32" s="2">
        <v>2001</v>
      </c>
      <c r="J32" s="2">
        <v>2353</v>
      </c>
      <c r="K32" s="2">
        <v>2214</v>
      </c>
      <c r="L32" s="2">
        <v>2076</v>
      </c>
      <c r="M32" s="2">
        <v>2389</v>
      </c>
      <c r="N32" s="2">
        <v>1545</v>
      </c>
      <c r="O32" s="2">
        <v>1479</v>
      </c>
      <c r="P32" s="2">
        <v>2006</v>
      </c>
      <c r="Q32" s="2">
        <v>2169</v>
      </c>
      <c r="R32" s="2">
        <v>1979</v>
      </c>
      <c r="S32" s="2">
        <v>3192</v>
      </c>
      <c r="T32" s="2">
        <v>2971</v>
      </c>
      <c r="U32" s="2">
        <v>3065</v>
      </c>
      <c r="V32" s="2">
        <v>2437</v>
      </c>
      <c r="W32" s="2">
        <v>2212</v>
      </c>
      <c r="X32" s="2">
        <v>1926</v>
      </c>
      <c r="Y32" s="2">
        <v>2039</v>
      </c>
      <c r="Z32" s="2">
        <v>1739</v>
      </c>
      <c r="AA32" s="2">
        <v>2161</v>
      </c>
      <c r="AB32" s="2">
        <v>1718</v>
      </c>
      <c r="AC32" s="2">
        <v>1945</v>
      </c>
      <c r="AD32" s="2">
        <v>3286</v>
      </c>
      <c r="AE32" s="2">
        <v>2223</v>
      </c>
      <c r="AF32" s="2">
        <v>2858</v>
      </c>
      <c r="AG32" s="2">
        <v>2353</v>
      </c>
      <c r="AH32" s="2">
        <v>2679</v>
      </c>
      <c r="AI32" s="2">
        <v>1865</v>
      </c>
      <c r="AJ32" s="2">
        <v>2279</v>
      </c>
      <c r="AK32" s="2">
        <v>2853</v>
      </c>
      <c r="AL32" s="2">
        <v>1826</v>
      </c>
      <c r="AM32" s="2">
        <v>2613</v>
      </c>
      <c r="AN32" s="2">
        <v>1518</v>
      </c>
      <c r="AO32" s="2">
        <v>2317</v>
      </c>
      <c r="AP32" s="2">
        <v>1709</v>
      </c>
      <c r="AQ32" s="2">
        <v>2746</v>
      </c>
      <c r="AR32" s="2">
        <v>2327</v>
      </c>
      <c r="AS32" s="2">
        <v>3281</v>
      </c>
      <c r="AT32" s="2">
        <v>2538</v>
      </c>
      <c r="AU32" s="2">
        <v>2701</v>
      </c>
      <c r="AV32" s="2">
        <v>3238</v>
      </c>
      <c r="AW32" s="2">
        <v>1959</v>
      </c>
      <c r="AX32" s="2">
        <v>1762</v>
      </c>
      <c r="AY32" s="2">
        <v>1854</v>
      </c>
      <c r="AZ32" s="2">
        <v>2055</v>
      </c>
      <c r="BA32" s="2">
        <v>4154</v>
      </c>
      <c r="BB32" s="2">
        <v>2822</v>
      </c>
      <c r="BC32" s="2">
        <v>3118</v>
      </c>
      <c r="BD32" s="2">
        <v>3402</v>
      </c>
      <c r="BE32" s="2">
        <v>3884</v>
      </c>
      <c r="BF32" s="2">
        <v>2924</v>
      </c>
      <c r="BG32" s="2">
        <v>2948</v>
      </c>
      <c r="BH32" s="2">
        <v>3154</v>
      </c>
      <c r="BI32" s="2">
        <v>3180</v>
      </c>
      <c r="BJ32" s="2">
        <v>3303</v>
      </c>
      <c r="BK32" s="2">
        <v>2117</v>
      </c>
      <c r="BL32" s="2">
        <v>2219</v>
      </c>
      <c r="BM32" s="2">
        <v>3242</v>
      </c>
      <c r="BN32" s="2">
        <v>4109</v>
      </c>
      <c r="BO32" s="2">
        <v>3282</v>
      </c>
      <c r="BP32" s="2">
        <v>2540</v>
      </c>
      <c r="BQ32" s="2">
        <v>2634</v>
      </c>
      <c r="BR32" s="2">
        <v>3828</v>
      </c>
      <c r="BS32" s="2">
        <v>3013</v>
      </c>
      <c r="BT32" s="2">
        <v>3100</v>
      </c>
      <c r="BU32" s="2">
        <v>4429</v>
      </c>
      <c r="BV32" s="2">
        <v>2184</v>
      </c>
      <c r="BW32" s="2">
        <v>2139</v>
      </c>
      <c r="BX32" s="2">
        <v>3658</v>
      </c>
      <c r="BY32" s="2">
        <v>3117</v>
      </c>
      <c r="BZ32" s="2">
        <v>2734</v>
      </c>
      <c r="CA32" s="2">
        <v>4273</v>
      </c>
      <c r="CB32" s="2">
        <v>4222</v>
      </c>
      <c r="CC32" s="2">
        <v>5307</v>
      </c>
      <c r="CD32" s="2">
        <v>3692</v>
      </c>
      <c r="CE32" s="2">
        <v>4017</v>
      </c>
      <c r="CF32" s="2">
        <v>4032</v>
      </c>
      <c r="CG32" s="2">
        <v>2620</v>
      </c>
      <c r="CH32" s="2">
        <v>4294</v>
      </c>
      <c r="CI32" s="2">
        <v>2830</v>
      </c>
      <c r="CJ32" s="2">
        <v>3099</v>
      </c>
      <c r="CK32" s="2">
        <v>4086</v>
      </c>
      <c r="CL32" s="2">
        <v>3458</v>
      </c>
      <c r="CM32" s="2">
        <v>4798</v>
      </c>
      <c r="CN32" s="2">
        <v>5131</v>
      </c>
      <c r="CO32" s="2">
        <v>4247</v>
      </c>
      <c r="CP32" s="2">
        <v>4500</v>
      </c>
      <c r="CQ32" s="2">
        <v>3090</v>
      </c>
      <c r="CR32" s="2">
        <v>4597</v>
      </c>
      <c r="CS32" s="2">
        <v>2995</v>
      </c>
      <c r="CT32" s="2">
        <v>3807</v>
      </c>
      <c r="CU32" s="2">
        <v>3433</v>
      </c>
      <c r="CV32" s="2">
        <v>2698</v>
      </c>
      <c r="CW32" s="2">
        <v>3427</v>
      </c>
      <c r="CX32" s="2">
        <v>7732</v>
      </c>
      <c r="CY32" s="2">
        <v>2941</v>
      </c>
      <c r="CZ32" s="2">
        <v>4441</v>
      </c>
      <c r="DA32" s="2">
        <v>3631</v>
      </c>
      <c r="DB32" s="2">
        <v>3546</v>
      </c>
      <c r="DC32" s="2">
        <v>3031</v>
      </c>
      <c r="DD32" s="2">
        <v>3813</v>
      </c>
      <c r="DE32" s="2">
        <v>2460</v>
      </c>
      <c r="DF32" s="2">
        <v>4686</v>
      </c>
      <c r="DG32" s="2">
        <v>6084</v>
      </c>
      <c r="DH32" s="2">
        <v>2064</v>
      </c>
      <c r="DI32" s="2">
        <v>1924</v>
      </c>
      <c r="DJ32" s="2">
        <v>2922</v>
      </c>
      <c r="DK32" s="2">
        <v>3300</v>
      </c>
      <c r="DL32" s="2">
        <v>4813</v>
      </c>
      <c r="DM32" s="2">
        <v>3005</v>
      </c>
      <c r="DN32" s="2">
        <v>2643</v>
      </c>
      <c r="DO32" s="2">
        <v>2957</v>
      </c>
      <c r="DP32" s="2">
        <v>2474</v>
      </c>
      <c r="DQ32" s="2">
        <v>3282</v>
      </c>
      <c r="DR32" s="2">
        <v>3797</v>
      </c>
    </row>
    <row r="33" spans="1:122" x14ac:dyDescent="0.2">
      <c r="B33" t="s">
        <v>13</v>
      </c>
      <c r="C33">
        <v>407</v>
      </c>
      <c r="D33">
        <v>526</v>
      </c>
      <c r="E33">
        <v>723</v>
      </c>
      <c r="F33">
        <v>773</v>
      </c>
      <c r="G33">
        <v>866</v>
      </c>
      <c r="H33">
        <v>913</v>
      </c>
      <c r="I33">
        <v>808</v>
      </c>
      <c r="J33">
        <v>874</v>
      </c>
      <c r="K33">
        <v>744</v>
      </c>
      <c r="L33">
        <v>678</v>
      </c>
      <c r="M33">
        <v>610</v>
      </c>
      <c r="N33">
        <v>443</v>
      </c>
      <c r="O33">
        <v>388</v>
      </c>
      <c r="P33">
        <v>587</v>
      </c>
      <c r="Q33">
        <v>711</v>
      </c>
      <c r="R33">
        <v>668</v>
      </c>
      <c r="S33">
        <v>812</v>
      </c>
      <c r="T33">
        <v>879</v>
      </c>
      <c r="U33">
        <v>761</v>
      </c>
      <c r="V33">
        <v>731</v>
      </c>
      <c r="W33">
        <v>656</v>
      </c>
      <c r="X33">
        <v>661</v>
      </c>
      <c r="Y33">
        <v>593</v>
      </c>
      <c r="Z33">
        <v>346</v>
      </c>
      <c r="AA33">
        <v>397</v>
      </c>
      <c r="AB33">
        <v>433</v>
      </c>
      <c r="AC33">
        <v>493</v>
      </c>
      <c r="AD33">
        <v>640</v>
      </c>
      <c r="AE33">
        <v>688</v>
      </c>
      <c r="AF33">
        <v>641</v>
      </c>
      <c r="AG33">
        <v>791</v>
      </c>
      <c r="AH33">
        <v>672</v>
      </c>
      <c r="AI33">
        <v>602</v>
      </c>
      <c r="AJ33">
        <v>700</v>
      </c>
      <c r="AK33">
        <v>529</v>
      </c>
      <c r="AL33">
        <v>375</v>
      </c>
      <c r="AM33">
        <v>461</v>
      </c>
      <c r="AN33">
        <v>407</v>
      </c>
      <c r="AO33">
        <v>603</v>
      </c>
      <c r="AP33">
        <v>590</v>
      </c>
      <c r="AQ33">
        <v>704</v>
      </c>
      <c r="AR33">
        <v>756</v>
      </c>
      <c r="AS33">
        <v>785</v>
      </c>
      <c r="AT33">
        <v>720</v>
      </c>
      <c r="AU33">
        <v>691</v>
      </c>
      <c r="AV33">
        <v>768</v>
      </c>
      <c r="AW33">
        <v>591</v>
      </c>
      <c r="AX33">
        <v>602</v>
      </c>
      <c r="AY33">
        <v>531</v>
      </c>
      <c r="AZ33">
        <v>486</v>
      </c>
      <c r="BA33">
        <v>712</v>
      </c>
      <c r="BB33">
        <v>654</v>
      </c>
      <c r="BC33">
        <v>682</v>
      </c>
      <c r="BD33">
        <v>763</v>
      </c>
      <c r="BE33">
        <v>810</v>
      </c>
      <c r="BF33">
        <v>717</v>
      </c>
      <c r="BG33">
        <v>706</v>
      </c>
      <c r="BH33">
        <v>712</v>
      </c>
      <c r="BI33">
        <v>615</v>
      </c>
      <c r="BJ33">
        <v>529</v>
      </c>
      <c r="BK33">
        <v>513</v>
      </c>
      <c r="BL33">
        <v>628</v>
      </c>
      <c r="BM33">
        <v>703</v>
      </c>
      <c r="BN33">
        <v>849</v>
      </c>
      <c r="BO33">
        <v>788</v>
      </c>
      <c r="BP33" s="2">
        <v>1002</v>
      </c>
      <c r="BQ33">
        <v>825</v>
      </c>
      <c r="BR33">
        <v>909</v>
      </c>
      <c r="BS33">
        <v>795</v>
      </c>
      <c r="BT33">
        <v>796</v>
      </c>
      <c r="BU33">
        <v>782</v>
      </c>
      <c r="BV33">
        <v>492</v>
      </c>
      <c r="BW33">
        <v>587</v>
      </c>
      <c r="BX33">
        <v>563</v>
      </c>
      <c r="BY33">
        <v>826</v>
      </c>
      <c r="BZ33">
        <v>793</v>
      </c>
      <c r="CA33">
        <v>950</v>
      </c>
      <c r="CB33">
        <v>887</v>
      </c>
      <c r="CC33">
        <v>764</v>
      </c>
      <c r="CD33">
        <v>944</v>
      </c>
      <c r="CE33">
        <v>874</v>
      </c>
      <c r="CF33">
        <v>829</v>
      </c>
      <c r="CG33">
        <v>735</v>
      </c>
      <c r="CH33">
        <v>462</v>
      </c>
      <c r="CI33">
        <v>552</v>
      </c>
      <c r="CJ33">
        <v>547</v>
      </c>
      <c r="CK33">
        <v>734</v>
      </c>
      <c r="CL33">
        <v>746</v>
      </c>
      <c r="CM33">
        <v>854</v>
      </c>
      <c r="CN33">
        <v>792</v>
      </c>
      <c r="CO33">
        <v>740</v>
      </c>
      <c r="CP33">
        <v>687</v>
      </c>
      <c r="CQ33">
        <v>612</v>
      </c>
      <c r="CR33">
        <v>830</v>
      </c>
      <c r="CS33">
        <v>481</v>
      </c>
      <c r="CT33">
        <v>361</v>
      </c>
      <c r="CU33">
        <v>415</v>
      </c>
      <c r="CV33">
        <v>385</v>
      </c>
      <c r="CW33">
        <v>568</v>
      </c>
      <c r="CX33">
        <v>592</v>
      </c>
      <c r="CY33">
        <v>627</v>
      </c>
      <c r="CZ33">
        <v>572</v>
      </c>
      <c r="DA33">
        <v>584</v>
      </c>
      <c r="DB33">
        <v>564</v>
      </c>
      <c r="DC33">
        <v>513</v>
      </c>
      <c r="DD33">
        <v>508</v>
      </c>
      <c r="DE33">
        <v>429</v>
      </c>
      <c r="DF33">
        <v>381</v>
      </c>
      <c r="DG33">
        <v>366</v>
      </c>
      <c r="DH33">
        <v>409</v>
      </c>
      <c r="DI33">
        <v>461</v>
      </c>
      <c r="DJ33">
        <v>437</v>
      </c>
      <c r="DK33">
        <v>515</v>
      </c>
      <c r="DL33">
        <v>559</v>
      </c>
      <c r="DM33">
        <v>527</v>
      </c>
      <c r="DN33">
        <v>506</v>
      </c>
      <c r="DO33">
        <v>530</v>
      </c>
      <c r="DP33">
        <v>557</v>
      </c>
      <c r="DQ33">
        <v>514</v>
      </c>
      <c r="DR33">
        <v>426</v>
      </c>
    </row>
    <row r="34" spans="1:122" x14ac:dyDescent="0.2">
      <c r="B34" t="s">
        <v>14</v>
      </c>
      <c r="C34" s="2">
        <v>1575</v>
      </c>
      <c r="D34" s="2">
        <v>1258</v>
      </c>
      <c r="E34" s="2">
        <v>1191</v>
      </c>
      <c r="F34" s="2">
        <v>1585</v>
      </c>
      <c r="G34" s="2">
        <v>1243</v>
      </c>
      <c r="H34" s="2">
        <v>2107</v>
      </c>
      <c r="I34" s="2">
        <v>1193</v>
      </c>
      <c r="J34" s="2">
        <v>1479</v>
      </c>
      <c r="K34" s="2">
        <v>1470</v>
      </c>
      <c r="L34" s="2">
        <v>1398</v>
      </c>
      <c r="M34" s="2">
        <v>1779</v>
      </c>
      <c r="N34" s="2">
        <v>1102</v>
      </c>
      <c r="O34" s="2">
        <v>1091</v>
      </c>
      <c r="P34" s="2">
        <v>1419</v>
      </c>
      <c r="Q34" s="2">
        <v>1458</v>
      </c>
      <c r="R34" s="2">
        <v>1311</v>
      </c>
      <c r="S34" s="2">
        <v>2380</v>
      </c>
      <c r="T34" s="2">
        <v>2092</v>
      </c>
      <c r="U34" s="2">
        <v>2304</v>
      </c>
      <c r="V34" s="2">
        <v>1706</v>
      </c>
      <c r="W34" s="2">
        <v>1556</v>
      </c>
      <c r="X34" s="2">
        <v>1265</v>
      </c>
      <c r="Y34" s="2">
        <v>1446</v>
      </c>
      <c r="Z34" s="2">
        <v>1393</v>
      </c>
      <c r="AA34" s="2">
        <v>1764</v>
      </c>
      <c r="AB34" s="2">
        <v>1285</v>
      </c>
      <c r="AC34" s="2">
        <v>1452</v>
      </c>
      <c r="AD34" s="2">
        <v>2646</v>
      </c>
      <c r="AE34" s="2">
        <v>1535</v>
      </c>
      <c r="AF34" s="2">
        <v>2217</v>
      </c>
      <c r="AG34" s="2">
        <v>1562</v>
      </c>
      <c r="AH34" s="2">
        <v>2007</v>
      </c>
      <c r="AI34" s="2">
        <v>1263</v>
      </c>
      <c r="AJ34" s="2">
        <v>1579</v>
      </c>
      <c r="AK34" s="2">
        <v>2324</v>
      </c>
      <c r="AL34" s="2">
        <v>1451</v>
      </c>
      <c r="AM34" s="2">
        <v>2152</v>
      </c>
      <c r="AN34" s="2">
        <v>1111</v>
      </c>
      <c r="AO34" s="2">
        <v>1714</v>
      </c>
      <c r="AP34" s="2">
        <v>1119</v>
      </c>
      <c r="AQ34" s="2">
        <v>2042</v>
      </c>
      <c r="AR34" s="2">
        <v>1571</v>
      </c>
      <c r="AS34" s="2">
        <v>2496</v>
      </c>
      <c r="AT34" s="2">
        <v>1818</v>
      </c>
      <c r="AU34" s="2">
        <v>2010</v>
      </c>
      <c r="AV34" s="2">
        <v>2470</v>
      </c>
      <c r="AW34" s="2">
        <v>1368</v>
      </c>
      <c r="AX34" s="2">
        <v>1160</v>
      </c>
      <c r="AY34" s="2">
        <v>1323</v>
      </c>
      <c r="AZ34" s="2">
        <v>1569</v>
      </c>
      <c r="BA34" s="2">
        <v>3442</v>
      </c>
      <c r="BB34" s="2">
        <v>2168</v>
      </c>
      <c r="BC34" s="2">
        <v>2436</v>
      </c>
      <c r="BD34" s="2">
        <v>2639</v>
      </c>
      <c r="BE34" s="2">
        <v>3074</v>
      </c>
      <c r="BF34" s="2">
        <v>2207</v>
      </c>
      <c r="BG34" s="2">
        <v>2242</v>
      </c>
      <c r="BH34" s="2">
        <v>2442</v>
      </c>
      <c r="BI34" s="2">
        <v>2565</v>
      </c>
      <c r="BJ34" s="2">
        <v>2774</v>
      </c>
      <c r="BK34" s="2">
        <v>1604</v>
      </c>
      <c r="BL34" s="2">
        <v>1591</v>
      </c>
      <c r="BM34" s="2">
        <v>2539</v>
      </c>
      <c r="BN34" s="2">
        <v>3260</v>
      </c>
      <c r="BO34" s="2">
        <v>2494</v>
      </c>
      <c r="BP34" s="2">
        <v>1538</v>
      </c>
      <c r="BQ34" s="2">
        <v>1809</v>
      </c>
      <c r="BR34" s="2">
        <v>2919</v>
      </c>
      <c r="BS34" s="2">
        <v>2218</v>
      </c>
      <c r="BT34" s="2">
        <v>2304</v>
      </c>
      <c r="BU34" s="2">
        <v>3647</v>
      </c>
      <c r="BV34" s="2">
        <v>1692</v>
      </c>
      <c r="BW34" s="2">
        <v>1552</v>
      </c>
      <c r="BX34" s="2">
        <v>3095</v>
      </c>
      <c r="BY34" s="2">
        <v>2291</v>
      </c>
      <c r="BZ34" s="2">
        <v>1941</v>
      </c>
      <c r="CA34" s="2">
        <v>3323</v>
      </c>
      <c r="CB34" s="2">
        <v>3335</v>
      </c>
      <c r="CC34" s="2">
        <v>4543</v>
      </c>
      <c r="CD34" s="2">
        <v>2748</v>
      </c>
      <c r="CE34" s="2">
        <v>3143</v>
      </c>
      <c r="CF34" s="2">
        <v>3203</v>
      </c>
      <c r="CG34" s="2">
        <v>1885</v>
      </c>
      <c r="CH34" s="2">
        <v>3832</v>
      </c>
      <c r="CI34" s="2">
        <v>2278</v>
      </c>
      <c r="CJ34" s="2">
        <v>2552</v>
      </c>
      <c r="CK34" s="2">
        <v>3352</v>
      </c>
      <c r="CL34" s="2">
        <v>2712</v>
      </c>
      <c r="CM34" s="2">
        <v>3944</v>
      </c>
      <c r="CN34" s="2">
        <v>4339</v>
      </c>
      <c r="CO34" s="2">
        <v>3507</v>
      </c>
      <c r="CP34" s="2">
        <v>3813</v>
      </c>
      <c r="CQ34" s="2">
        <v>2478</v>
      </c>
      <c r="CR34" s="2">
        <v>3767</v>
      </c>
      <c r="CS34" s="2">
        <v>2514</v>
      </c>
      <c r="CT34" s="2">
        <v>3446</v>
      </c>
      <c r="CU34" s="2">
        <v>3018</v>
      </c>
      <c r="CV34" s="2">
        <v>2313</v>
      </c>
      <c r="CW34" s="2">
        <v>2859</v>
      </c>
      <c r="CX34" s="2">
        <v>7140</v>
      </c>
      <c r="CY34" s="2">
        <v>2314</v>
      </c>
      <c r="CZ34" s="2">
        <v>3869</v>
      </c>
      <c r="DA34" s="2">
        <v>3047</v>
      </c>
      <c r="DB34" s="2">
        <v>2982</v>
      </c>
      <c r="DC34" s="2">
        <v>2518</v>
      </c>
      <c r="DD34" s="2">
        <v>3305</v>
      </c>
      <c r="DE34" s="2">
        <v>2031</v>
      </c>
      <c r="DF34" s="2">
        <v>4305</v>
      </c>
      <c r="DG34" s="2">
        <v>5718</v>
      </c>
      <c r="DH34" s="2">
        <v>1655</v>
      </c>
      <c r="DI34" s="2">
        <v>1463</v>
      </c>
      <c r="DJ34" s="2">
        <v>2485</v>
      </c>
      <c r="DK34" s="2">
        <v>2785</v>
      </c>
      <c r="DL34" s="2">
        <v>4254</v>
      </c>
      <c r="DM34" s="2">
        <v>2478</v>
      </c>
      <c r="DN34" s="2">
        <v>2137</v>
      </c>
      <c r="DO34" s="2">
        <v>2427</v>
      </c>
      <c r="DP34" s="2">
        <v>1917</v>
      </c>
      <c r="DQ34" s="2">
        <v>2768</v>
      </c>
      <c r="DR34" s="2">
        <v>3371</v>
      </c>
    </row>
    <row r="35" spans="1:122" x14ac:dyDescent="0.2">
      <c r="B35" t="s">
        <v>15</v>
      </c>
      <c r="C35" t="s">
        <v>16</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t="s">
        <v>16</v>
      </c>
      <c r="V35" t="s">
        <v>16</v>
      </c>
      <c r="W35" t="s">
        <v>16</v>
      </c>
      <c r="X35" t="s">
        <v>16</v>
      </c>
      <c r="Y35" t="s">
        <v>16</v>
      </c>
      <c r="Z35" t="s">
        <v>16</v>
      </c>
      <c r="AA35" t="s">
        <v>16</v>
      </c>
      <c r="AB35" t="s">
        <v>16</v>
      </c>
      <c r="AC35" t="s">
        <v>16</v>
      </c>
      <c r="AD35" t="s">
        <v>16</v>
      </c>
      <c r="AE35" t="s">
        <v>16</v>
      </c>
      <c r="AF35" t="s">
        <v>16</v>
      </c>
      <c r="AG35" t="s">
        <v>16</v>
      </c>
      <c r="AH35" t="s">
        <v>16</v>
      </c>
      <c r="AI35" t="s">
        <v>16</v>
      </c>
      <c r="AJ35" t="s">
        <v>16</v>
      </c>
      <c r="AK35" t="s">
        <v>16</v>
      </c>
      <c r="AL35" t="s">
        <v>16</v>
      </c>
      <c r="AM35" t="s">
        <v>16</v>
      </c>
      <c r="AN35" t="s">
        <v>16</v>
      </c>
      <c r="AO35" t="s">
        <v>16</v>
      </c>
      <c r="AP35" t="s">
        <v>16</v>
      </c>
      <c r="AQ35" t="s">
        <v>16</v>
      </c>
      <c r="AR35" t="s">
        <v>16</v>
      </c>
      <c r="AS35" t="s">
        <v>16</v>
      </c>
      <c r="AT35" t="s">
        <v>16</v>
      </c>
      <c r="AU35" t="s">
        <v>16</v>
      </c>
      <c r="AV35" t="s">
        <v>16</v>
      </c>
      <c r="AW35" t="s">
        <v>16</v>
      </c>
      <c r="AX35" t="s">
        <v>16</v>
      </c>
      <c r="AY35" t="s">
        <v>16</v>
      </c>
      <c r="AZ35" t="s">
        <v>16</v>
      </c>
      <c r="BA35" t="s">
        <v>16</v>
      </c>
      <c r="BB35" t="s">
        <v>16</v>
      </c>
      <c r="BC35" t="s">
        <v>16</v>
      </c>
      <c r="BD35" t="s">
        <v>16</v>
      </c>
      <c r="BE35" t="s">
        <v>16</v>
      </c>
      <c r="BF35" t="s">
        <v>16</v>
      </c>
      <c r="BG35" t="s">
        <v>16</v>
      </c>
      <c r="BH35" t="s">
        <v>16</v>
      </c>
      <c r="BI35" t="s">
        <v>16</v>
      </c>
      <c r="BJ35" t="s">
        <v>16</v>
      </c>
      <c r="BK35" t="s">
        <v>16</v>
      </c>
      <c r="BL35" t="s">
        <v>16</v>
      </c>
      <c r="BM35" t="s">
        <v>16</v>
      </c>
      <c r="BN35" t="s">
        <v>16</v>
      </c>
      <c r="BO35" t="s">
        <v>16</v>
      </c>
      <c r="BP35" t="s">
        <v>16</v>
      </c>
      <c r="BQ35" t="s">
        <v>16</v>
      </c>
      <c r="BR35" t="s">
        <v>16</v>
      </c>
      <c r="BS35" t="s">
        <v>16</v>
      </c>
      <c r="BT35" t="s">
        <v>16</v>
      </c>
      <c r="BU35" t="s">
        <v>16</v>
      </c>
      <c r="BV35" t="s">
        <v>16</v>
      </c>
      <c r="BW35" t="s">
        <v>16</v>
      </c>
      <c r="BX35" t="s">
        <v>16</v>
      </c>
      <c r="BY35" t="s">
        <v>16</v>
      </c>
      <c r="BZ35" t="s">
        <v>16</v>
      </c>
      <c r="CA35" t="s">
        <v>16</v>
      </c>
      <c r="CB35" t="s">
        <v>16</v>
      </c>
      <c r="CC35" t="s">
        <v>16</v>
      </c>
      <c r="CD35" t="s">
        <v>16</v>
      </c>
      <c r="CE35" t="s">
        <v>16</v>
      </c>
      <c r="CF35" t="s">
        <v>16</v>
      </c>
      <c r="CG35" t="s">
        <v>16</v>
      </c>
      <c r="CH35" t="s">
        <v>16</v>
      </c>
      <c r="CI35" t="s">
        <v>16</v>
      </c>
      <c r="CJ35" t="s">
        <v>16</v>
      </c>
      <c r="CK35" t="s">
        <v>16</v>
      </c>
      <c r="CL35" t="s">
        <v>16</v>
      </c>
      <c r="CM35" t="s">
        <v>16</v>
      </c>
      <c r="CN35" t="s">
        <v>16</v>
      </c>
      <c r="CO35" t="s">
        <v>16</v>
      </c>
      <c r="CP35" t="s">
        <v>16</v>
      </c>
      <c r="CQ35" t="s">
        <v>16</v>
      </c>
      <c r="CR35" t="s">
        <v>16</v>
      </c>
      <c r="CS35" t="s">
        <v>16</v>
      </c>
      <c r="CT35" t="s">
        <v>16</v>
      </c>
      <c r="CU35" t="s">
        <v>16</v>
      </c>
      <c r="CV35" t="s">
        <v>16</v>
      </c>
      <c r="CW35" t="s">
        <v>16</v>
      </c>
      <c r="CX35" t="s">
        <v>16</v>
      </c>
      <c r="CY35" t="s">
        <v>16</v>
      </c>
      <c r="CZ35" t="s">
        <v>16</v>
      </c>
      <c r="DA35" t="s">
        <v>16</v>
      </c>
      <c r="DB35" t="s">
        <v>16</v>
      </c>
      <c r="DC35" t="s">
        <v>16</v>
      </c>
      <c r="DD35" t="s">
        <v>16</v>
      </c>
      <c r="DE35" t="s">
        <v>16</v>
      </c>
      <c r="DF35" t="s">
        <v>16</v>
      </c>
      <c r="DG35" t="s">
        <v>16</v>
      </c>
      <c r="DH35" t="s">
        <v>16</v>
      </c>
      <c r="DI35" t="s">
        <v>16</v>
      </c>
      <c r="DJ35" t="s">
        <v>16</v>
      </c>
      <c r="DK35" t="s">
        <v>16</v>
      </c>
      <c r="DL35" t="s">
        <v>16</v>
      </c>
      <c r="DM35" t="s">
        <v>16</v>
      </c>
      <c r="DN35" t="s">
        <v>16</v>
      </c>
      <c r="DO35" t="s">
        <v>16</v>
      </c>
      <c r="DP35" t="s">
        <v>16</v>
      </c>
      <c r="DQ35" t="s">
        <v>16</v>
      </c>
      <c r="DR35" t="s">
        <v>16</v>
      </c>
    </row>
    <row r="36" spans="1:122" x14ac:dyDescent="0.2">
      <c r="B36" t="s">
        <v>17</v>
      </c>
      <c r="C36" t="s">
        <v>16</v>
      </c>
      <c r="D36" t="s">
        <v>16</v>
      </c>
      <c r="E36" t="s">
        <v>16</v>
      </c>
      <c r="F36" t="s">
        <v>16</v>
      </c>
      <c r="G36" t="s">
        <v>16</v>
      </c>
      <c r="H36" t="s">
        <v>16</v>
      </c>
      <c r="I36" t="s">
        <v>16</v>
      </c>
      <c r="J36" t="s">
        <v>16</v>
      </c>
      <c r="K36" t="s">
        <v>16</v>
      </c>
      <c r="L36" t="s">
        <v>16</v>
      </c>
      <c r="M36" t="s">
        <v>16</v>
      </c>
      <c r="N36" t="s">
        <v>16</v>
      </c>
      <c r="O36" t="s">
        <v>16</v>
      </c>
      <c r="P36" t="s">
        <v>16</v>
      </c>
      <c r="Q36" t="s">
        <v>16</v>
      </c>
      <c r="R36" t="s">
        <v>16</v>
      </c>
      <c r="S36" t="s">
        <v>16</v>
      </c>
      <c r="T36" t="s">
        <v>16</v>
      </c>
      <c r="U36" t="s">
        <v>16</v>
      </c>
      <c r="V36" t="s">
        <v>16</v>
      </c>
      <c r="W36" t="s">
        <v>16</v>
      </c>
      <c r="X36" t="s">
        <v>16</v>
      </c>
      <c r="Y36" t="s">
        <v>16</v>
      </c>
      <c r="Z36" t="s">
        <v>16</v>
      </c>
      <c r="AA36" t="s">
        <v>16</v>
      </c>
      <c r="AB36" t="s">
        <v>16</v>
      </c>
      <c r="AC36" t="s">
        <v>16</v>
      </c>
      <c r="AD36" t="s">
        <v>16</v>
      </c>
      <c r="AE36" t="s">
        <v>16</v>
      </c>
      <c r="AF36" t="s">
        <v>16</v>
      </c>
      <c r="AG36" t="s">
        <v>16</v>
      </c>
      <c r="AH36" t="s">
        <v>16</v>
      </c>
      <c r="AI36" t="s">
        <v>16</v>
      </c>
      <c r="AJ36" t="s">
        <v>16</v>
      </c>
      <c r="AK36" t="s">
        <v>16</v>
      </c>
      <c r="AL36" t="s">
        <v>16</v>
      </c>
      <c r="AM36" t="s">
        <v>16</v>
      </c>
      <c r="AN36" t="s">
        <v>16</v>
      </c>
      <c r="AO36" t="s">
        <v>16</v>
      </c>
      <c r="AP36" t="s">
        <v>16</v>
      </c>
      <c r="AQ36" t="s">
        <v>16</v>
      </c>
      <c r="AR36" t="s">
        <v>16</v>
      </c>
      <c r="AS36" t="s">
        <v>16</v>
      </c>
      <c r="AT36" t="s">
        <v>16</v>
      </c>
      <c r="AU36" t="s">
        <v>16</v>
      </c>
      <c r="AV36" t="s">
        <v>16</v>
      </c>
      <c r="AW36" t="s">
        <v>16</v>
      </c>
      <c r="AX36" t="s">
        <v>16</v>
      </c>
      <c r="AY36" t="s">
        <v>16</v>
      </c>
      <c r="AZ36" t="s">
        <v>16</v>
      </c>
      <c r="BA36" t="s">
        <v>16</v>
      </c>
      <c r="BB36" t="s">
        <v>16</v>
      </c>
      <c r="BC36" t="s">
        <v>16</v>
      </c>
      <c r="BD36" t="s">
        <v>16</v>
      </c>
      <c r="BE36" t="s">
        <v>16</v>
      </c>
      <c r="BF36" t="s">
        <v>16</v>
      </c>
      <c r="BG36" t="s">
        <v>16</v>
      </c>
      <c r="BH36" t="s">
        <v>16</v>
      </c>
      <c r="BI36" t="s">
        <v>16</v>
      </c>
      <c r="BJ36" t="s">
        <v>16</v>
      </c>
      <c r="BK36" t="s">
        <v>16</v>
      </c>
      <c r="BL36" t="s">
        <v>16</v>
      </c>
      <c r="BM36" t="s">
        <v>16</v>
      </c>
      <c r="BN36" t="s">
        <v>16</v>
      </c>
      <c r="BO36" t="s">
        <v>16</v>
      </c>
      <c r="BP36" t="s">
        <v>16</v>
      </c>
      <c r="BQ36" t="s">
        <v>16</v>
      </c>
      <c r="BR36" t="s">
        <v>16</v>
      </c>
      <c r="BS36" t="s">
        <v>16</v>
      </c>
      <c r="BT36" t="s">
        <v>16</v>
      </c>
      <c r="BU36" t="s">
        <v>16</v>
      </c>
      <c r="BV36" t="s">
        <v>16</v>
      </c>
      <c r="BW36" t="s">
        <v>16</v>
      </c>
      <c r="BX36" t="s">
        <v>16</v>
      </c>
      <c r="BY36" t="s">
        <v>16</v>
      </c>
      <c r="BZ36" t="s">
        <v>16</v>
      </c>
      <c r="CA36" t="s">
        <v>16</v>
      </c>
      <c r="CB36" t="s">
        <v>16</v>
      </c>
      <c r="CC36" t="s">
        <v>16</v>
      </c>
      <c r="CD36" t="s">
        <v>16</v>
      </c>
      <c r="CE36" t="s">
        <v>16</v>
      </c>
      <c r="CF36" t="s">
        <v>16</v>
      </c>
      <c r="CG36" t="s">
        <v>16</v>
      </c>
      <c r="CH36" t="s">
        <v>16</v>
      </c>
      <c r="CI36" t="s">
        <v>16</v>
      </c>
      <c r="CJ36" t="s">
        <v>16</v>
      </c>
      <c r="CK36" t="s">
        <v>16</v>
      </c>
      <c r="CL36" t="s">
        <v>16</v>
      </c>
      <c r="CM36" t="s">
        <v>16</v>
      </c>
      <c r="CN36" t="s">
        <v>16</v>
      </c>
      <c r="CO36" t="s">
        <v>16</v>
      </c>
      <c r="CP36" t="s">
        <v>16</v>
      </c>
      <c r="CQ36" t="s">
        <v>16</v>
      </c>
      <c r="CR36" t="s">
        <v>16</v>
      </c>
      <c r="CS36" t="s">
        <v>16</v>
      </c>
      <c r="CT36" t="s">
        <v>16</v>
      </c>
      <c r="CU36" t="s">
        <v>16</v>
      </c>
      <c r="CV36" t="s">
        <v>16</v>
      </c>
      <c r="CW36" t="s">
        <v>16</v>
      </c>
      <c r="CX36" t="s">
        <v>16</v>
      </c>
      <c r="CY36" t="s">
        <v>16</v>
      </c>
      <c r="CZ36" t="s">
        <v>16</v>
      </c>
      <c r="DA36" t="s">
        <v>16</v>
      </c>
      <c r="DB36" t="s">
        <v>16</v>
      </c>
      <c r="DC36" t="s">
        <v>16</v>
      </c>
      <c r="DD36" t="s">
        <v>16</v>
      </c>
      <c r="DE36" t="s">
        <v>16</v>
      </c>
      <c r="DF36" t="s">
        <v>16</v>
      </c>
      <c r="DG36" t="s">
        <v>16</v>
      </c>
      <c r="DH36" t="s">
        <v>16</v>
      </c>
      <c r="DI36" t="s">
        <v>16</v>
      </c>
      <c r="DJ36" t="s">
        <v>16</v>
      </c>
      <c r="DK36" t="s">
        <v>16</v>
      </c>
      <c r="DL36" t="s">
        <v>16</v>
      </c>
      <c r="DM36" t="s">
        <v>16</v>
      </c>
      <c r="DN36" t="s">
        <v>16</v>
      </c>
      <c r="DO36" t="s">
        <v>16</v>
      </c>
      <c r="DP36" t="s">
        <v>16</v>
      </c>
      <c r="DQ36" t="s">
        <v>16</v>
      </c>
      <c r="DR36" t="s">
        <v>16</v>
      </c>
    </row>
    <row r="37" spans="1:122" x14ac:dyDescent="0.2">
      <c r="B37" t="s">
        <v>18</v>
      </c>
      <c r="C37" t="s">
        <v>16</v>
      </c>
      <c r="D37" t="s">
        <v>16</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t="s">
        <v>16</v>
      </c>
      <c r="AE37" t="s">
        <v>16</v>
      </c>
      <c r="AF37" t="s">
        <v>16</v>
      </c>
      <c r="AG37" t="s">
        <v>16</v>
      </c>
      <c r="AH37" t="s">
        <v>16</v>
      </c>
      <c r="AI37" t="s">
        <v>16</v>
      </c>
      <c r="AJ37" t="s">
        <v>16</v>
      </c>
      <c r="AK37" t="s">
        <v>16</v>
      </c>
      <c r="AL37" t="s">
        <v>16</v>
      </c>
      <c r="AM37" t="s">
        <v>16</v>
      </c>
      <c r="AN37" t="s">
        <v>16</v>
      </c>
      <c r="AO37" t="s">
        <v>16</v>
      </c>
      <c r="AP37" t="s">
        <v>16</v>
      </c>
      <c r="AQ37" t="s">
        <v>16</v>
      </c>
      <c r="AR37" t="s">
        <v>16</v>
      </c>
      <c r="AS37" t="s">
        <v>16</v>
      </c>
      <c r="AT37" t="s">
        <v>16</v>
      </c>
      <c r="AU37" t="s">
        <v>16</v>
      </c>
      <c r="AV37" t="s">
        <v>16</v>
      </c>
      <c r="AW37" t="s">
        <v>16</v>
      </c>
      <c r="AX37" t="s">
        <v>16</v>
      </c>
      <c r="AY37" t="s">
        <v>16</v>
      </c>
      <c r="AZ37" t="s">
        <v>16</v>
      </c>
      <c r="BA37" t="s">
        <v>16</v>
      </c>
      <c r="BB37" t="s">
        <v>16</v>
      </c>
      <c r="BC37" t="s">
        <v>16</v>
      </c>
      <c r="BD37" t="s">
        <v>16</v>
      </c>
      <c r="BE37" t="s">
        <v>16</v>
      </c>
      <c r="BF37" t="s">
        <v>16</v>
      </c>
      <c r="BG37" t="s">
        <v>16</v>
      </c>
      <c r="BH37" t="s">
        <v>16</v>
      </c>
      <c r="BI37" t="s">
        <v>16</v>
      </c>
      <c r="BJ37" t="s">
        <v>16</v>
      </c>
      <c r="BK37" t="s">
        <v>16</v>
      </c>
      <c r="BL37" t="s">
        <v>16</v>
      </c>
      <c r="BM37" t="s">
        <v>16</v>
      </c>
      <c r="BN37" t="s">
        <v>16</v>
      </c>
      <c r="BO37" t="s">
        <v>16</v>
      </c>
      <c r="BP37" t="s">
        <v>16</v>
      </c>
      <c r="BQ37" t="s">
        <v>16</v>
      </c>
      <c r="BR37" t="s">
        <v>16</v>
      </c>
      <c r="BS37" t="s">
        <v>16</v>
      </c>
      <c r="BT37" t="s">
        <v>16</v>
      </c>
      <c r="BU37" t="s">
        <v>16</v>
      </c>
      <c r="BV37" t="s">
        <v>16</v>
      </c>
      <c r="BW37" t="s">
        <v>16</v>
      </c>
      <c r="BX37" t="s">
        <v>16</v>
      </c>
      <c r="BY37" t="s">
        <v>16</v>
      </c>
      <c r="BZ37" t="s">
        <v>16</v>
      </c>
      <c r="CA37" t="s">
        <v>16</v>
      </c>
      <c r="CB37" t="s">
        <v>16</v>
      </c>
      <c r="CC37" t="s">
        <v>16</v>
      </c>
      <c r="CD37" t="s">
        <v>16</v>
      </c>
      <c r="CE37" t="s">
        <v>16</v>
      </c>
      <c r="CF37" t="s">
        <v>16</v>
      </c>
      <c r="CG37" t="s">
        <v>16</v>
      </c>
      <c r="CH37" t="s">
        <v>16</v>
      </c>
      <c r="CI37" t="s">
        <v>16</v>
      </c>
      <c r="CJ37" t="s">
        <v>16</v>
      </c>
      <c r="CK37" t="s">
        <v>16</v>
      </c>
      <c r="CL37" t="s">
        <v>16</v>
      </c>
      <c r="CM37" t="s">
        <v>16</v>
      </c>
      <c r="CN37" t="s">
        <v>16</v>
      </c>
      <c r="CO37" t="s">
        <v>16</v>
      </c>
      <c r="CP37" t="s">
        <v>16</v>
      </c>
      <c r="CQ37" t="s">
        <v>16</v>
      </c>
      <c r="CR37" t="s">
        <v>16</v>
      </c>
      <c r="CS37" t="s">
        <v>16</v>
      </c>
      <c r="CT37" t="s">
        <v>16</v>
      </c>
      <c r="CU37" t="s">
        <v>16</v>
      </c>
      <c r="CV37" t="s">
        <v>16</v>
      </c>
      <c r="CW37" t="s">
        <v>16</v>
      </c>
      <c r="CX37" t="s">
        <v>16</v>
      </c>
      <c r="CY37" t="s">
        <v>16</v>
      </c>
      <c r="CZ37" t="s">
        <v>16</v>
      </c>
      <c r="DA37" t="s">
        <v>16</v>
      </c>
      <c r="DB37" t="s">
        <v>16</v>
      </c>
      <c r="DC37" t="s">
        <v>16</v>
      </c>
      <c r="DD37" t="s">
        <v>16</v>
      </c>
      <c r="DE37" t="s">
        <v>16</v>
      </c>
      <c r="DF37" t="s">
        <v>16</v>
      </c>
      <c r="DG37" t="s">
        <v>16</v>
      </c>
      <c r="DH37" t="s">
        <v>16</v>
      </c>
      <c r="DI37" t="s">
        <v>16</v>
      </c>
      <c r="DJ37" t="s">
        <v>16</v>
      </c>
      <c r="DK37" t="s">
        <v>16</v>
      </c>
      <c r="DL37" t="s">
        <v>16</v>
      </c>
      <c r="DM37" t="s">
        <v>16</v>
      </c>
      <c r="DN37" t="s">
        <v>16</v>
      </c>
      <c r="DO37" t="s">
        <v>16</v>
      </c>
      <c r="DP37" t="s">
        <v>16</v>
      </c>
      <c r="DQ37" t="s">
        <v>16</v>
      </c>
      <c r="DR37" t="s">
        <v>16</v>
      </c>
    </row>
    <row r="39" spans="1:122" x14ac:dyDescent="0.2">
      <c r="A39" t="s">
        <v>22</v>
      </c>
    </row>
    <row r="40" spans="1:122" x14ac:dyDescent="0.2">
      <c r="A40" t="s">
        <v>16</v>
      </c>
      <c r="B40" t="s">
        <v>23</v>
      </c>
    </row>
    <row r="44" spans="1:122" x14ac:dyDescent="0.2">
      <c r="A44" t="s">
        <v>24</v>
      </c>
    </row>
    <row r="45" spans="1:122" x14ac:dyDescent="0.2">
      <c r="A45">
        <v>1</v>
      </c>
      <c r="B45" t="s">
        <v>25</v>
      </c>
    </row>
    <row r="46" spans="1:122" x14ac:dyDescent="0.2">
      <c r="A46">
        <v>2</v>
      </c>
      <c r="B46" t="s">
        <v>26</v>
      </c>
    </row>
    <row r="47" spans="1:122" x14ac:dyDescent="0.2">
      <c r="A47">
        <v>3</v>
      </c>
      <c r="B47" t="s">
        <v>27</v>
      </c>
    </row>
    <row r="48" spans="1:122" x14ac:dyDescent="0.2">
      <c r="A48">
        <v>4</v>
      </c>
      <c r="B48" t="s">
        <v>28</v>
      </c>
    </row>
    <row r="49" spans="1:2" x14ac:dyDescent="0.2">
      <c r="A49">
        <v>5</v>
      </c>
      <c r="B49" t="s">
        <v>29</v>
      </c>
    </row>
    <row r="50" spans="1:2" x14ac:dyDescent="0.2">
      <c r="A50">
        <v>6</v>
      </c>
      <c r="B50" t="s">
        <v>30</v>
      </c>
    </row>
    <row r="51" spans="1:2" x14ac:dyDescent="0.2">
      <c r="A51">
        <v>7</v>
      </c>
      <c r="B51" t="s">
        <v>31</v>
      </c>
    </row>
    <row r="52" spans="1:2" x14ac:dyDescent="0.2">
      <c r="A52">
        <v>8</v>
      </c>
      <c r="B52" t="s">
        <v>32</v>
      </c>
    </row>
    <row r="56" spans="1:2" x14ac:dyDescent="0.2">
      <c r="A56" t="s">
        <v>33</v>
      </c>
    </row>
    <row r="57" spans="1:2" x14ac:dyDescent="0.2">
      <c r="A57" t="s">
        <v>34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45"/>
  <sheetViews>
    <sheetView topLeftCell="A5" workbookViewId="0">
      <selection activeCell="A44" sqref="A44"/>
    </sheetView>
  </sheetViews>
  <sheetFormatPr baseColWidth="10" defaultRowHeight="16" x14ac:dyDescent="0.2"/>
  <sheetData>
    <row r="1" spans="1:122" x14ac:dyDescent="0.2">
      <c r="A1" t="s">
        <v>0</v>
      </c>
    </row>
    <row r="2" spans="1:122" x14ac:dyDescent="0.2">
      <c r="A2" t="s">
        <v>1</v>
      </c>
    </row>
    <row r="3" spans="1:122" x14ac:dyDescent="0.2">
      <c r="A3" t="s">
        <v>2</v>
      </c>
    </row>
    <row r="4" spans="1:122" x14ac:dyDescent="0.2">
      <c r="A4" t="s">
        <v>3</v>
      </c>
    </row>
    <row r="5" spans="1:122" x14ac:dyDescent="0.2">
      <c r="A5" t="s">
        <v>4</v>
      </c>
    </row>
    <row r="9" spans="1:122" x14ac:dyDescent="0.2">
      <c r="C9" t="s">
        <v>5</v>
      </c>
    </row>
    <row r="10" spans="1:122" x14ac:dyDescent="0.2">
      <c r="C10" t="s">
        <v>6</v>
      </c>
    </row>
    <row r="11" spans="1:122" x14ac:dyDescent="0.2">
      <c r="C11" t="s">
        <v>7</v>
      </c>
    </row>
    <row r="12" spans="1:122" x14ac:dyDescent="0.2">
      <c r="A12" t="s">
        <v>8</v>
      </c>
      <c r="B12" t="s">
        <v>9</v>
      </c>
      <c r="C12" s="1">
        <v>40544</v>
      </c>
      <c r="D12" s="1">
        <v>40575</v>
      </c>
      <c r="E12" s="1">
        <v>40603</v>
      </c>
      <c r="F12" s="1">
        <v>40634</v>
      </c>
      <c r="G12" s="1">
        <v>40664</v>
      </c>
      <c r="H12" s="1">
        <v>40695</v>
      </c>
      <c r="I12" s="1">
        <v>40725</v>
      </c>
      <c r="J12" s="1">
        <v>40756</v>
      </c>
      <c r="K12" s="1">
        <v>40787</v>
      </c>
      <c r="L12" s="1">
        <v>40817</v>
      </c>
      <c r="M12" s="1">
        <v>40848</v>
      </c>
      <c r="N12" s="1">
        <v>40878</v>
      </c>
      <c r="O12" s="1">
        <v>40909</v>
      </c>
      <c r="P12" s="1">
        <v>40940</v>
      </c>
      <c r="Q12" s="1">
        <v>40969</v>
      </c>
      <c r="R12" s="1">
        <v>41000</v>
      </c>
      <c r="S12" s="1">
        <v>41030</v>
      </c>
      <c r="T12" s="1">
        <v>41061</v>
      </c>
      <c r="U12" s="1">
        <v>41091</v>
      </c>
      <c r="V12" s="1">
        <v>41122</v>
      </c>
      <c r="W12" s="1">
        <v>41153</v>
      </c>
      <c r="X12" s="1">
        <v>41183</v>
      </c>
      <c r="Y12" s="1">
        <v>41214</v>
      </c>
      <c r="Z12" s="1">
        <v>41244</v>
      </c>
      <c r="AA12" s="1">
        <v>41275</v>
      </c>
      <c r="AB12" s="1">
        <v>41306</v>
      </c>
      <c r="AC12" s="1">
        <v>41334</v>
      </c>
      <c r="AD12" s="1">
        <v>41365</v>
      </c>
      <c r="AE12" s="1">
        <v>41395</v>
      </c>
      <c r="AF12" s="1">
        <v>41426</v>
      </c>
      <c r="AG12" s="1">
        <v>41456</v>
      </c>
      <c r="AH12" s="1">
        <v>41487</v>
      </c>
      <c r="AI12" s="1">
        <v>41518</v>
      </c>
      <c r="AJ12" s="1">
        <v>41548</v>
      </c>
      <c r="AK12" s="1">
        <v>41579</v>
      </c>
      <c r="AL12" s="1">
        <v>41609</v>
      </c>
      <c r="AM12" s="1">
        <v>41640</v>
      </c>
      <c r="AN12" s="1">
        <v>41671</v>
      </c>
      <c r="AO12" s="1">
        <v>41699</v>
      </c>
      <c r="AP12" s="1">
        <v>41730</v>
      </c>
      <c r="AQ12" s="1">
        <v>41760</v>
      </c>
      <c r="AR12" s="1">
        <v>41791</v>
      </c>
      <c r="AS12" s="1">
        <v>41821</v>
      </c>
      <c r="AT12" s="1">
        <v>41852</v>
      </c>
      <c r="AU12" s="1">
        <v>41883</v>
      </c>
      <c r="AV12" s="1">
        <v>41913</v>
      </c>
      <c r="AW12" s="1">
        <v>41944</v>
      </c>
      <c r="AX12" s="1">
        <v>41974</v>
      </c>
      <c r="AY12" s="1">
        <v>42005</v>
      </c>
      <c r="AZ12" s="1">
        <v>42036</v>
      </c>
      <c r="BA12" s="1">
        <v>42064</v>
      </c>
      <c r="BB12" s="1">
        <v>42095</v>
      </c>
      <c r="BC12" s="1">
        <v>42125</v>
      </c>
      <c r="BD12" s="1">
        <v>42156</v>
      </c>
      <c r="BE12" s="1">
        <v>42186</v>
      </c>
      <c r="BF12" s="1">
        <v>42217</v>
      </c>
      <c r="BG12" s="1">
        <v>42248</v>
      </c>
      <c r="BH12" s="1">
        <v>42278</v>
      </c>
      <c r="BI12" s="1">
        <v>42309</v>
      </c>
      <c r="BJ12" s="1">
        <v>42339</v>
      </c>
      <c r="BK12" s="1">
        <v>42370</v>
      </c>
      <c r="BL12" s="1">
        <v>42401</v>
      </c>
      <c r="BM12" s="1">
        <v>42430</v>
      </c>
      <c r="BN12" s="1">
        <v>42461</v>
      </c>
      <c r="BO12" s="1">
        <v>42491</v>
      </c>
      <c r="BP12" s="1">
        <v>42522</v>
      </c>
      <c r="BQ12" s="1">
        <v>42552</v>
      </c>
      <c r="BR12" s="1">
        <v>42583</v>
      </c>
      <c r="BS12" s="1">
        <v>42614</v>
      </c>
      <c r="BT12" s="1">
        <v>42644</v>
      </c>
      <c r="BU12" s="1">
        <v>42675</v>
      </c>
      <c r="BV12" s="1">
        <v>42705</v>
      </c>
      <c r="BW12" s="1">
        <v>42736</v>
      </c>
      <c r="BX12" s="1">
        <v>42767</v>
      </c>
      <c r="BY12" s="1">
        <v>42795</v>
      </c>
      <c r="BZ12" s="1">
        <v>42826</v>
      </c>
      <c r="CA12" s="1">
        <v>42856</v>
      </c>
      <c r="CB12" s="1">
        <v>42887</v>
      </c>
      <c r="CC12" s="1">
        <v>42917</v>
      </c>
      <c r="CD12" s="1">
        <v>42948</v>
      </c>
      <c r="CE12" s="1">
        <v>42979</v>
      </c>
      <c r="CF12" s="1">
        <v>43009</v>
      </c>
      <c r="CG12" s="1">
        <v>43040</v>
      </c>
      <c r="CH12" s="1">
        <v>43070</v>
      </c>
      <c r="CI12" s="1">
        <v>43101</v>
      </c>
      <c r="CJ12" s="1">
        <v>43132</v>
      </c>
      <c r="CK12" s="1">
        <v>43160</v>
      </c>
      <c r="CL12" s="1">
        <v>43191</v>
      </c>
      <c r="CM12" s="1">
        <v>43221</v>
      </c>
      <c r="CN12" s="1">
        <v>43252</v>
      </c>
      <c r="CO12" s="1">
        <v>43282</v>
      </c>
      <c r="CP12" s="1">
        <v>43313</v>
      </c>
      <c r="CQ12" s="1">
        <v>43344</v>
      </c>
      <c r="CR12" s="1">
        <v>43374</v>
      </c>
      <c r="CS12" s="1">
        <v>43405</v>
      </c>
      <c r="CT12" s="1">
        <v>43435</v>
      </c>
      <c r="CU12" s="1">
        <v>43466</v>
      </c>
      <c r="CV12" s="1">
        <v>43497</v>
      </c>
      <c r="CW12" s="1">
        <v>43525</v>
      </c>
      <c r="CX12" s="1">
        <v>43556</v>
      </c>
      <c r="CY12" s="1">
        <v>43586</v>
      </c>
      <c r="CZ12" s="1">
        <v>43617</v>
      </c>
      <c r="DA12" s="1">
        <v>43647</v>
      </c>
      <c r="DB12" s="1">
        <v>43678</v>
      </c>
      <c r="DC12" s="1">
        <v>43709</v>
      </c>
      <c r="DD12" s="1">
        <v>43739</v>
      </c>
      <c r="DE12" s="1">
        <v>43770</v>
      </c>
      <c r="DF12" s="1">
        <v>43800</v>
      </c>
      <c r="DG12" s="1">
        <v>43831</v>
      </c>
      <c r="DH12" s="1">
        <v>43862</v>
      </c>
      <c r="DI12" s="1">
        <v>43891</v>
      </c>
      <c r="DJ12" s="1">
        <v>43922</v>
      </c>
      <c r="DK12" s="1">
        <v>43952</v>
      </c>
      <c r="DL12" s="1">
        <v>43983</v>
      </c>
      <c r="DM12" s="1">
        <v>44013</v>
      </c>
      <c r="DN12" s="1">
        <v>44044</v>
      </c>
      <c r="DO12" s="1">
        <v>44075</v>
      </c>
      <c r="DP12" s="1">
        <v>44105</v>
      </c>
      <c r="DQ12" s="1">
        <v>44136</v>
      </c>
      <c r="DR12" s="1">
        <v>44166</v>
      </c>
    </row>
    <row r="13" spans="1:122" x14ac:dyDescent="0.2">
      <c r="C13" t="s">
        <v>10</v>
      </c>
    </row>
    <row r="14" spans="1:122" x14ac:dyDescent="0.2">
      <c r="A14" t="s">
        <v>11</v>
      </c>
      <c r="B14" t="s">
        <v>12</v>
      </c>
      <c r="C14" s="2">
        <v>3174</v>
      </c>
      <c r="D14" s="2">
        <v>3554</v>
      </c>
      <c r="E14" s="2">
        <v>5673</v>
      </c>
      <c r="F14" s="2">
        <v>4433</v>
      </c>
      <c r="G14" s="2">
        <v>6317</v>
      </c>
      <c r="H14" s="2">
        <v>5169</v>
      </c>
      <c r="I14" s="2">
        <v>4708</v>
      </c>
      <c r="J14" s="2">
        <v>4155</v>
      </c>
      <c r="K14" s="2">
        <v>4422</v>
      </c>
      <c r="L14" s="2">
        <v>4458</v>
      </c>
      <c r="M14" s="2">
        <v>4493</v>
      </c>
      <c r="N14" s="2">
        <v>3334</v>
      </c>
      <c r="O14" s="2">
        <v>2223</v>
      </c>
      <c r="P14" s="2">
        <v>3904</v>
      </c>
      <c r="Q14" s="2">
        <v>5495</v>
      </c>
      <c r="R14" s="2">
        <v>4941</v>
      </c>
      <c r="S14" s="2">
        <v>5289</v>
      </c>
      <c r="T14" s="2">
        <v>5300</v>
      </c>
      <c r="U14" s="2">
        <v>3769</v>
      </c>
      <c r="V14" s="2">
        <v>3860</v>
      </c>
      <c r="W14" s="2">
        <v>4465</v>
      </c>
      <c r="X14" s="2">
        <v>4601</v>
      </c>
      <c r="Y14" s="2">
        <v>4439</v>
      </c>
      <c r="Z14" s="2">
        <v>2976</v>
      </c>
      <c r="AA14" s="2">
        <v>2039</v>
      </c>
      <c r="AB14" s="2">
        <v>2826</v>
      </c>
      <c r="AC14" s="2">
        <v>3327</v>
      </c>
      <c r="AD14" s="2">
        <v>4355</v>
      </c>
      <c r="AE14" s="2">
        <v>4592</v>
      </c>
      <c r="AF14" s="2">
        <v>3400</v>
      </c>
      <c r="AG14" s="2">
        <v>3930</v>
      </c>
      <c r="AH14" s="2">
        <v>2681</v>
      </c>
      <c r="AI14" s="2">
        <v>3915</v>
      </c>
      <c r="AJ14" s="2">
        <v>4861</v>
      </c>
      <c r="AK14" s="2">
        <v>4112</v>
      </c>
      <c r="AL14" s="2">
        <v>2455</v>
      </c>
      <c r="AM14" s="2">
        <v>2663</v>
      </c>
      <c r="AN14" s="2">
        <v>2756</v>
      </c>
      <c r="AO14" s="2">
        <v>4239</v>
      </c>
      <c r="AP14" s="2">
        <v>3994</v>
      </c>
      <c r="AQ14" s="2">
        <v>3827</v>
      </c>
      <c r="AR14" s="2">
        <v>3631</v>
      </c>
      <c r="AS14" s="2">
        <v>3210</v>
      </c>
      <c r="AT14" s="2">
        <v>2490</v>
      </c>
      <c r="AU14" s="2">
        <v>4373</v>
      </c>
      <c r="AV14" s="2">
        <v>3857</v>
      </c>
      <c r="AW14" s="2">
        <v>3643</v>
      </c>
      <c r="AX14" s="2">
        <v>2617</v>
      </c>
      <c r="AY14" s="2">
        <v>1369</v>
      </c>
      <c r="AZ14" s="2">
        <v>3050</v>
      </c>
      <c r="BA14" s="2">
        <v>3140</v>
      </c>
      <c r="BB14" s="2">
        <v>3963</v>
      </c>
      <c r="BC14" s="2">
        <v>3471</v>
      </c>
      <c r="BD14" s="2">
        <v>4258</v>
      </c>
      <c r="BE14" s="2">
        <v>2997</v>
      </c>
      <c r="BF14" s="2">
        <v>2572</v>
      </c>
      <c r="BG14" s="2">
        <v>3821</v>
      </c>
      <c r="BH14" s="2">
        <v>3987</v>
      </c>
      <c r="BI14" s="2">
        <v>2892</v>
      </c>
      <c r="BJ14" s="2">
        <v>2965</v>
      </c>
      <c r="BK14" s="2">
        <v>1395</v>
      </c>
      <c r="BL14" s="2">
        <v>3176</v>
      </c>
      <c r="BM14" s="2">
        <v>3525</v>
      </c>
      <c r="BN14" s="2">
        <v>3437</v>
      </c>
      <c r="BO14" s="2">
        <v>3846</v>
      </c>
      <c r="BP14" s="2">
        <v>4532</v>
      </c>
      <c r="BQ14" s="2">
        <v>3528</v>
      </c>
      <c r="BR14" s="2">
        <v>3138</v>
      </c>
      <c r="BS14" s="2">
        <v>3717</v>
      </c>
      <c r="BT14" s="2">
        <v>3720</v>
      </c>
      <c r="BU14" s="2">
        <v>5133</v>
      </c>
      <c r="BV14" s="2">
        <v>4355</v>
      </c>
      <c r="BW14" s="2">
        <v>2057</v>
      </c>
      <c r="BX14" s="2">
        <v>3130</v>
      </c>
      <c r="BY14" s="2">
        <v>3875</v>
      </c>
      <c r="BZ14" s="2">
        <v>3854</v>
      </c>
      <c r="CA14" s="2">
        <v>4229</v>
      </c>
      <c r="CB14" s="2">
        <v>5749</v>
      </c>
      <c r="CC14" s="2">
        <v>4678</v>
      </c>
      <c r="CD14" s="2">
        <v>3921</v>
      </c>
      <c r="CE14" s="2">
        <v>4642</v>
      </c>
      <c r="CF14" s="2">
        <v>5332</v>
      </c>
      <c r="CG14" s="2">
        <v>4166</v>
      </c>
      <c r="CH14" s="2">
        <v>3252</v>
      </c>
      <c r="CI14" s="2">
        <v>2798</v>
      </c>
      <c r="CJ14" s="2">
        <v>2837</v>
      </c>
      <c r="CK14" s="2">
        <v>5407</v>
      </c>
      <c r="CL14" s="2">
        <v>6004</v>
      </c>
      <c r="CM14" s="2">
        <v>5131</v>
      </c>
      <c r="CN14" s="2">
        <v>5012</v>
      </c>
      <c r="CO14" s="2">
        <v>5328</v>
      </c>
      <c r="CP14" s="2">
        <v>3263</v>
      </c>
      <c r="CQ14" s="2">
        <v>5898</v>
      </c>
      <c r="CR14" s="2">
        <v>4911</v>
      </c>
      <c r="CS14" s="2">
        <v>5077</v>
      </c>
      <c r="CT14" s="2">
        <v>4756</v>
      </c>
      <c r="CU14" s="2">
        <v>2453</v>
      </c>
      <c r="CV14" s="2">
        <v>3827</v>
      </c>
      <c r="CW14" s="2">
        <v>4186</v>
      </c>
      <c r="CX14" s="2">
        <v>5028</v>
      </c>
      <c r="CY14" s="2">
        <v>5359</v>
      </c>
      <c r="CZ14" s="2">
        <v>4004</v>
      </c>
      <c r="DA14" s="2">
        <v>4524</v>
      </c>
      <c r="DB14" s="2">
        <v>4846</v>
      </c>
      <c r="DC14" s="2">
        <v>4661</v>
      </c>
      <c r="DD14" s="2">
        <v>5120</v>
      </c>
      <c r="DE14" s="2">
        <v>4421</v>
      </c>
      <c r="DF14" s="2">
        <v>5039</v>
      </c>
      <c r="DG14" s="2">
        <v>3359</v>
      </c>
      <c r="DH14" s="2">
        <v>3481</v>
      </c>
      <c r="DI14" s="2">
        <v>4048</v>
      </c>
      <c r="DJ14" s="2">
        <v>2960</v>
      </c>
      <c r="DK14" s="2">
        <v>4947</v>
      </c>
      <c r="DL14" s="2">
        <v>5850</v>
      </c>
      <c r="DM14" s="2">
        <v>4396</v>
      </c>
      <c r="DN14" s="2">
        <v>6094</v>
      </c>
      <c r="DO14" s="2">
        <v>6584</v>
      </c>
      <c r="DP14" s="2">
        <v>6196</v>
      </c>
      <c r="DQ14" s="2">
        <v>5467</v>
      </c>
      <c r="DR14" s="2">
        <v>5964</v>
      </c>
    </row>
    <row r="15" spans="1:122" x14ac:dyDescent="0.2">
      <c r="B15" t="s">
        <v>13</v>
      </c>
      <c r="C15">
        <v>681</v>
      </c>
      <c r="D15" s="2">
        <v>1180</v>
      </c>
      <c r="E15" s="2">
        <v>1874</v>
      </c>
      <c r="F15" s="2">
        <v>1822</v>
      </c>
      <c r="G15" s="2">
        <v>2100</v>
      </c>
      <c r="H15" s="2">
        <v>2026</v>
      </c>
      <c r="I15" s="2">
        <v>1425</v>
      </c>
      <c r="J15" s="2">
        <v>1277</v>
      </c>
      <c r="K15" s="2">
        <v>1421</v>
      </c>
      <c r="L15" s="2">
        <v>1361</v>
      </c>
      <c r="M15" s="2">
        <v>1213</v>
      </c>
      <c r="N15">
        <v>701</v>
      </c>
      <c r="O15">
        <v>520</v>
      </c>
      <c r="P15" s="2">
        <v>1050</v>
      </c>
      <c r="Q15" s="2">
        <v>1728</v>
      </c>
      <c r="R15" s="2">
        <v>1922</v>
      </c>
      <c r="S15" s="2">
        <v>2003</v>
      </c>
      <c r="T15" s="2">
        <v>1717</v>
      </c>
      <c r="U15" s="2">
        <v>1347</v>
      </c>
      <c r="V15" s="2">
        <v>1321</v>
      </c>
      <c r="W15" s="2">
        <v>1408</v>
      </c>
      <c r="X15" s="2">
        <v>1318</v>
      </c>
      <c r="Y15" s="2">
        <v>1114</v>
      </c>
      <c r="Z15">
        <v>564</v>
      </c>
      <c r="AA15">
        <v>415</v>
      </c>
      <c r="AB15">
        <v>768</v>
      </c>
      <c r="AC15" s="2">
        <v>1184</v>
      </c>
      <c r="AD15" s="2">
        <v>1654</v>
      </c>
      <c r="AE15" s="2">
        <v>1679</v>
      </c>
      <c r="AF15" s="2">
        <v>1302</v>
      </c>
      <c r="AG15" s="2">
        <v>1301</v>
      </c>
      <c r="AH15" s="2">
        <v>1008</v>
      </c>
      <c r="AI15" s="2">
        <v>1051</v>
      </c>
      <c r="AJ15" s="2">
        <v>1027</v>
      </c>
      <c r="AK15">
        <v>789</v>
      </c>
      <c r="AL15">
        <v>448</v>
      </c>
      <c r="AM15">
        <v>325</v>
      </c>
      <c r="AN15">
        <v>652</v>
      </c>
      <c r="AO15" s="2">
        <v>1117</v>
      </c>
      <c r="AP15" s="2">
        <v>1341</v>
      </c>
      <c r="AQ15" s="2">
        <v>1353</v>
      </c>
      <c r="AR15" s="2">
        <v>1165</v>
      </c>
      <c r="AS15" s="2">
        <v>1004</v>
      </c>
      <c r="AT15">
        <v>863</v>
      </c>
      <c r="AU15">
        <v>999</v>
      </c>
      <c r="AV15">
        <v>956</v>
      </c>
      <c r="AW15">
        <v>653</v>
      </c>
      <c r="AX15">
        <v>464</v>
      </c>
      <c r="AY15">
        <v>314</v>
      </c>
      <c r="AZ15">
        <v>495</v>
      </c>
      <c r="BA15">
        <v>984</v>
      </c>
      <c r="BB15" s="2">
        <v>1184</v>
      </c>
      <c r="BC15" s="2">
        <v>1333</v>
      </c>
      <c r="BD15" s="2">
        <v>1207</v>
      </c>
      <c r="BE15">
        <v>995</v>
      </c>
      <c r="BF15">
        <v>765</v>
      </c>
      <c r="BG15">
        <v>982</v>
      </c>
      <c r="BH15">
        <v>805</v>
      </c>
      <c r="BI15">
        <v>650</v>
      </c>
      <c r="BJ15">
        <v>379</v>
      </c>
      <c r="BK15">
        <v>319</v>
      </c>
      <c r="BL15">
        <v>597</v>
      </c>
      <c r="BM15" s="2">
        <v>1019</v>
      </c>
      <c r="BN15" s="2">
        <v>1240</v>
      </c>
      <c r="BO15" s="2">
        <v>1285</v>
      </c>
      <c r="BP15" s="2">
        <v>1219</v>
      </c>
      <c r="BQ15">
        <v>943</v>
      </c>
      <c r="BR15">
        <v>804</v>
      </c>
      <c r="BS15">
        <v>983</v>
      </c>
      <c r="BT15">
        <v>879</v>
      </c>
      <c r="BU15">
        <v>735</v>
      </c>
      <c r="BV15">
        <v>363</v>
      </c>
      <c r="BW15">
        <v>332</v>
      </c>
      <c r="BX15">
        <v>521</v>
      </c>
      <c r="BY15">
        <v>997</v>
      </c>
      <c r="BZ15" s="2">
        <v>1051</v>
      </c>
      <c r="CA15" s="2">
        <v>1208</v>
      </c>
      <c r="CB15" s="2">
        <v>1176</v>
      </c>
      <c r="CC15">
        <v>995</v>
      </c>
      <c r="CD15">
        <v>836</v>
      </c>
      <c r="CE15">
        <v>906</v>
      </c>
      <c r="CF15">
        <v>893</v>
      </c>
      <c r="CG15">
        <v>592</v>
      </c>
      <c r="CH15">
        <v>351</v>
      </c>
      <c r="CI15">
        <v>298</v>
      </c>
      <c r="CJ15">
        <v>525</v>
      </c>
      <c r="CK15">
        <v>940</v>
      </c>
      <c r="CL15" s="2">
        <v>1183</v>
      </c>
      <c r="CM15" s="2">
        <v>1276</v>
      </c>
      <c r="CN15" s="2">
        <v>1087</v>
      </c>
      <c r="CO15">
        <v>950</v>
      </c>
      <c r="CP15">
        <v>769</v>
      </c>
      <c r="CQ15">
        <v>851</v>
      </c>
      <c r="CR15">
        <v>902</v>
      </c>
      <c r="CS15">
        <v>633</v>
      </c>
      <c r="CT15">
        <v>285</v>
      </c>
      <c r="CU15">
        <v>316</v>
      </c>
      <c r="CV15">
        <v>529</v>
      </c>
      <c r="CW15">
        <v>945</v>
      </c>
      <c r="CX15" s="2">
        <v>1051</v>
      </c>
      <c r="CY15" s="2">
        <v>1214</v>
      </c>
      <c r="CZ15" s="2">
        <v>1031</v>
      </c>
      <c r="DA15" s="2">
        <v>1003</v>
      </c>
      <c r="DB15">
        <v>851</v>
      </c>
      <c r="DC15">
        <v>901</v>
      </c>
      <c r="DD15">
        <v>881</v>
      </c>
      <c r="DE15">
        <v>621</v>
      </c>
      <c r="DF15">
        <v>329</v>
      </c>
      <c r="DG15">
        <v>405</v>
      </c>
      <c r="DH15">
        <v>636</v>
      </c>
      <c r="DI15">
        <v>902</v>
      </c>
      <c r="DJ15">
        <v>775</v>
      </c>
      <c r="DK15" s="2">
        <v>1067</v>
      </c>
      <c r="DL15" s="2">
        <v>1176</v>
      </c>
      <c r="DM15" s="2">
        <v>1198</v>
      </c>
      <c r="DN15" s="2">
        <v>1094</v>
      </c>
      <c r="DO15" s="2">
        <v>1317</v>
      </c>
      <c r="DP15" s="2">
        <v>1238</v>
      </c>
      <c r="DQ15" s="2">
        <v>1010</v>
      </c>
      <c r="DR15">
        <v>576</v>
      </c>
    </row>
    <row r="16" spans="1:122" x14ac:dyDescent="0.2">
      <c r="B16" t="s">
        <v>14</v>
      </c>
      <c r="C16" s="2">
        <v>2493</v>
      </c>
      <c r="D16" s="2">
        <v>2374</v>
      </c>
      <c r="E16" s="2">
        <v>3799</v>
      </c>
      <c r="F16" s="2">
        <v>2611</v>
      </c>
      <c r="G16" s="2">
        <v>4217</v>
      </c>
      <c r="H16" s="2">
        <v>3143</v>
      </c>
      <c r="I16" s="2">
        <v>3283</v>
      </c>
      <c r="J16" s="2">
        <v>2878</v>
      </c>
      <c r="K16" s="2">
        <v>3001</v>
      </c>
      <c r="L16" s="2">
        <v>3097</v>
      </c>
      <c r="M16" s="2">
        <v>3280</v>
      </c>
      <c r="N16" s="2">
        <v>2633</v>
      </c>
      <c r="O16" s="2">
        <v>1703</v>
      </c>
      <c r="P16" s="2">
        <v>2854</v>
      </c>
      <c r="Q16" s="2">
        <v>3767</v>
      </c>
      <c r="R16" s="2">
        <v>3019</v>
      </c>
      <c r="S16" s="2">
        <v>3286</v>
      </c>
      <c r="T16" s="2">
        <v>3583</v>
      </c>
      <c r="U16" s="2">
        <v>2422</v>
      </c>
      <c r="V16" s="2">
        <v>2539</v>
      </c>
      <c r="W16" s="2">
        <v>3057</v>
      </c>
      <c r="X16" s="2">
        <v>3283</v>
      </c>
      <c r="Y16" s="2">
        <v>3325</v>
      </c>
      <c r="Z16" s="2">
        <v>2412</v>
      </c>
      <c r="AA16" s="2">
        <v>1624</v>
      </c>
      <c r="AB16" s="2">
        <v>2058</v>
      </c>
      <c r="AC16" s="2">
        <v>2143</v>
      </c>
      <c r="AD16" s="2">
        <v>2701</v>
      </c>
      <c r="AE16" s="2">
        <v>2913</v>
      </c>
      <c r="AF16" s="2">
        <v>2098</v>
      </c>
      <c r="AG16" s="2">
        <v>2629</v>
      </c>
      <c r="AH16" s="2">
        <v>1673</v>
      </c>
      <c r="AI16" s="2">
        <v>2864</v>
      </c>
      <c r="AJ16" s="2">
        <v>3834</v>
      </c>
      <c r="AK16" s="2">
        <v>3323</v>
      </c>
      <c r="AL16" s="2">
        <v>2007</v>
      </c>
      <c r="AM16" s="2">
        <v>2338</v>
      </c>
      <c r="AN16" s="2">
        <v>2104</v>
      </c>
      <c r="AO16" s="2">
        <v>3122</v>
      </c>
      <c r="AP16" s="2">
        <v>2653</v>
      </c>
      <c r="AQ16" s="2">
        <v>2474</v>
      </c>
      <c r="AR16" s="2">
        <v>2466</v>
      </c>
      <c r="AS16" s="2">
        <v>2206</v>
      </c>
      <c r="AT16" s="2">
        <v>1627</v>
      </c>
      <c r="AU16" s="2">
        <v>3374</v>
      </c>
      <c r="AV16" s="2">
        <v>2901</v>
      </c>
      <c r="AW16" s="2">
        <v>2990</v>
      </c>
      <c r="AX16" s="2">
        <v>2153</v>
      </c>
      <c r="AY16" s="2">
        <v>1055</v>
      </c>
      <c r="AZ16" s="2">
        <v>2555</v>
      </c>
      <c r="BA16" s="2">
        <v>2156</v>
      </c>
      <c r="BB16" s="2">
        <v>2779</v>
      </c>
      <c r="BC16" s="2">
        <v>2138</v>
      </c>
      <c r="BD16" s="2">
        <v>3051</v>
      </c>
      <c r="BE16" s="2">
        <v>2002</v>
      </c>
      <c r="BF16" s="2">
        <v>1807</v>
      </c>
      <c r="BG16" s="2">
        <v>2839</v>
      </c>
      <c r="BH16" s="2">
        <v>3182</v>
      </c>
      <c r="BI16" s="2">
        <v>2242</v>
      </c>
      <c r="BJ16" s="2">
        <v>2586</v>
      </c>
      <c r="BK16" s="2">
        <v>1076</v>
      </c>
      <c r="BL16" s="2">
        <v>2579</v>
      </c>
      <c r="BM16" s="2">
        <v>2506</v>
      </c>
      <c r="BN16" s="2">
        <v>2197</v>
      </c>
      <c r="BO16" s="2">
        <v>2561</v>
      </c>
      <c r="BP16" s="2">
        <v>3313</v>
      </c>
      <c r="BQ16" s="2">
        <v>2585</v>
      </c>
      <c r="BR16" s="2">
        <v>2334</v>
      </c>
      <c r="BS16" s="2">
        <v>2734</v>
      </c>
      <c r="BT16" s="2">
        <v>2841</v>
      </c>
      <c r="BU16" s="2">
        <v>4398</v>
      </c>
      <c r="BV16" s="2">
        <v>3992</v>
      </c>
      <c r="BW16" s="2">
        <v>1725</v>
      </c>
      <c r="BX16" s="2">
        <v>2609</v>
      </c>
      <c r="BY16" s="2">
        <v>2878</v>
      </c>
      <c r="BZ16" s="2">
        <v>2803</v>
      </c>
      <c r="CA16" s="2">
        <v>3021</v>
      </c>
      <c r="CB16" s="2">
        <v>4573</v>
      </c>
      <c r="CC16" s="2">
        <v>3683</v>
      </c>
      <c r="CD16" s="2">
        <v>3085</v>
      </c>
      <c r="CE16" s="2">
        <v>3736</v>
      </c>
      <c r="CF16" s="2">
        <v>4439</v>
      </c>
      <c r="CG16" s="2">
        <v>3574</v>
      </c>
      <c r="CH16" s="2">
        <v>2901</v>
      </c>
      <c r="CI16" s="2">
        <v>2500</v>
      </c>
      <c r="CJ16" s="2">
        <v>2312</v>
      </c>
      <c r="CK16" s="2">
        <v>4467</v>
      </c>
      <c r="CL16" s="2">
        <v>4821</v>
      </c>
      <c r="CM16" s="2">
        <v>3855</v>
      </c>
      <c r="CN16" s="2">
        <v>3925</v>
      </c>
      <c r="CO16" s="2">
        <v>4378</v>
      </c>
      <c r="CP16" s="2">
        <v>2494</v>
      </c>
      <c r="CQ16" s="2">
        <v>5047</v>
      </c>
      <c r="CR16" s="2">
        <v>4009</v>
      </c>
      <c r="CS16" s="2">
        <v>4444</v>
      </c>
      <c r="CT16" s="2">
        <v>4471</v>
      </c>
      <c r="CU16" s="2">
        <v>2137</v>
      </c>
      <c r="CV16" s="2">
        <v>3298</v>
      </c>
      <c r="CW16" s="2">
        <v>3241</v>
      </c>
      <c r="CX16" s="2">
        <v>3977</v>
      </c>
      <c r="CY16" s="2">
        <v>4145</v>
      </c>
      <c r="CZ16" s="2">
        <v>2973</v>
      </c>
      <c r="DA16" s="2">
        <v>3521</v>
      </c>
      <c r="DB16" s="2">
        <v>3995</v>
      </c>
      <c r="DC16" s="2">
        <v>3760</v>
      </c>
      <c r="DD16" s="2">
        <v>4239</v>
      </c>
      <c r="DE16" s="2">
        <v>3800</v>
      </c>
      <c r="DF16" s="2">
        <v>4710</v>
      </c>
      <c r="DG16" s="2">
        <v>2954</v>
      </c>
      <c r="DH16" s="2">
        <v>2845</v>
      </c>
      <c r="DI16" s="2">
        <v>3146</v>
      </c>
      <c r="DJ16" s="2">
        <v>2185</v>
      </c>
      <c r="DK16" s="2">
        <v>3880</v>
      </c>
      <c r="DL16" s="2">
        <v>4674</v>
      </c>
      <c r="DM16" s="2">
        <v>3198</v>
      </c>
      <c r="DN16" s="2">
        <v>5000</v>
      </c>
      <c r="DO16" s="2">
        <v>5267</v>
      </c>
      <c r="DP16" s="2">
        <v>4958</v>
      </c>
      <c r="DQ16" s="2">
        <v>4457</v>
      </c>
      <c r="DR16" s="2">
        <v>5388</v>
      </c>
    </row>
    <row r="17" spans="1:122" x14ac:dyDescent="0.2">
      <c r="A17" t="s">
        <v>19</v>
      </c>
      <c r="B17" t="s">
        <v>12</v>
      </c>
      <c r="C17" s="2">
        <v>5178</v>
      </c>
      <c r="D17" s="2">
        <v>2503</v>
      </c>
      <c r="E17" s="2">
        <v>6635</v>
      </c>
      <c r="F17" s="2">
        <v>4792</v>
      </c>
      <c r="G17" s="2">
        <v>6176</v>
      </c>
      <c r="H17" s="2">
        <v>5517</v>
      </c>
      <c r="I17" s="2">
        <v>6224</v>
      </c>
      <c r="J17" s="2">
        <v>4607</v>
      </c>
      <c r="K17" s="2">
        <v>5755</v>
      </c>
      <c r="L17" s="2">
        <v>5217</v>
      </c>
      <c r="M17" s="2">
        <v>5288</v>
      </c>
      <c r="N17" s="2">
        <v>7482</v>
      </c>
      <c r="O17" s="2">
        <v>6306</v>
      </c>
      <c r="P17" s="2">
        <v>4934</v>
      </c>
      <c r="Q17" s="2">
        <v>6120</v>
      </c>
      <c r="R17" s="2">
        <v>5199</v>
      </c>
      <c r="S17" s="2">
        <v>6401</v>
      </c>
      <c r="T17" s="2">
        <v>7660</v>
      </c>
      <c r="U17" s="2">
        <v>7411</v>
      </c>
      <c r="V17" s="2">
        <v>6184</v>
      </c>
      <c r="W17" s="2">
        <v>6101</v>
      </c>
      <c r="X17" s="2">
        <v>6684</v>
      </c>
      <c r="Y17" s="2">
        <v>4071</v>
      </c>
      <c r="Z17" s="2">
        <v>2813</v>
      </c>
      <c r="AA17" s="2">
        <v>4133</v>
      </c>
      <c r="AB17" s="2">
        <v>3355</v>
      </c>
      <c r="AC17" s="2">
        <v>4156</v>
      </c>
      <c r="AD17" s="2">
        <v>6973</v>
      </c>
      <c r="AE17" s="2">
        <v>8793</v>
      </c>
      <c r="AF17" s="2">
        <v>7215</v>
      </c>
      <c r="AG17" s="2">
        <v>6522</v>
      </c>
      <c r="AH17" s="2">
        <v>6337</v>
      </c>
      <c r="AI17" s="2">
        <v>5903</v>
      </c>
      <c r="AJ17" s="2">
        <v>6500</v>
      </c>
      <c r="AK17" s="2">
        <v>5407</v>
      </c>
      <c r="AL17" s="2">
        <v>4839</v>
      </c>
      <c r="AM17" s="2">
        <v>4740</v>
      </c>
      <c r="AN17" s="2">
        <v>3474</v>
      </c>
      <c r="AO17" s="2">
        <v>4861</v>
      </c>
      <c r="AP17" s="2">
        <v>5389</v>
      </c>
      <c r="AQ17" s="2">
        <v>6314</v>
      </c>
      <c r="AR17" s="2">
        <v>6570</v>
      </c>
      <c r="AS17" s="2">
        <v>8845</v>
      </c>
      <c r="AT17" s="2">
        <v>4408</v>
      </c>
      <c r="AU17" s="2">
        <v>6759</v>
      </c>
      <c r="AV17" s="2">
        <v>6081</v>
      </c>
      <c r="AW17" s="2">
        <v>6482</v>
      </c>
      <c r="AX17" s="2">
        <v>4877</v>
      </c>
      <c r="AY17" s="2">
        <v>4729</v>
      </c>
      <c r="AZ17" s="2">
        <v>3134</v>
      </c>
      <c r="BA17" s="2">
        <v>6243</v>
      </c>
      <c r="BB17" s="2">
        <v>7052</v>
      </c>
      <c r="BC17" s="2">
        <v>5596</v>
      </c>
      <c r="BD17" s="2">
        <v>6315</v>
      </c>
      <c r="BE17" s="2">
        <v>8190</v>
      </c>
      <c r="BF17" s="2">
        <v>8220</v>
      </c>
      <c r="BG17" s="2">
        <v>6006</v>
      </c>
      <c r="BH17" s="2">
        <v>6478</v>
      </c>
      <c r="BI17" s="2">
        <v>5430</v>
      </c>
      <c r="BJ17" s="2">
        <v>6045</v>
      </c>
      <c r="BK17" s="2">
        <v>4145</v>
      </c>
      <c r="BL17" s="2">
        <v>2946</v>
      </c>
      <c r="BM17" s="2">
        <v>6121</v>
      </c>
      <c r="BN17" s="2">
        <v>6855</v>
      </c>
      <c r="BO17" s="2">
        <v>7559</v>
      </c>
      <c r="BP17" s="2">
        <v>6729</v>
      </c>
      <c r="BQ17" s="2">
        <v>6841</v>
      </c>
      <c r="BR17" s="2">
        <v>7284</v>
      </c>
      <c r="BS17" s="2">
        <v>8405</v>
      </c>
      <c r="BT17" s="2">
        <v>7636</v>
      </c>
      <c r="BU17" s="2">
        <v>6637</v>
      </c>
      <c r="BV17" s="2">
        <v>9345</v>
      </c>
      <c r="BW17" s="2">
        <v>6427</v>
      </c>
      <c r="BX17" s="2">
        <v>4478</v>
      </c>
      <c r="BY17" s="2">
        <v>7482</v>
      </c>
      <c r="BZ17" s="2">
        <v>5552</v>
      </c>
      <c r="CA17" s="2">
        <v>8525</v>
      </c>
      <c r="CB17" s="2">
        <v>8570</v>
      </c>
      <c r="CC17" s="2">
        <v>7358</v>
      </c>
      <c r="CD17" s="2">
        <v>6559</v>
      </c>
      <c r="CE17" s="2">
        <v>5135</v>
      </c>
      <c r="CF17" s="2">
        <v>6887</v>
      </c>
      <c r="CG17" s="2">
        <v>6221</v>
      </c>
      <c r="CH17" s="2">
        <v>4906</v>
      </c>
      <c r="CI17" s="2">
        <v>6030</v>
      </c>
      <c r="CJ17" s="2">
        <v>4321</v>
      </c>
      <c r="CK17" s="2">
        <v>5196</v>
      </c>
      <c r="CL17" s="2">
        <v>6744</v>
      </c>
      <c r="CM17" s="2">
        <v>9963</v>
      </c>
      <c r="CN17" s="2">
        <v>8515</v>
      </c>
      <c r="CO17" s="2">
        <v>8715</v>
      </c>
      <c r="CP17" s="2">
        <v>5883</v>
      </c>
      <c r="CQ17" s="2">
        <v>6318</v>
      </c>
      <c r="CR17" s="2">
        <v>8841</v>
      </c>
      <c r="CS17" s="2">
        <v>6919</v>
      </c>
      <c r="CT17" s="2">
        <v>7122</v>
      </c>
      <c r="CU17" s="2">
        <v>8092</v>
      </c>
      <c r="CV17" s="2">
        <v>4478</v>
      </c>
      <c r="CW17" s="2">
        <v>5559</v>
      </c>
      <c r="CX17" s="2">
        <v>5629</v>
      </c>
      <c r="CY17" s="2">
        <v>9898</v>
      </c>
      <c r="CZ17" s="2">
        <v>7953</v>
      </c>
      <c r="DA17" s="2">
        <v>9021</v>
      </c>
      <c r="DB17" s="2">
        <v>8009</v>
      </c>
      <c r="DC17" s="2">
        <v>6737</v>
      </c>
      <c r="DD17" s="2">
        <v>7949</v>
      </c>
      <c r="DE17" s="2">
        <v>6563</v>
      </c>
      <c r="DF17" s="2">
        <v>5505</v>
      </c>
      <c r="DG17" s="2">
        <v>6405</v>
      </c>
      <c r="DH17" s="2">
        <v>6110</v>
      </c>
      <c r="DI17" s="2">
        <v>6873</v>
      </c>
      <c r="DJ17" s="2">
        <v>6776</v>
      </c>
      <c r="DK17" s="2">
        <v>10502</v>
      </c>
      <c r="DL17" s="2">
        <v>8886</v>
      </c>
      <c r="DM17" s="2">
        <v>9580</v>
      </c>
      <c r="DN17" s="2">
        <v>10423</v>
      </c>
      <c r="DO17" s="2">
        <v>11140</v>
      </c>
      <c r="DP17" s="2">
        <v>10785</v>
      </c>
      <c r="DQ17" s="2">
        <v>9448</v>
      </c>
      <c r="DR17" s="2">
        <v>8316</v>
      </c>
    </row>
    <row r="18" spans="1:122" x14ac:dyDescent="0.2">
      <c r="B18" t="s">
        <v>13</v>
      </c>
      <c r="C18" s="2">
        <v>1520</v>
      </c>
      <c r="D18" s="2">
        <v>1127</v>
      </c>
      <c r="E18" s="2">
        <v>2507</v>
      </c>
      <c r="F18" s="2">
        <v>2676</v>
      </c>
      <c r="G18" s="2">
        <v>2832</v>
      </c>
      <c r="H18" s="2">
        <v>2800</v>
      </c>
      <c r="I18" s="2">
        <v>2788</v>
      </c>
      <c r="J18" s="2">
        <v>2684</v>
      </c>
      <c r="K18" s="2">
        <v>2448</v>
      </c>
      <c r="L18" s="2">
        <v>2496</v>
      </c>
      <c r="M18" s="2">
        <v>2649</v>
      </c>
      <c r="N18" s="2">
        <v>1961</v>
      </c>
      <c r="O18" s="2">
        <v>1844</v>
      </c>
      <c r="P18" s="2">
        <v>1078</v>
      </c>
      <c r="Q18" s="2">
        <v>2197</v>
      </c>
      <c r="R18" s="2">
        <v>2373</v>
      </c>
      <c r="S18" s="2">
        <v>2744</v>
      </c>
      <c r="T18" s="2">
        <v>3272</v>
      </c>
      <c r="U18" s="2">
        <v>3010</v>
      </c>
      <c r="V18" s="2">
        <v>2674</v>
      </c>
      <c r="W18" s="2">
        <v>2793</v>
      </c>
      <c r="X18" s="2">
        <v>2605</v>
      </c>
      <c r="Y18" s="2">
        <v>1771</v>
      </c>
      <c r="Z18" s="2">
        <v>1250</v>
      </c>
      <c r="AA18" s="2">
        <v>1506</v>
      </c>
      <c r="AB18" s="2">
        <v>1107</v>
      </c>
      <c r="AC18" s="2">
        <v>1918</v>
      </c>
      <c r="AD18" s="2">
        <v>2272</v>
      </c>
      <c r="AE18" s="2">
        <v>2609</v>
      </c>
      <c r="AF18" s="2">
        <v>2271</v>
      </c>
      <c r="AG18" s="2">
        <v>2313</v>
      </c>
      <c r="AH18" s="2">
        <v>1971</v>
      </c>
      <c r="AI18" s="2">
        <v>2455</v>
      </c>
      <c r="AJ18" s="2">
        <v>2532</v>
      </c>
      <c r="AK18" s="2">
        <v>1904</v>
      </c>
      <c r="AL18" s="2">
        <v>1584</v>
      </c>
      <c r="AM18" s="2">
        <v>1394</v>
      </c>
      <c r="AN18">
        <v>901</v>
      </c>
      <c r="AO18" s="2">
        <v>1756</v>
      </c>
      <c r="AP18" s="2">
        <v>2428</v>
      </c>
      <c r="AQ18" s="2">
        <v>2863</v>
      </c>
      <c r="AR18" s="2">
        <v>2998</v>
      </c>
      <c r="AS18" s="2">
        <v>2648</v>
      </c>
      <c r="AT18" s="2">
        <v>2141</v>
      </c>
      <c r="AU18" s="2">
        <v>2734</v>
      </c>
      <c r="AV18" s="2">
        <v>2469</v>
      </c>
      <c r="AW18" s="2">
        <v>1983</v>
      </c>
      <c r="AX18" s="2">
        <v>1562</v>
      </c>
      <c r="AY18" s="2">
        <v>1565</v>
      </c>
      <c r="AZ18" s="2">
        <v>1078</v>
      </c>
      <c r="BA18" s="2">
        <v>2173</v>
      </c>
      <c r="BB18" s="2">
        <v>2825</v>
      </c>
      <c r="BC18" s="2">
        <v>2973</v>
      </c>
      <c r="BD18" s="2">
        <v>3293</v>
      </c>
      <c r="BE18" s="2">
        <v>3449</v>
      </c>
      <c r="BF18" s="2">
        <v>2584</v>
      </c>
      <c r="BG18" s="2">
        <v>2796</v>
      </c>
      <c r="BH18" s="2">
        <v>2779</v>
      </c>
      <c r="BI18" s="2">
        <v>2118</v>
      </c>
      <c r="BJ18" s="2">
        <v>1677</v>
      </c>
      <c r="BK18" s="2">
        <v>1176</v>
      </c>
      <c r="BL18" s="2">
        <v>1406</v>
      </c>
      <c r="BM18" s="2">
        <v>2418</v>
      </c>
      <c r="BN18" s="2">
        <v>3148</v>
      </c>
      <c r="BO18" s="2">
        <v>3112</v>
      </c>
      <c r="BP18" s="2">
        <v>3406</v>
      </c>
      <c r="BQ18" s="2">
        <v>2902</v>
      </c>
      <c r="BR18" s="2">
        <v>2872</v>
      </c>
      <c r="BS18" s="2">
        <v>3145</v>
      </c>
      <c r="BT18" s="2">
        <v>3153</v>
      </c>
      <c r="BU18" s="2">
        <v>2886</v>
      </c>
      <c r="BV18" s="2">
        <v>2590</v>
      </c>
      <c r="BW18" s="2">
        <v>2182</v>
      </c>
      <c r="BX18" s="2">
        <v>1455</v>
      </c>
      <c r="BY18" s="2">
        <v>2620</v>
      </c>
      <c r="BZ18" s="2">
        <v>2524</v>
      </c>
      <c r="CA18" s="2">
        <v>3250</v>
      </c>
      <c r="CB18" s="2">
        <v>2777</v>
      </c>
      <c r="CC18" s="2">
        <v>2527</v>
      </c>
      <c r="CD18" s="2">
        <v>2445</v>
      </c>
      <c r="CE18" s="2">
        <v>2463</v>
      </c>
      <c r="CF18" s="2">
        <v>2604</v>
      </c>
      <c r="CG18" s="2">
        <v>2411</v>
      </c>
      <c r="CH18" s="2">
        <v>2072</v>
      </c>
      <c r="CI18" s="2">
        <v>1952</v>
      </c>
      <c r="CJ18" s="2">
        <v>1231</v>
      </c>
      <c r="CK18" s="2">
        <v>1703</v>
      </c>
      <c r="CL18" s="2">
        <v>2005</v>
      </c>
      <c r="CM18" s="2">
        <v>2726</v>
      </c>
      <c r="CN18" s="2">
        <v>2686</v>
      </c>
      <c r="CO18" s="2">
        <v>2408</v>
      </c>
      <c r="CP18" s="2">
        <v>1999</v>
      </c>
      <c r="CQ18" s="2">
        <v>1970</v>
      </c>
      <c r="CR18" s="2">
        <v>2354</v>
      </c>
      <c r="CS18" s="2">
        <v>1820</v>
      </c>
      <c r="CT18" s="2">
        <v>1022</v>
      </c>
      <c r="CU18" s="2">
        <v>1118</v>
      </c>
      <c r="CV18">
        <v>963</v>
      </c>
      <c r="CW18" s="2">
        <v>1609</v>
      </c>
      <c r="CX18" s="2">
        <v>2154</v>
      </c>
      <c r="CY18" s="2">
        <v>2762</v>
      </c>
      <c r="CZ18" s="2">
        <v>2615</v>
      </c>
      <c r="DA18" s="2">
        <v>2514</v>
      </c>
      <c r="DB18" s="2">
        <v>2331</v>
      </c>
      <c r="DC18" s="2">
        <v>1957</v>
      </c>
      <c r="DD18" s="2">
        <v>2121</v>
      </c>
      <c r="DE18" s="2">
        <v>1901</v>
      </c>
      <c r="DF18" s="2">
        <v>1278</v>
      </c>
      <c r="DG18" s="2">
        <v>1604</v>
      </c>
      <c r="DH18" s="2">
        <v>1777</v>
      </c>
      <c r="DI18" s="2">
        <v>1865</v>
      </c>
      <c r="DJ18" s="2">
        <v>1225</v>
      </c>
      <c r="DK18" s="2">
        <v>2207</v>
      </c>
      <c r="DL18" s="2">
        <v>2601</v>
      </c>
      <c r="DM18" s="2">
        <v>2533</v>
      </c>
      <c r="DN18" s="2">
        <v>2468</v>
      </c>
      <c r="DO18" s="2">
        <v>3042</v>
      </c>
      <c r="DP18" s="2">
        <v>2823</v>
      </c>
      <c r="DQ18" s="2">
        <v>2451</v>
      </c>
      <c r="DR18" s="2">
        <v>2202</v>
      </c>
    </row>
    <row r="19" spans="1:122" x14ac:dyDescent="0.2">
      <c r="B19" t="s">
        <v>14</v>
      </c>
      <c r="C19" s="2">
        <v>3658</v>
      </c>
      <c r="D19" s="2">
        <v>1376</v>
      </c>
      <c r="E19" s="2">
        <v>4128</v>
      </c>
      <c r="F19" s="2">
        <v>2116</v>
      </c>
      <c r="G19" s="2">
        <v>3344</v>
      </c>
      <c r="H19" s="2">
        <v>2717</v>
      </c>
      <c r="I19" s="2">
        <v>3436</v>
      </c>
      <c r="J19" s="2">
        <v>1923</v>
      </c>
      <c r="K19" s="2">
        <v>3307</v>
      </c>
      <c r="L19" s="2">
        <v>2721</v>
      </c>
      <c r="M19" s="2">
        <v>2639</v>
      </c>
      <c r="N19" s="2">
        <v>5521</v>
      </c>
      <c r="O19" s="2">
        <v>4462</v>
      </c>
      <c r="P19" s="2">
        <v>3856</v>
      </c>
      <c r="Q19" s="2">
        <v>3923</v>
      </c>
      <c r="R19" s="2">
        <v>2826</v>
      </c>
      <c r="S19" s="2">
        <v>3657</v>
      </c>
      <c r="T19" s="2">
        <v>4388</v>
      </c>
      <c r="U19" s="2">
        <v>4401</v>
      </c>
      <c r="V19" s="2">
        <v>3510</v>
      </c>
      <c r="W19" s="2">
        <v>3308</v>
      </c>
      <c r="X19" s="2">
        <v>4079</v>
      </c>
      <c r="Y19" s="2">
        <v>2300</v>
      </c>
      <c r="Z19" s="2">
        <v>1563</v>
      </c>
      <c r="AA19" s="2">
        <v>2627</v>
      </c>
      <c r="AB19" s="2">
        <v>2248</v>
      </c>
      <c r="AC19" s="2">
        <v>2238</v>
      </c>
      <c r="AD19" s="2">
        <v>4701</v>
      </c>
      <c r="AE19" s="2">
        <v>6184</v>
      </c>
      <c r="AF19" s="2">
        <v>4944</v>
      </c>
      <c r="AG19" s="2">
        <v>4209</v>
      </c>
      <c r="AH19" s="2">
        <v>4366</v>
      </c>
      <c r="AI19" s="2">
        <v>3448</v>
      </c>
      <c r="AJ19" s="2">
        <v>3968</v>
      </c>
      <c r="AK19" s="2">
        <v>3503</v>
      </c>
      <c r="AL19" s="2">
        <v>3255</v>
      </c>
      <c r="AM19" s="2">
        <v>3346</v>
      </c>
      <c r="AN19" s="2">
        <v>2573</v>
      </c>
      <c r="AO19" s="2">
        <v>3105</v>
      </c>
      <c r="AP19" s="2">
        <v>2961</v>
      </c>
      <c r="AQ19" s="2">
        <v>3451</v>
      </c>
      <c r="AR19" s="2">
        <v>3572</v>
      </c>
      <c r="AS19" s="2">
        <v>6197</v>
      </c>
      <c r="AT19" s="2">
        <v>2267</v>
      </c>
      <c r="AU19" s="2">
        <v>4025</v>
      </c>
      <c r="AV19" s="2">
        <v>3612</v>
      </c>
      <c r="AW19" s="2">
        <v>4499</v>
      </c>
      <c r="AX19" s="2">
        <v>3315</v>
      </c>
      <c r="AY19" s="2">
        <v>3164</v>
      </c>
      <c r="AZ19" s="2">
        <v>2056</v>
      </c>
      <c r="BA19" s="2">
        <v>4070</v>
      </c>
      <c r="BB19" s="2">
        <v>4227</v>
      </c>
      <c r="BC19" s="2">
        <v>2623</v>
      </c>
      <c r="BD19" s="2">
        <v>3022</v>
      </c>
      <c r="BE19" s="2">
        <v>4741</v>
      </c>
      <c r="BF19" s="2">
        <v>5636</v>
      </c>
      <c r="BG19" s="2">
        <v>3210</v>
      </c>
      <c r="BH19" s="2">
        <v>3699</v>
      </c>
      <c r="BI19" s="2">
        <v>3312</v>
      </c>
      <c r="BJ19" s="2">
        <v>4368</v>
      </c>
      <c r="BK19" s="2">
        <v>2969</v>
      </c>
      <c r="BL19" s="2">
        <v>1540</v>
      </c>
      <c r="BM19" s="2">
        <v>3703</v>
      </c>
      <c r="BN19" s="2">
        <v>3707</v>
      </c>
      <c r="BO19" s="2">
        <v>4447</v>
      </c>
      <c r="BP19" s="2">
        <v>3323</v>
      </c>
      <c r="BQ19" s="2">
        <v>3939</v>
      </c>
      <c r="BR19" s="2">
        <v>4412</v>
      </c>
      <c r="BS19" s="2">
        <v>5260</v>
      </c>
      <c r="BT19" s="2">
        <v>4483</v>
      </c>
      <c r="BU19" s="2">
        <v>3751</v>
      </c>
      <c r="BV19" s="2">
        <v>6755</v>
      </c>
      <c r="BW19" s="2">
        <v>4245</v>
      </c>
      <c r="BX19" s="2">
        <v>3023</v>
      </c>
      <c r="BY19" s="2">
        <v>4862</v>
      </c>
      <c r="BZ19" s="2">
        <v>3028</v>
      </c>
      <c r="CA19" s="2">
        <v>5275</v>
      </c>
      <c r="CB19" s="2">
        <v>5793</v>
      </c>
      <c r="CC19" s="2">
        <v>4831</v>
      </c>
      <c r="CD19" s="2">
        <v>4114</v>
      </c>
      <c r="CE19" s="2">
        <v>2672</v>
      </c>
      <c r="CF19" s="2">
        <v>4283</v>
      </c>
      <c r="CG19" s="2">
        <v>3810</v>
      </c>
      <c r="CH19" s="2">
        <v>2834</v>
      </c>
      <c r="CI19" s="2">
        <v>4078</v>
      </c>
      <c r="CJ19" s="2">
        <v>3090</v>
      </c>
      <c r="CK19" s="2">
        <v>3493</v>
      </c>
      <c r="CL19" s="2">
        <v>4739</v>
      </c>
      <c r="CM19" s="2">
        <v>7237</v>
      </c>
      <c r="CN19" s="2">
        <v>5829</v>
      </c>
      <c r="CO19" s="2">
        <v>6307</v>
      </c>
      <c r="CP19" s="2">
        <v>3884</v>
      </c>
      <c r="CQ19" s="2">
        <v>4348</v>
      </c>
      <c r="CR19" s="2">
        <v>6487</v>
      </c>
      <c r="CS19" s="2">
        <v>5099</v>
      </c>
      <c r="CT19" s="2">
        <v>6100</v>
      </c>
      <c r="CU19" s="2">
        <v>6974</v>
      </c>
      <c r="CV19" s="2">
        <v>3515</v>
      </c>
      <c r="CW19" s="2">
        <v>3950</v>
      </c>
      <c r="CX19" s="2">
        <v>3475</v>
      </c>
      <c r="CY19" s="2">
        <v>7136</v>
      </c>
      <c r="CZ19" s="2">
        <v>5338</v>
      </c>
      <c r="DA19" s="2">
        <v>6507</v>
      </c>
      <c r="DB19" s="2">
        <v>5678</v>
      </c>
      <c r="DC19" s="2">
        <v>4780</v>
      </c>
      <c r="DD19" s="2">
        <v>5828</v>
      </c>
      <c r="DE19" s="2">
        <v>4662</v>
      </c>
      <c r="DF19" s="2">
        <v>4227</v>
      </c>
      <c r="DG19" s="2">
        <v>4801</v>
      </c>
      <c r="DH19" s="2">
        <v>4333</v>
      </c>
      <c r="DI19" s="2">
        <v>5008</v>
      </c>
      <c r="DJ19" s="2">
        <v>5551</v>
      </c>
      <c r="DK19" s="2">
        <v>8295</v>
      </c>
      <c r="DL19" s="2">
        <v>6285</v>
      </c>
      <c r="DM19" s="2">
        <v>7047</v>
      </c>
      <c r="DN19" s="2">
        <v>7955</v>
      </c>
      <c r="DO19" s="2">
        <v>8098</v>
      </c>
      <c r="DP19" s="2">
        <v>7962</v>
      </c>
      <c r="DQ19" s="2">
        <v>6997</v>
      </c>
      <c r="DR19" s="2">
        <v>6114</v>
      </c>
    </row>
    <row r="20" spans="1:122" x14ac:dyDescent="0.2">
      <c r="A20" t="s">
        <v>20</v>
      </c>
      <c r="B20" t="s">
        <v>12</v>
      </c>
      <c r="C20" s="2">
        <v>1253</v>
      </c>
      <c r="D20" s="2">
        <v>1304</v>
      </c>
      <c r="E20" s="2">
        <v>2468</v>
      </c>
      <c r="F20" s="2">
        <v>2772</v>
      </c>
      <c r="G20" s="2">
        <v>2704</v>
      </c>
      <c r="H20" s="2">
        <v>2595</v>
      </c>
      <c r="I20" s="2">
        <v>2530</v>
      </c>
      <c r="J20" s="2">
        <v>3008</v>
      </c>
      <c r="K20" s="2">
        <v>2777</v>
      </c>
      <c r="L20" s="2">
        <v>2651</v>
      </c>
      <c r="M20" s="2">
        <v>2493</v>
      </c>
      <c r="N20" s="2">
        <v>2035</v>
      </c>
      <c r="O20" s="2">
        <v>1820</v>
      </c>
      <c r="P20" s="2">
        <v>2299</v>
      </c>
      <c r="Q20" s="2">
        <v>2971</v>
      </c>
      <c r="R20" s="2">
        <v>2951</v>
      </c>
      <c r="S20" s="2">
        <v>3504</v>
      </c>
      <c r="T20" s="2">
        <v>2853</v>
      </c>
      <c r="U20" s="2">
        <v>2575</v>
      </c>
      <c r="V20" s="2">
        <v>3713</v>
      </c>
      <c r="W20" s="2">
        <v>2393</v>
      </c>
      <c r="X20" s="2">
        <v>3240</v>
      </c>
      <c r="Y20" s="2">
        <v>3187</v>
      </c>
      <c r="Z20" s="2">
        <v>2301</v>
      </c>
      <c r="AA20" s="2">
        <v>2355</v>
      </c>
      <c r="AB20" s="2">
        <v>2163</v>
      </c>
      <c r="AC20" s="2">
        <v>3279</v>
      </c>
      <c r="AD20" s="2">
        <v>3269</v>
      </c>
      <c r="AE20" s="2">
        <v>4026</v>
      </c>
      <c r="AF20" s="2">
        <v>3105</v>
      </c>
      <c r="AG20" s="2">
        <v>3721</v>
      </c>
      <c r="AH20" s="2">
        <v>3223</v>
      </c>
      <c r="AI20" s="2">
        <v>4216</v>
      </c>
      <c r="AJ20" s="2">
        <v>3887</v>
      </c>
      <c r="AK20" s="2">
        <v>3843</v>
      </c>
      <c r="AL20" s="2">
        <v>2805</v>
      </c>
      <c r="AM20" s="2">
        <v>3768</v>
      </c>
      <c r="AN20" s="2">
        <v>2892</v>
      </c>
      <c r="AO20" s="2">
        <v>3105</v>
      </c>
      <c r="AP20" s="2">
        <v>3383</v>
      </c>
      <c r="AQ20" s="2">
        <v>3620</v>
      </c>
      <c r="AR20" s="2">
        <v>3409</v>
      </c>
      <c r="AS20" s="2">
        <v>3917</v>
      </c>
      <c r="AT20" s="2">
        <v>4176</v>
      </c>
      <c r="AU20" s="2">
        <v>3611</v>
      </c>
      <c r="AV20" s="2">
        <v>4391</v>
      </c>
      <c r="AW20" s="2">
        <v>2629</v>
      </c>
      <c r="AX20" s="2">
        <v>2836</v>
      </c>
      <c r="AY20" s="2">
        <v>2601</v>
      </c>
      <c r="AZ20" s="2">
        <v>2478</v>
      </c>
      <c r="BA20" s="2">
        <v>3649</v>
      </c>
      <c r="BB20" s="2">
        <v>3229</v>
      </c>
      <c r="BC20" s="2">
        <v>3047</v>
      </c>
      <c r="BD20" s="2">
        <v>3370</v>
      </c>
      <c r="BE20" s="2">
        <v>3613</v>
      </c>
      <c r="BF20" s="2">
        <v>2799</v>
      </c>
      <c r="BG20" s="2">
        <v>3513</v>
      </c>
      <c r="BH20" s="2">
        <v>6308</v>
      </c>
      <c r="BI20" s="2">
        <v>2214</v>
      </c>
      <c r="BJ20" s="2">
        <v>2010</v>
      </c>
      <c r="BK20" s="2">
        <v>1575</v>
      </c>
      <c r="BL20" s="2">
        <v>1911</v>
      </c>
      <c r="BM20" s="2">
        <v>1419</v>
      </c>
      <c r="BN20" s="2">
        <v>2438</v>
      </c>
      <c r="BO20" s="2">
        <v>1706</v>
      </c>
      <c r="BP20" s="2">
        <v>1790</v>
      </c>
      <c r="BQ20" s="2">
        <v>2232</v>
      </c>
      <c r="BR20" s="2">
        <v>1963</v>
      </c>
      <c r="BS20" s="2">
        <v>2874</v>
      </c>
      <c r="BT20" s="2">
        <v>7435</v>
      </c>
      <c r="BU20" s="2">
        <v>2076</v>
      </c>
      <c r="BV20" s="2">
        <v>1056</v>
      </c>
      <c r="BW20" s="2">
        <v>1333</v>
      </c>
      <c r="BX20" s="2">
        <v>1553</v>
      </c>
      <c r="BY20" s="2">
        <v>2500</v>
      </c>
      <c r="BZ20" s="2">
        <v>2166</v>
      </c>
      <c r="CA20" s="2">
        <v>2381</v>
      </c>
      <c r="CB20" s="2">
        <v>2492</v>
      </c>
      <c r="CC20" s="2">
        <v>2473</v>
      </c>
      <c r="CD20" s="2">
        <v>3158</v>
      </c>
      <c r="CE20" s="2">
        <v>2517</v>
      </c>
      <c r="CF20" s="2">
        <v>2381</v>
      </c>
      <c r="CG20" s="2">
        <v>2481</v>
      </c>
      <c r="CH20" s="2">
        <v>2185</v>
      </c>
      <c r="CI20" s="2">
        <v>1948</v>
      </c>
      <c r="CJ20" s="2">
        <v>2052</v>
      </c>
      <c r="CK20" s="2">
        <v>2568</v>
      </c>
      <c r="CL20" s="2">
        <v>2360</v>
      </c>
      <c r="CM20" s="2">
        <v>2811</v>
      </c>
      <c r="CN20" s="2">
        <v>3273</v>
      </c>
      <c r="CO20" s="2">
        <v>2339</v>
      </c>
      <c r="CP20" s="2">
        <v>2489</v>
      </c>
      <c r="CQ20" s="2">
        <v>2323</v>
      </c>
      <c r="CR20" s="2">
        <v>2108</v>
      </c>
      <c r="CS20" s="2">
        <v>2289</v>
      </c>
      <c r="CT20" s="2">
        <v>2124</v>
      </c>
      <c r="CU20" s="2">
        <v>1776</v>
      </c>
      <c r="CV20" s="2">
        <v>1783</v>
      </c>
      <c r="CW20" s="2">
        <v>2633</v>
      </c>
      <c r="CX20" s="2">
        <v>1968</v>
      </c>
      <c r="CY20" s="2">
        <v>2629</v>
      </c>
      <c r="CZ20" s="2">
        <v>2313</v>
      </c>
      <c r="DA20" s="2">
        <v>2209</v>
      </c>
      <c r="DB20" s="2">
        <v>2220</v>
      </c>
      <c r="DC20" s="2">
        <v>2978</v>
      </c>
      <c r="DD20" s="2">
        <v>2188</v>
      </c>
      <c r="DE20" s="2">
        <v>2056</v>
      </c>
      <c r="DF20" s="2">
        <v>2186</v>
      </c>
      <c r="DG20" s="2">
        <v>1706</v>
      </c>
      <c r="DH20" s="2">
        <v>2404</v>
      </c>
      <c r="DI20" s="2">
        <v>2621</v>
      </c>
      <c r="DJ20" s="2">
        <v>1481</v>
      </c>
      <c r="DK20" s="2">
        <v>1711</v>
      </c>
      <c r="DL20" s="2">
        <v>1564</v>
      </c>
      <c r="DM20" s="2">
        <v>1742</v>
      </c>
      <c r="DN20" s="2">
        <v>2270</v>
      </c>
      <c r="DO20" s="2">
        <v>2849</v>
      </c>
      <c r="DP20" s="2">
        <v>2345</v>
      </c>
      <c r="DQ20" s="2">
        <v>2669</v>
      </c>
      <c r="DR20" s="2">
        <v>2016</v>
      </c>
    </row>
    <row r="21" spans="1:122" x14ac:dyDescent="0.2">
      <c r="B21" t="s">
        <v>13</v>
      </c>
      <c r="C21">
        <v>853</v>
      </c>
      <c r="D21">
        <v>744</v>
      </c>
      <c r="E21" s="2">
        <v>1255</v>
      </c>
      <c r="F21" s="2">
        <v>1432</v>
      </c>
      <c r="G21" s="2">
        <v>1427</v>
      </c>
      <c r="H21" s="2">
        <v>1590</v>
      </c>
      <c r="I21" s="2">
        <v>1472</v>
      </c>
      <c r="J21" s="2">
        <v>1443</v>
      </c>
      <c r="K21" s="2">
        <v>1372</v>
      </c>
      <c r="L21" s="2">
        <v>1290</v>
      </c>
      <c r="M21" s="2">
        <v>1231</v>
      </c>
      <c r="N21" s="2">
        <v>1000</v>
      </c>
      <c r="O21">
        <v>919</v>
      </c>
      <c r="P21" s="2">
        <v>1082</v>
      </c>
      <c r="Q21" s="2">
        <v>1503</v>
      </c>
      <c r="R21" s="2">
        <v>1430</v>
      </c>
      <c r="S21" s="2">
        <v>2024</v>
      </c>
      <c r="T21" s="2">
        <v>1663</v>
      </c>
      <c r="U21" s="2">
        <v>1631</v>
      </c>
      <c r="V21" s="2">
        <v>1510</v>
      </c>
      <c r="W21" s="2">
        <v>1414</v>
      </c>
      <c r="X21" s="2">
        <v>1574</v>
      </c>
      <c r="Y21" s="2">
        <v>1463</v>
      </c>
      <c r="Z21">
        <v>975</v>
      </c>
      <c r="AA21" s="2">
        <v>1116</v>
      </c>
      <c r="AB21" s="2">
        <v>1233</v>
      </c>
      <c r="AC21" s="2">
        <v>1461</v>
      </c>
      <c r="AD21" s="2">
        <v>1663</v>
      </c>
      <c r="AE21" s="2">
        <v>1998</v>
      </c>
      <c r="AF21" s="2">
        <v>1699</v>
      </c>
      <c r="AG21" s="2">
        <v>1780</v>
      </c>
      <c r="AH21" s="2">
        <v>1553</v>
      </c>
      <c r="AI21" s="2">
        <v>1660</v>
      </c>
      <c r="AJ21" s="2">
        <v>1673</v>
      </c>
      <c r="AK21" s="2">
        <v>1390</v>
      </c>
      <c r="AL21" s="2">
        <v>1145</v>
      </c>
      <c r="AM21" s="2">
        <v>1456</v>
      </c>
      <c r="AN21" s="2">
        <v>1031</v>
      </c>
      <c r="AO21" s="2">
        <v>1361</v>
      </c>
      <c r="AP21" s="2">
        <v>1446</v>
      </c>
      <c r="AQ21" s="2">
        <v>1657</v>
      </c>
      <c r="AR21" s="2">
        <v>1862</v>
      </c>
      <c r="AS21" s="2">
        <v>2021</v>
      </c>
      <c r="AT21" s="2">
        <v>1502</v>
      </c>
      <c r="AU21" s="2">
        <v>1736</v>
      </c>
      <c r="AV21" s="2">
        <v>1791</v>
      </c>
      <c r="AW21" s="2">
        <v>1404</v>
      </c>
      <c r="AX21" s="2">
        <v>1249</v>
      </c>
      <c r="AY21" s="2">
        <v>1161</v>
      </c>
      <c r="AZ21" s="2">
        <v>1036</v>
      </c>
      <c r="BA21">
        <v>970</v>
      </c>
      <c r="BB21" s="2">
        <v>1190</v>
      </c>
      <c r="BC21" s="2">
        <v>1198</v>
      </c>
      <c r="BD21" s="2">
        <v>1297</v>
      </c>
      <c r="BE21" s="2">
        <v>1325</v>
      </c>
      <c r="BF21" s="2">
        <v>1080</v>
      </c>
      <c r="BG21" s="2">
        <v>1188</v>
      </c>
      <c r="BH21" s="2">
        <v>1209</v>
      </c>
      <c r="BI21">
        <v>817</v>
      </c>
      <c r="BJ21">
        <v>717</v>
      </c>
      <c r="BK21">
        <v>705</v>
      </c>
      <c r="BL21">
        <v>604</v>
      </c>
      <c r="BM21">
        <v>759</v>
      </c>
      <c r="BN21">
        <v>819</v>
      </c>
      <c r="BO21">
        <v>979</v>
      </c>
      <c r="BP21" s="2">
        <v>1093</v>
      </c>
      <c r="BQ21">
        <v>991</v>
      </c>
      <c r="BR21" s="2">
        <v>1209</v>
      </c>
      <c r="BS21" s="2">
        <v>1100</v>
      </c>
      <c r="BT21" s="2">
        <v>1467</v>
      </c>
      <c r="BU21">
        <v>885</v>
      </c>
      <c r="BV21">
        <v>434</v>
      </c>
      <c r="BW21">
        <v>734</v>
      </c>
      <c r="BX21">
        <v>735</v>
      </c>
      <c r="BY21" s="2">
        <v>1020</v>
      </c>
      <c r="BZ21" s="2">
        <v>1136</v>
      </c>
      <c r="CA21" s="2">
        <v>1394</v>
      </c>
      <c r="CB21" s="2">
        <v>1299</v>
      </c>
      <c r="CC21" s="2">
        <v>1156</v>
      </c>
      <c r="CD21" s="2">
        <v>1326</v>
      </c>
      <c r="CE21" s="2">
        <v>1194</v>
      </c>
      <c r="CF21" s="2">
        <v>1100</v>
      </c>
      <c r="CG21" s="2">
        <v>1018</v>
      </c>
      <c r="CH21">
        <v>733</v>
      </c>
      <c r="CI21">
        <v>886</v>
      </c>
      <c r="CJ21">
        <v>880</v>
      </c>
      <c r="CK21">
        <v>984</v>
      </c>
      <c r="CL21" s="2">
        <v>1093</v>
      </c>
      <c r="CM21" s="2">
        <v>1329</v>
      </c>
      <c r="CN21" s="2">
        <v>1283</v>
      </c>
      <c r="CO21">
        <v>972</v>
      </c>
      <c r="CP21">
        <v>987</v>
      </c>
      <c r="CQ21">
        <v>827</v>
      </c>
      <c r="CR21">
        <v>964</v>
      </c>
      <c r="CS21">
        <v>813</v>
      </c>
      <c r="CT21">
        <v>561</v>
      </c>
      <c r="CU21">
        <v>600</v>
      </c>
      <c r="CV21">
        <v>559</v>
      </c>
      <c r="CW21">
        <v>614</v>
      </c>
      <c r="CX21">
        <v>794</v>
      </c>
      <c r="CY21" s="2">
        <v>1068</v>
      </c>
      <c r="CZ21">
        <v>876</v>
      </c>
      <c r="DA21">
        <v>970</v>
      </c>
      <c r="DB21">
        <v>981</v>
      </c>
      <c r="DC21">
        <v>887</v>
      </c>
      <c r="DD21">
        <v>942</v>
      </c>
      <c r="DE21">
        <v>877</v>
      </c>
      <c r="DF21">
        <v>645</v>
      </c>
      <c r="DG21">
        <v>778</v>
      </c>
      <c r="DH21">
        <v>686</v>
      </c>
      <c r="DI21">
        <v>779</v>
      </c>
      <c r="DJ21">
        <v>739</v>
      </c>
      <c r="DK21">
        <v>681</v>
      </c>
      <c r="DL21">
        <v>656</v>
      </c>
      <c r="DM21">
        <v>753</v>
      </c>
      <c r="DN21">
        <v>727</v>
      </c>
      <c r="DO21">
        <v>902</v>
      </c>
      <c r="DP21">
        <v>999</v>
      </c>
      <c r="DQ21">
        <v>920</v>
      </c>
      <c r="DR21">
        <v>827</v>
      </c>
    </row>
    <row r="22" spans="1:122" x14ac:dyDescent="0.2">
      <c r="B22" t="s">
        <v>14</v>
      </c>
      <c r="C22">
        <v>400</v>
      </c>
      <c r="D22">
        <v>560</v>
      </c>
      <c r="E22" s="2">
        <v>1213</v>
      </c>
      <c r="F22" s="2">
        <v>1340</v>
      </c>
      <c r="G22" s="2">
        <v>1277</v>
      </c>
      <c r="H22" s="2">
        <v>1005</v>
      </c>
      <c r="I22" s="2">
        <v>1058</v>
      </c>
      <c r="J22" s="2">
        <v>1565</v>
      </c>
      <c r="K22" s="2">
        <v>1405</v>
      </c>
      <c r="L22" s="2">
        <v>1361</v>
      </c>
      <c r="M22" s="2">
        <v>1262</v>
      </c>
      <c r="N22" s="2">
        <v>1035</v>
      </c>
      <c r="O22">
        <v>901</v>
      </c>
      <c r="P22" s="2">
        <v>1217</v>
      </c>
      <c r="Q22" s="2">
        <v>1468</v>
      </c>
      <c r="R22" s="2">
        <v>1521</v>
      </c>
      <c r="S22" s="2">
        <v>1480</v>
      </c>
      <c r="T22" s="2">
        <v>1190</v>
      </c>
      <c r="U22">
        <v>944</v>
      </c>
      <c r="V22" s="2">
        <v>2203</v>
      </c>
      <c r="W22">
        <v>979</v>
      </c>
      <c r="X22" s="2">
        <v>1666</v>
      </c>
      <c r="Y22" s="2">
        <v>1724</v>
      </c>
      <c r="Z22" s="2">
        <v>1326</v>
      </c>
      <c r="AA22" s="2">
        <v>1239</v>
      </c>
      <c r="AB22">
        <v>930</v>
      </c>
      <c r="AC22" s="2">
        <v>1818</v>
      </c>
      <c r="AD22" s="2">
        <v>1606</v>
      </c>
      <c r="AE22" s="2">
        <v>2028</v>
      </c>
      <c r="AF22" s="2">
        <v>1406</v>
      </c>
      <c r="AG22" s="2">
        <v>1941</v>
      </c>
      <c r="AH22" s="2">
        <v>1670</v>
      </c>
      <c r="AI22" s="2">
        <v>2556</v>
      </c>
      <c r="AJ22" s="2">
        <v>2214</v>
      </c>
      <c r="AK22" s="2">
        <v>2453</v>
      </c>
      <c r="AL22" s="2">
        <v>1660</v>
      </c>
      <c r="AM22" s="2">
        <v>2312</v>
      </c>
      <c r="AN22" s="2">
        <v>1861</v>
      </c>
      <c r="AO22" s="2">
        <v>1744</v>
      </c>
      <c r="AP22" s="2">
        <v>1937</v>
      </c>
      <c r="AQ22" s="2">
        <v>1963</v>
      </c>
      <c r="AR22" s="2">
        <v>1547</v>
      </c>
      <c r="AS22" s="2">
        <v>1896</v>
      </c>
      <c r="AT22" s="2">
        <v>2674</v>
      </c>
      <c r="AU22" s="2">
        <v>1875</v>
      </c>
      <c r="AV22" s="2">
        <v>2600</v>
      </c>
      <c r="AW22" s="2">
        <v>1225</v>
      </c>
      <c r="AX22" s="2">
        <v>1587</v>
      </c>
      <c r="AY22" s="2">
        <v>1440</v>
      </c>
      <c r="AZ22" s="2">
        <v>1442</v>
      </c>
      <c r="BA22" s="2">
        <v>2679</v>
      </c>
      <c r="BB22" s="2">
        <v>2039</v>
      </c>
      <c r="BC22" s="2">
        <v>1849</v>
      </c>
      <c r="BD22" s="2">
        <v>2073</v>
      </c>
      <c r="BE22" s="2">
        <v>2288</v>
      </c>
      <c r="BF22" s="2">
        <v>1719</v>
      </c>
      <c r="BG22" s="2">
        <v>2325</v>
      </c>
      <c r="BH22" s="2">
        <v>5099</v>
      </c>
      <c r="BI22" s="2">
        <v>1397</v>
      </c>
      <c r="BJ22" s="2">
        <v>1293</v>
      </c>
      <c r="BK22">
        <v>870</v>
      </c>
      <c r="BL22" s="2">
        <v>1307</v>
      </c>
      <c r="BM22">
        <v>660</v>
      </c>
      <c r="BN22" s="2">
        <v>1619</v>
      </c>
      <c r="BO22">
        <v>727</v>
      </c>
      <c r="BP22">
        <v>697</v>
      </c>
      <c r="BQ22" s="2">
        <v>1241</v>
      </c>
      <c r="BR22">
        <v>754</v>
      </c>
      <c r="BS22" s="2">
        <v>1774</v>
      </c>
      <c r="BT22" s="2">
        <v>5968</v>
      </c>
      <c r="BU22" s="2">
        <v>1191</v>
      </c>
      <c r="BV22">
        <v>622</v>
      </c>
      <c r="BW22">
        <v>599</v>
      </c>
      <c r="BX22">
        <v>818</v>
      </c>
      <c r="BY22" s="2">
        <v>1480</v>
      </c>
      <c r="BZ22" s="2">
        <v>1030</v>
      </c>
      <c r="CA22">
        <v>987</v>
      </c>
      <c r="CB22" s="2">
        <v>1193</v>
      </c>
      <c r="CC22" s="2">
        <v>1317</v>
      </c>
      <c r="CD22" s="2">
        <v>1832</v>
      </c>
      <c r="CE22" s="2">
        <v>1323</v>
      </c>
      <c r="CF22" s="2">
        <v>1281</v>
      </c>
      <c r="CG22" s="2">
        <v>1463</v>
      </c>
      <c r="CH22" s="2">
        <v>1452</v>
      </c>
      <c r="CI22" s="2">
        <v>1062</v>
      </c>
      <c r="CJ22" s="2">
        <v>1172</v>
      </c>
      <c r="CK22" s="2">
        <v>1584</v>
      </c>
      <c r="CL22" s="2">
        <v>1267</v>
      </c>
      <c r="CM22" s="2">
        <v>1482</v>
      </c>
      <c r="CN22" s="2">
        <v>1990</v>
      </c>
      <c r="CO22" s="2">
        <v>1367</v>
      </c>
      <c r="CP22" s="2">
        <v>1502</v>
      </c>
      <c r="CQ22" s="2">
        <v>1496</v>
      </c>
      <c r="CR22" s="2">
        <v>1144</v>
      </c>
      <c r="CS22" s="2">
        <v>1476</v>
      </c>
      <c r="CT22" s="2">
        <v>1563</v>
      </c>
      <c r="CU22" s="2">
        <v>1176</v>
      </c>
      <c r="CV22" s="2">
        <v>1224</v>
      </c>
      <c r="CW22" s="2">
        <v>2019</v>
      </c>
      <c r="CX22" s="2">
        <v>1174</v>
      </c>
      <c r="CY22" s="2">
        <v>1561</v>
      </c>
      <c r="CZ22" s="2">
        <v>1437</v>
      </c>
      <c r="DA22" s="2">
        <v>1239</v>
      </c>
      <c r="DB22" s="2">
        <v>1239</v>
      </c>
      <c r="DC22" s="2">
        <v>2091</v>
      </c>
      <c r="DD22" s="2">
        <v>1246</v>
      </c>
      <c r="DE22" s="2">
        <v>1179</v>
      </c>
      <c r="DF22" s="2">
        <v>1541</v>
      </c>
      <c r="DG22">
        <v>928</v>
      </c>
      <c r="DH22" s="2">
        <v>1718</v>
      </c>
      <c r="DI22" s="2">
        <v>1842</v>
      </c>
      <c r="DJ22">
        <v>742</v>
      </c>
      <c r="DK22" s="2">
        <v>1030</v>
      </c>
      <c r="DL22">
        <v>908</v>
      </c>
      <c r="DM22">
        <v>989</v>
      </c>
      <c r="DN22" s="2">
        <v>1543</v>
      </c>
      <c r="DO22" s="2">
        <v>1947</v>
      </c>
      <c r="DP22" s="2">
        <v>1346</v>
      </c>
      <c r="DQ22" s="2">
        <v>1749</v>
      </c>
      <c r="DR22" s="2">
        <v>1189</v>
      </c>
    </row>
    <row r="23" spans="1:122" x14ac:dyDescent="0.2">
      <c r="A23" t="s">
        <v>21</v>
      </c>
      <c r="B23" t="s">
        <v>12</v>
      </c>
      <c r="C23" s="2">
        <v>1982</v>
      </c>
      <c r="D23" s="2">
        <v>1784</v>
      </c>
      <c r="E23" s="2">
        <v>1914</v>
      </c>
      <c r="F23" s="2">
        <v>2358</v>
      </c>
      <c r="G23" s="2">
        <v>2109</v>
      </c>
      <c r="H23" s="2">
        <v>3020</v>
      </c>
      <c r="I23" s="2">
        <v>2001</v>
      </c>
      <c r="J23" s="2">
        <v>2353</v>
      </c>
      <c r="K23" s="2">
        <v>2214</v>
      </c>
      <c r="L23" s="2">
        <v>2076</v>
      </c>
      <c r="M23" s="2">
        <v>2389</v>
      </c>
      <c r="N23" s="2">
        <v>1545</v>
      </c>
      <c r="O23" s="2">
        <v>1479</v>
      </c>
      <c r="P23" s="2">
        <v>2006</v>
      </c>
      <c r="Q23" s="2">
        <v>2169</v>
      </c>
      <c r="R23" s="2">
        <v>1979</v>
      </c>
      <c r="S23" s="2">
        <v>3192</v>
      </c>
      <c r="T23" s="2">
        <v>2971</v>
      </c>
      <c r="U23" s="2">
        <v>3065</v>
      </c>
      <c r="V23" s="2">
        <v>2437</v>
      </c>
      <c r="W23" s="2">
        <v>2212</v>
      </c>
      <c r="X23" s="2">
        <v>1926</v>
      </c>
      <c r="Y23" s="2">
        <v>2039</v>
      </c>
      <c r="Z23" s="2">
        <v>1739</v>
      </c>
      <c r="AA23" s="2">
        <v>2161</v>
      </c>
      <c r="AB23" s="2">
        <v>1718</v>
      </c>
      <c r="AC23" s="2">
        <v>1945</v>
      </c>
      <c r="AD23" s="2">
        <v>3286</v>
      </c>
      <c r="AE23" s="2">
        <v>2223</v>
      </c>
      <c r="AF23" s="2">
        <v>2858</v>
      </c>
      <c r="AG23" s="2">
        <v>2353</v>
      </c>
      <c r="AH23" s="2">
        <v>2679</v>
      </c>
      <c r="AI23" s="2">
        <v>1865</v>
      </c>
      <c r="AJ23" s="2">
        <v>2279</v>
      </c>
      <c r="AK23" s="2">
        <v>2853</v>
      </c>
      <c r="AL23" s="2">
        <v>1826</v>
      </c>
      <c r="AM23" s="2">
        <v>2613</v>
      </c>
      <c r="AN23" s="2">
        <v>1518</v>
      </c>
      <c r="AO23" s="2">
        <v>2317</v>
      </c>
      <c r="AP23" s="2">
        <v>1709</v>
      </c>
      <c r="AQ23" s="2">
        <v>2746</v>
      </c>
      <c r="AR23" s="2">
        <v>2327</v>
      </c>
      <c r="AS23" s="2">
        <v>3281</v>
      </c>
      <c r="AT23" s="2">
        <v>2538</v>
      </c>
      <c r="AU23" s="2">
        <v>2701</v>
      </c>
      <c r="AV23" s="2">
        <v>3238</v>
      </c>
      <c r="AW23" s="2">
        <v>1959</v>
      </c>
      <c r="AX23" s="2">
        <v>1762</v>
      </c>
      <c r="AY23" s="2">
        <v>1854</v>
      </c>
      <c r="AZ23" s="2">
        <v>2055</v>
      </c>
      <c r="BA23" s="2">
        <v>4154</v>
      </c>
      <c r="BB23" s="2">
        <v>2822</v>
      </c>
      <c r="BC23" s="2">
        <v>3118</v>
      </c>
      <c r="BD23" s="2">
        <v>3402</v>
      </c>
      <c r="BE23" s="2">
        <v>3884</v>
      </c>
      <c r="BF23" s="2">
        <v>2924</v>
      </c>
      <c r="BG23" s="2">
        <v>2948</v>
      </c>
      <c r="BH23" s="2">
        <v>3154</v>
      </c>
      <c r="BI23" s="2">
        <v>3180</v>
      </c>
      <c r="BJ23" s="2">
        <v>3303</v>
      </c>
      <c r="BK23" s="2">
        <v>2117</v>
      </c>
      <c r="BL23" s="2">
        <v>2219</v>
      </c>
      <c r="BM23" s="2">
        <v>3242</v>
      </c>
      <c r="BN23" s="2">
        <v>4109</v>
      </c>
      <c r="BO23" s="2">
        <v>3282</v>
      </c>
      <c r="BP23" s="2">
        <v>2540</v>
      </c>
      <c r="BQ23" s="2">
        <v>2634</v>
      </c>
      <c r="BR23" s="2">
        <v>3828</v>
      </c>
      <c r="BS23" s="2">
        <v>3013</v>
      </c>
      <c r="BT23" s="2">
        <v>3100</v>
      </c>
      <c r="BU23" s="2">
        <v>4429</v>
      </c>
      <c r="BV23" s="2">
        <v>2184</v>
      </c>
      <c r="BW23" s="2">
        <v>2139</v>
      </c>
      <c r="BX23" s="2">
        <v>3658</v>
      </c>
      <c r="BY23" s="2">
        <v>3117</v>
      </c>
      <c r="BZ23" s="2">
        <v>2734</v>
      </c>
      <c r="CA23" s="2">
        <v>4273</v>
      </c>
      <c r="CB23" s="2">
        <v>4222</v>
      </c>
      <c r="CC23" s="2">
        <v>5307</v>
      </c>
      <c r="CD23" s="2">
        <v>3692</v>
      </c>
      <c r="CE23" s="2">
        <v>4017</v>
      </c>
      <c r="CF23" s="2">
        <v>4032</v>
      </c>
      <c r="CG23" s="2">
        <v>2620</v>
      </c>
      <c r="CH23" s="2">
        <v>4294</v>
      </c>
      <c r="CI23" s="2">
        <v>2830</v>
      </c>
      <c r="CJ23" s="2">
        <v>3099</v>
      </c>
      <c r="CK23" s="2">
        <v>4086</v>
      </c>
      <c r="CL23" s="2">
        <v>3458</v>
      </c>
      <c r="CM23" s="2">
        <v>4798</v>
      </c>
      <c r="CN23" s="2">
        <v>5131</v>
      </c>
      <c r="CO23" s="2">
        <v>4247</v>
      </c>
      <c r="CP23" s="2">
        <v>4500</v>
      </c>
      <c r="CQ23" s="2">
        <v>3090</v>
      </c>
      <c r="CR23" s="2">
        <v>4597</v>
      </c>
      <c r="CS23" s="2">
        <v>2995</v>
      </c>
      <c r="CT23" s="2">
        <v>3807</v>
      </c>
      <c r="CU23" s="2">
        <v>3433</v>
      </c>
      <c r="CV23" s="2">
        <v>2698</v>
      </c>
      <c r="CW23" s="2">
        <v>3427</v>
      </c>
      <c r="CX23" s="2">
        <v>7732</v>
      </c>
      <c r="CY23" s="2">
        <v>2941</v>
      </c>
      <c r="CZ23" s="2">
        <v>4441</v>
      </c>
      <c r="DA23" s="2">
        <v>3631</v>
      </c>
      <c r="DB23" s="2">
        <v>3546</v>
      </c>
      <c r="DC23" s="2">
        <v>3031</v>
      </c>
      <c r="DD23" s="2">
        <v>3813</v>
      </c>
      <c r="DE23" s="2">
        <v>2460</v>
      </c>
      <c r="DF23" s="2">
        <v>4686</v>
      </c>
      <c r="DG23" s="2">
        <v>6084</v>
      </c>
      <c r="DH23" s="2">
        <v>2064</v>
      </c>
      <c r="DI23" s="2">
        <v>1924</v>
      </c>
      <c r="DJ23" s="2">
        <v>2922</v>
      </c>
      <c r="DK23" s="2">
        <v>3300</v>
      </c>
      <c r="DL23" s="2">
        <v>4813</v>
      </c>
      <c r="DM23" s="2">
        <v>3005</v>
      </c>
      <c r="DN23" s="2">
        <v>2643</v>
      </c>
      <c r="DO23" s="2">
        <v>2957</v>
      </c>
      <c r="DP23" s="2">
        <v>2474</v>
      </c>
      <c r="DQ23" s="2">
        <v>3282</v>
      </c>
      <c r="DR23" s="2">
        <v>3797</v>
      </c>
    </row>
    <row r="24" spans="1:122" x14ac:dyDescent="0.2">
      <c r="B24" t="s">
        <v>13</v>
      </c>
      <c r="C24">
        <v>407</v>
      </c>
      <c r="D24">
        <v>526</v>
      </c>
      <c r="E24">
        <v>723</v>
      </c>
      <c r="F24">
        <v>773</v>
      </c>
      <c r="G24">
        <v>866</v>
      </c>
      <c r="H24">
        <v>913</v>
      </c>
      <c r="I24">
        <v>808</v>
      </c>
      <c r="J24">
        <v>874</v>
      </c>
      <c r="K24">
        <v>744</v>
      </c>
      <c r="L24">
        <v>678</v>
      </c>
      <c r="M24">
        <v>610</v>
      </c>
      <c r="N24">
        <v>443</v>
      </c>
      <c r="O24">
        <v>388</v>
      </c>
      <c r="P24">
        <v>587</v>
      </c>
      <c r="Q24">
        <v>711</v>
      </c>
      <c r="R24">
        <v>668</v>
      </c>
      <c r="S24">
        <v>812</v>
      </c>
      <c r="T24">
        <v>879</v>
      </c>
      <c r="U24">
        <v>761</v>
      </c>
      <c r="V24">
        <v>731</v>
      </c>
      <c r="W24">
        <v>656</v>
      </c>
      <c r="X24">
        <v>661</v>
      </c>
      <c r="Y24">
        <v>593</v>
      </c>
      <c r="Z24">
        <v>346</v>
      </c>
      <c r="AA24">
        <v>397</v>
      </c>
      <c r="AB24">
        <v>433</v>
      </c>
      <c r="AC24">
        <v>493</v>
      </c>
      <c r="AD24">
        <v>640</v>
      </c>
      <c r="AE24">
        <v>688</v>
      </c>
      <c r="AF24">
        <v>641</v>
      </c>
      <c r="AG24">
        <v>791</v>
      </c>
      <c r="AH24">
        <v>672</v>
      </c>
      <c r="AI24">
        <v>602</v>
      </c>
      <c r="AJ24">
        <v>700</v>
      </c>
      <c r="AK24">
        <v>529</v>
      </c>
      <c r="AL24">
        <v>375</v>
      </c>
      <c r="AM24">
        <v>461</v>
      </c>
      <c r="AN24">
        <v>407</v>
      </c>
      <c r="AO24">
        <v>603</v>
      </c>
      <c r="AP24">
        <v>590</v>
      </c>
      <c r="AQ24">
        <v>704</v>
      </c>
      <c r="AR24">
        <v>756</v>
      </c>
      <c r="AS24">
        <v>785</v>
      </c>
      <c r="AT24">
        <v>720</v>
      </c>
      <c r="AU24">
        <v>691</v>
      </c>
      <c r="AV24">
        <v>768</v>
      </c>
      <c r="AW24">
        <v>591</v>
      </c>
      <c r="AX24">
        <v>602</v>
      </c>
      <c r="AY24">
        <v>531</v>
      </c>
      <c r="AZ24">
        <v>486</v>
      </c>
      <c r="BA24">
        <v>712</v>
      </c>
      <c r="BB24">
        <v>654</v>
      </c>
      <c r="BC24">
        <v>682</v>
      </c>
      <c r="BD24">
        <v>763</v>
      </c>
      <c r="BE24">
        <v>810</v>
      </c>
      <c r="BF24">
        <v>717</v>
      </c>
      <c r="BG24">
        <v>706</v>
      </c>
      <c r="BH24">
        <v>712</v>
      </c>
      <c r="BI24">
        <v>615</v>
      </c>
      <c r="BJ24">
        <v>529</v>
      </c>
      <c r="BK24">
        <v>513</v>
      </c>
      <c r="BL24">
        <v>628</v>
      </c>
      <c r="BM24">
        <v>703</v>
      </c>
      <c r="BN24">
        <v>849</v>
      </c>
      <c r="BO24">
        <v>788</v>
      </c>
      <c r="BP24" s="2">
        <v>1002</v>
      </c>
      <c r="BQ24">
        <v>825</v>
      </c>
      <c r="BR24">
        <v>909</v>
      </c>
      <c r="BS24">
        <v>795</v>
      </c>
      <c r="BT24">
        <v>796</v>
      </c>
      <c r="BU24">
        <v>782</v>
      </c>
      <c r="BV24">
        <v>492</v>
      </c>
      <c r="BW24">
        <v>587</v>
      </c>
      <c r="BX24">
        <v>563</v>
      </c>
      <c r="BY24">
        <v>826</v>
      </c>
      <c r="BZ24">
        <v>793</v>
      </c>
      <c r="CA24">
        <v>950</v>
      </c>
      <c r="CB24">
        <v>887</v>
      </c>
      <c r="CC24">
        <v>764</v>
      </c>
      <c r="CD24">
        <v>944</v>
      </c>
      <c r="CE24">
        <v>874</v>
      </c>
      <c r="CF24">
        <v>829</v>
      </c>
      <c r="CG24">
        <v>735</v>
      </c>
      <c r="CH24">
        <v>462</v>
      </c>
      <c r="CI24">
        <v>552</v>
      </c>
      <c r="CJ24">
        <v>547</v>
      </c>
      <c r="CK24">
        <v>734</v>
      </c>
      <c r="CL24">
        <v>746</v>
      </c>
      <c r="CM24">
        <v>854</v>
      </c>
      <c r="CN24">
        <v>792</v>
      </c>
      <c r="CO24">
        <v>740</v>
      </c>
      <c r="CP24">
        <v>687</v>
      </c>
      <c r="CQ24">
        <v>612</v>
      </c>
      <c r="CR24">
        <v>830</v>
      </c>
      <c r="CS24">
        <v>481</v>
      </c>
      <c r="CT24">
        <v>361</v>
      </c>
      <c r="CU24">
        <v>415</v>
      </c>
      <c r="CV24">
        <v>385</v>
      </c>
      <c r="CW24">
        <v>568</v>
      </c>
      <c r="CX24">
        <v>592</v>
      </c>
      <c r="CY24">
        <v>627</v>
      </c>
      <c r="CZ24">
        <v>572</v>
      </c>
      <c r="DA24">
        <v>584</v>
      </c>
      <c r="DB24">
        <v>564</v>
      </c>
      <c r="DC24">
        <v>513</v>
      </c>
      <c r="DD24">
        <v>508</v>
      </c>
      <c r="DE24">
        <v>429</v>
      </c>
      <c r="DF24">
        <v>381</v>
      </c>
      <c r="DG24">
        <v>366</v>
      </c>
      <c r="DH24">
        <v>409</v>
      </c>
      <c r="DI24">
        <v>461</v>
      </c>
      <c r="DJ24">
        <v>437</v>
      </c>
      <c r="DK24">
        <v>515</v>
      </c>
      <c r="DL24">
        <v>559</v>
      </c>
      <c r="DM24">
        <v>527</v>
      </c>
      <c r="DN24">
        <v>506</v>
      </c>
      <c r="DO24">
        <v>530</v>
      </c>
      <c r="DP24">
        <v>557</v>
      </c>
      <c r="DQ24">
        <v>514</v>
      </c>
      <c r="DR24">
        <v>426</v>
      </c>
    </row>
    <row r="25" spans="1:122" x14ac:dyDescent="0.2">
      <c r="B25" t="s">
        <v>14</v>
      </c>
      <c r="C25" s="2">
        <v>1575</v>
      </c>
      <c r="D25" s="2">
        <v>1258</v>
      </c>
      <c r="E25" s="2">
        <v>1191</v>
      </c>
      <c r="F25" s="2">
        <v>1585</v>
      </c>
      <c r="G25" s="2">
        <v>1243</v>
      </c>
      <c r="H25" s="2">
        <v>2107</v>
      </c>
      <c r="I25" s="2">
        <v>1193</v>
      </c>
      <c r="J25" s="2">
        <v>1479</v>
      </c>
      <c r="K25" s="2">
        <v>1470</v>
      </c>
      <c r="L25" s="2">
        <v>1398</v>
      </c>
      <c r="M25" s="2">
        <v>1779</v>
      </c>
      <c r="N25" s="2">
        <v>1102</v>
      </c>
      <c r="O25" s="2">
        <v>1091</v>
      </c>
      <c r="P25" s="2">
        <v>1419</v>
      </c>
      <c r="Q25" s="2">
        <v>1458</v>
      </c>
      <c r="R25" s="2">
        <v>1311</v>
      </c>
      <c r="S25" s="2">
        <v>2380</v>
      </c>
      <c r="T25" s="2">
        <v>2092</v>
      </c>
      <c r="U25" s="2">
        <v>2304</v>
      </c>
      <c r="V25" s="2">
        <v>1706</v>
      </c>
      <c r="W25" s="2">
        <v>1556</v>
      </c>
      <c r="X25" s="2">
        <v>1265</v>
      </c>
      <c r="Y25" s="2">
        <v>1446</v>
      </c>
      <c r="Z25" s="2">
        <v>1393</v>
      </c>
      <c r="AA25" s="2">
        <v>1764</v>
      </c>
      <c r="AB25" s="2">
        <v>1285</v>
      </c>
      <c r="AC25" s="2">
        <v>1452</v>
      </c>
      <c r="AD25" s="2">
        <v>2646</v>
      </c>
      <c r="AE25" s="2">
        <v>1535</v>
      </c>
      <c r="AF25" s="2">
        <v>2217</v>
      </c>
      <c r="AG25" s="2">
        <v>1562</v>
      </c>
      <c r="AH25" s="2">
        <v>2007</v>
      </c>
      <c r="AI25" s="2">
        <v>1263</v>
      </c>
      <c r="AJ25" s="2">
        <v>1579</v>
      </c>
      <c r="AK25" s="2">
        <v>2324</v>
      </c>
      <c r="AL25" s="2">
        <v>1451</v>
      </c>
      <c r="AM25" s="2">
        <v>2152</v>
      </c>
      <c r="AN25" s="2">
        <v>1111</v>
      </c>
      <c r="AO25" s="2">
        <v>1714</v>
      </c>
      <c r="AP25" s="2">
        <v>1119</v>
      </c>
      <c r="AQ25" s="2">
        <v>2042</v>
      </c>
      <c r="AR25" s="2">
        <v>1571</v>
      </c>
      <c r="AS25" s="2">
        <v>2496</v>
      </c>
      <c r="AT25" s="2">
        <v>1818</v>
      </c>
      <c r="AU25" s="2">
        <v>2010</v>
      </c>
      <c r="AV25" s="2">
        <v>2470</v>
      </c>
      <c r="AW25" s="2">
        <v>1368</v>
      </c>
      <c r="AX25" s="2">
        <v>1160</v>
      </c>
      <c r="AY25" s="2">
        <v>1323</v>
      </c>
      <c r="AZ25" s="2">
        <v>1569</v>
      </c>
      <c r="BA25" s="2">
        <v>3442</v>
      </c>
      <c r="BB25" s="2">
        <v>2168</v>
      </c>
      <c r="BC25" s="2">
        <v>2436</v>
      </c>
      <c r="BD25" s="2">
        <v>2639</v>
      </c>
      <c r="BE25" s="2">
        <v>3074</v>
      </c>
      <c r="BF25" s="2">
        <v>2207</v>
      </c>
      <c r="BG25" s="2">
        <v>2242</v>
      </c>
      <c r="BH25" s="2">
        <v>2442</v>
      </c>
      <c r="BI25" s="2">
        <v>2565</v>
      </c>
      <c r="BJ25" s="2">
        <v>2774</v>
      </c>
      <c r="BK25" s="2">
        <v>1604</v>
      </c>
      <c r="BL25" s="2">
        <v>1591</v>
      </c>
      <c r="BM25" s="2">
        <v>2539</v>
      </c>
      <c r="BN25" s="2">
        <v>3260</v>
      </c>
      <c r="BO25" s="2">
        <v>2494</v>
      </c>
      <c r="BP25" s="2">
        <v>1538</v>
      </c>
      <c r="BQ25" s="2">
        <v>1809</v>
      </c>
      <c r="BR25" s="2">
        <v>2919</v>
      </c>
      <c r="BS25" s="2">
        <v>2218</v>
      </c>
      <c r="BT25" s="2">
        <v>2304</v>
      </c>
      <c r="BU25" s="2">
        <v>3647</v>
      </c>
      <c r="BV25" s="2">
        <v>1692</v>
      </c>
      <c r="BW25" s="2">
        <v>1552</v>
      </c>
      <c r="BX25" s="2">
        <v>3095</v>
      </c>
      <c r="BY25" s="2">
        <v>2291</v>
      </c>
      <c r="BZ25" s="2">
        <v>1941</v>
      </c>
      <c r="CA25" s="2">
        <v>3323</v>
      </c>
      <c r="CB25" s="2">
        <v>3335</v>
      </c>
      <c r="CC25" s="2">
        <v>4543</v>
      </c>
      <c r="CD25" s="2">
        <v>2748</v>
      </c>
      <c r="CE25" s="2">
        <v>3143</v>
      </c>
      <c r="CF25" s="2">
        <v>3203</v>
      </c>
      <c r="CG25" s="2">
        <v>1885</v>
      </c>
      <c r="CH25" s="2">
        <v>3832</v>
      </c>
      <c r="CI25" s="2">
        <v>2278</v>
      </c>
      <c r="CJ25" s="2">
        <v>2552</v>
      </c>
      <c r="CK25" s="2">
        <v>3352</v>
      </c>
      <c r="CL25" s="2">
        <v>2712</v>
      </c>
      <c r="CM25" s="2">
        <v>3944</v>
      </c>
      <c r="CN25" s="2">
        <v>4339</v>
      </c>
      <c r="CO25" s="2">
        <v>3507</v>
      </c>
      <c r="CP25" s="2">
        <v>3813</v>
      </c>
      <c r="CQ25" s="2">
        <v>2478</v>
      </c>
      <c r="CR25" s="2">
        <v>3767</v>
      </c>
      <c r="CS25" s="2">
        <v>2514</v>
      </c>
      <c r="CT25" s="2">
        <v>3446</v>
      </c>
      <c r="CU25" s="2">
        <v>3018</v>
      </c>
      <c r="CV25" s="2">
        <v>2313</v>
      </c>
      <c r="CW25" s="2">
        <v>2859</v>
      </c>
      <c r="CX25" s="2">
        <v>7140</v>
      </c>
      <c r="CY25" s="2">
        <v>2314</v>
      </c>
      <c r="CZ25" s="2">
        <v>3869</v>
      </c>
      <c r="DA25" s="2">
        <v>3047</v>
      </c>
      <c r="DB25" s="2">
        <v>2982</v>
      </c>
      <c r="DC25" s="2">
        <v>2518</v>
      </c>
      <c r="DD25" s="2">
        <v>3305</v>
      </c>
      <c r="DE25" s="2">
        <v>2031</v>
      </c>
      <c r="DF25" s="2">
        <v>4305</v>
      </c>
      <c r="DG25" s="2">
        <v>5718</v>
      </c>
      <c r="DH25" s="2">
        <v>1655</v>
      </c>
      <c r="DI25" s="2">
        <v>1463</v>
      </c>
      <c r="DJ25" s="2">
        <v>2485</v>
      </c>
      <c r="DK25" s="2">
        <v>2785</v>
      </c>
      <c r="DL25" s="2">
        <v>4254</v>
      </c>
      <c r="DM25" s="2">
        <v>2478</v>
      </c>
      <c r="DN25" s="2">
        <v>2137</v>
      </c>
      <c r="DO25" s="2">
        <v>2427</v>
      </c>
      <c r="DP25" s="2">
        <v>1917</v>
      </c>
      <c r="DQ25" s="2">
        <v>2768</v>
      </c>
      <c r="DR25" s="2">
        <v>3371</v>
      </c>
    </row>
    <row r="27" spans="1:122" x14ac:dyDescent="0.2">
      <c r="A27" t="s">
        <v>22</v>
      </c>
    </row>
    <row r="28" spans="1:122" x14ac:dyDescent="0.2">
      <c r="A28" t="s">
        <v>16</v>
      </c>
      <c r="B28" t="s">
        <v>23</v>
      </c>
    </row>
    <row r="32" spans="1:12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B45"/>
  <sheetViews>
    <sheetView workbookViewId="0">
      <selection activeCell="C4" sqref="C4"/>
    </sheetView>
  </sheetViews>
  <sheetFormatPr baseColWidth="10" defaultRowHeight="16" x14ac:dyDescent="0.2"/>
  <sheetData>
    <row r="1" spans="1:132" x14ac:dyDescent="0.2">
      <c r="A1" t="s">
        <v>0</v>
      </c>
    </row>
    <row r="2" spans="1:132" x14ac:dyDescent="0.2">
      <c r="A2" t="s">
        <v>1</v>
      </c>
    </row>
    <row r="3" spans="1:132" x14ac:dyDescent="0.2">
      <c r="A3" t="s">
        <v>2</v>
      </c>
    </row>
    <row r="4" spans="1:132" x14ac:dyDescent="0.2">
      <c r="A4" t="s">
        <v>3</v>
      </c>
    </row>
    <row r="5" spans="1:132" x14ac:dyDescent="0.2">
      <c r="A5" t="s">
        <v>4</v>
      </c>
    </row>
    <row r="9" spans="1:132" x14ac:dyDescent="0.2">
      <c r="C9" t="s">
        <v>5</v>
      </c>
    </row>
    <row r="10" spans="1:132" x14ac:dyDescent="0.2">
      <c r="C10" t="s">
        <v>6</v>
      </c>
    </row>
    <row r="11" spans="1:132" x14ac:dyDescent="0.2">
      <c r="C11" t="s">
        <v>7</v>
      </c>
    </row>
    <row r="12" spans="1:132" x14ac:dyDescent="0.2">
      <c r="A12" t="s">
        <v>8</v>
      </c>
      <c r="B12" t="s">
        <v>9</v>
      </c>
      <c r="C12">
        <v>2011</v>
      </c>
      <c r="D12">
        <v>2012</v>
      </c>
      <c r="E12">
        <v>2013</v>
      </c>
      <c r="F12">
        <v>2014</v>
      </c>
      <c r="G12">
        <v>2015</v>
      </c>
      <c r="H12">
        <v>2016</v>
      </c>
      <c r="I12">
        <v>2017</v>
      </c>
      <c r="J12">
        <v>2018</v>
      </c>
      <c r="K12">
        <v>2019</v>
      </c>
      <c r="L12">
        <v>2020</v>
      </c>
      <c r="M12" s="1">
        <v>40544</v>
      </c>
      <c r="N12" s="1">
        <v>40575</v>
      </c>
      <c r="O12" s="1">
        <v>40603</v>
      </c>
      <c r="P12" s="1">
        <v>40634</v>
      </c>
      <c r="Q12" s="1">
        <v>40664</v>
      </c>
      <c r="R12" s="1">
        <v>40695</v>
      </c>
      <c r="S12" s="1">
        <v>40725</v>
      </c>
      <c r="T12" s="1">
        <v>40756</v>
      </c>
      <c r="U12" s="1">
        <v>40787</v>
      </c>
      <c r="V12" s="1">
        <v>40817</v>
      </c>
      <c r="W12" s="1">
        <v>40848</v>
      </c>
      <c r="X12" s="1">
        <v>40878</v>
      </c>
      <c r="Y12" s="1">
        <v>40909</v>
      </c>
      <c r="Z12" s="1">
        <v>40940</v>
      </c>
      <c r="AA12" s="1">
        <v>40969</v>
      </c>
      <c r="AB12" s="1">
        <v>41000</v>
      </c>
      <c r="AC12" s="1">
        <v>41030</v>
      </c>
      <c r="AD12" s="1">
        <v>41061</v>
      </c>
      <c r="AE12" s="1">
        <v>41091</v>
      </c>
      <c r="AF12" s="1">
        <v>41122</v>
      </c>
      <c r="AG12" s="1">
        <v>41153</v>
      </c>
      <c r="AH12" s="1">
        <v>41183</v>
      </c>
      <c r="AI12" s="1">
        <v>41214</v>
      </c>
      <c r="AJ12" s="1">
        <v>41244</v>
      </c>
      <c r="AK12" s="1">
        <v>41275</v>
      </c>
      <c r="AL12" s="1">
        <v>41306</v>
      </c>
      <c r="AM12" s="1">
        <v>41334</v>
      </c>
      <c r="AN12" s="1">
        <v>41365</v>
      </c>
      <c r="AO12" s="1">
        <v>41395</v>
      </c>
      <c r="AP12" s="1">
        <v>41426</v>
      </c>
      <c r="AQ12" s="1">
        <v>41456</v>
      </c>
      <c r="AR12" s="1">
        <v>41487</v>
      </c>
      <c r="AS12" s="1">
        <v>41518</v>
      </c>
      <c r="AT12" s="1">
        <v>41548</v>
      </c>
      <c r="AU12" s="1">
        <v>41579</v>
      </c>
      <c r="AV12" s="1">
        <v>41609</v>
      </c>
      <c r="AW12" s="1">
        <v>41640</v>
      </c>
      <c r="AX12" s="1">
        <v>41671</v>
      </c>
      <c r="AY12" s="1">
        <v>41699</v>
      </c>
      <c r="AZ12" s="1">
        <v>41730</v>
      </c>
      <c r="BA12" s="1">
        <v>41760</v>
      </c>
      <c r="BB12" s="1">
        <v>41791</v>
      </c>
      <c r="BC12" s="1">
        <v>41821</v>
      </c>
      <c r="BD12" s="1">
        <v>41852</v>
      </c>
      <c r="BE12" s="1">
        <v>41883</v>
      </c>
      <c r="BF12" s="1">
        <v>41913</v>
      </c>
      <c r="BG12" s="1">
        <v>41944</v>
      </c>
      <c r="BH12" s="1">
        <v>41974</v>
      </c>
      <c r="BI12" s="1">
        <v>42005</v>
      </c>
      <c r="BJ12" s="1">
        <v>42036</v>
      </c>
      <c r="BK12" s="1">
        <v>42064</v>
      </c>
      <c r="BL12" s="1">
        <v>42095</v>
      </c>
      <c r="BM12" s="1">
        <v>42125</v>
      </c>
      <c r="BN12" s="1">
        <v>42156</v>
      </c>
      <c r="BO12" s="1">
        <v>42186</v>
      </c>
      <c r="BP12" s="1">
        <v>42217</v>
      </c>
      <c r="BQ12" s="1">
        <v>42248</v>
      </c>
      <c r="BR12" s="1">
        <v>42278</v>
      </c>
      <c r="BS12" s="1">
        <v>42309</v>
      </c>
      <c r="BT12" s="1">
        <v>42339</v>
      </c>
      <c r="BU12" s="1">
        <v>42370</v>
      </c>
      <c r="BV12" s="1">
        <v>42401</v>
      </c>
      <c r="BW12" s="1">
        <v>42430</v>
      </c>
      <c r="BX12" s="1">
        <v>42461</v>
      </c>
      <c r="BY12" s="1">
        <v>42491</v>
      </c>
      <c r="BZ12" s="1">
        <v>42522</v>
      </c>
      <c r="CA12" s="1">
        <v>42552</v>
      </c>
      <c r="CB12" s="1">
        <v>42583</v>
      </c>
      <c r="CC12" s="1">
        <v>42614</v>
      </c>
      <c r="CD12" s="1">
        <v>42644</v>
      </c>
      <c r="CE12" s="1">
        <v>42675</v>
      </c>
      <c r="CF12" s="1">
        <v>42705</v>
      </c>
      <c r="CG12" s="1">
        <v>42736</v>
      </c>
      <c r="CH12" s="1">
        <v>42767</v>
      </c>
      <c r="CI12" s="1">
        <v>42795</v>
      </c>
      <c r="CJ12" s="1">
        <v>42826</v>
      </c>
      <c r="CK12" s="1">
        <v>42856</v>
      </c>
      <c r="CL12" s="1">
        <v>42887</v>
      </c>
      <c r="CM12" s="1">
        <v>42917</v>
      </c>
      <c r="CN12" s="1">
        <v>42948</v>
      </c>
      <c r="CO12" s="1">
        <v>42979</v>
      </c>
      <c r="CP12" s="1">
        <v>43009</v>
      </c>
      <c r="CQ12" s="1">
        <v>43040</v>
      </c>
      <c r="CR12" s="1">
        <v>43070</v>
      </c>
      <c r="CS12" s="1">
        <v>43101</v>
      </c>
      <c r="CT12" s="1">
        <v>43132</v>
      </c>
      <c r="CU12" s="1">
        <v>43160</v>
      </c>
      <c r="CV12" s="1">
        <v>43191</v>
      </c>
      <c r="CW12" s="1">
        <v>43221</v>
      </c>
      <c r="CX12" s="1">
        <v>43252</v>
      </c>
      <c r="CY12" s="1">
        <v>43282</v>
      </c>
      <c r="CZ12" s="1">
        <v>43313</v>
      </c>
      <c r="DA12" s="1">
        <v>43344</v>
      </c>
      <c r="DB12" s="1">
        <v>43374</v>
      </c>
      <c r="DC12" s="1">
        <v>43405</v>
      </c>
      <c r="DD12" s="1">
        <v>43435</v>
      </c>
      <c r="DE12" s="1">
        <v>43466</v>
      </c>
      <c r="DF12" s="1">
        <v>43497</v>
      </c>
      <c r="DG12" s="1">
        <v>43525</v>
      </c>
      <c r="DH12" s="1">
        <v>43556</v>
      </c>
      <c r="DI12" s="1">
        <v>43586</v>
      </c>
      <c r="DJ12" s="1">
        <v>43617</v>
      </c>
      <c r="DK12" s="1">
        <v>43647</v>
      </c>
      <c r="DL12" s="1">
        <v>43678</v>
      </c>
      <c r="DM12" s="1">
        <v>43709</v>
      </c>
      <c r="DN12" s="1">
        <v>43739</v>
      </c>
      <c r="DO12" s="1">
        <v>43770</v>
      </c>
      <c r="DP12" s="1">
        <v>43800</v>
      </c>
      <c r="DQ12" s="1">
        <v>43831</v>
      </c>
      <c r="DR12" s="1">
        <v>43862</v>
      </c>
      <c r="DS12" s="1">
        <v>43891</v>
      </c>
      <c r="DT12" s="1">
        <v>43922</v>
      </c>
      <c r="DU12" s="1">
        <v>43952</v>
      </c>
      <c r="DV12" s="1">
        <v>43983</v>
      </c>
      <c r="DW12" s="1">
        <v>44013</v>
      </c>
      <c r="DX12" s="1">
        <v>44044</v>
      </c>
      <c r="DY12" s="1">
        <v>44075</v>
      </c>
      <c r="DZ12" s="1">
        <v>44105</v>
      </c>
      <c r="EA12" s="1">
        <v>44136</v>
      </c>
      <c r="EB12" s="1">
        <v>44166</v>
      </c>
    </row>
    <row r="13" spans="1:132" x14ac:dyDescent="0.2">
      <c r="M13" t="s">
        <v>10</v>
      </c>
    </row>
    <row r="14" spans="1:132" x14ac:dyDescent="0.2">
      <c r="A14" t="s">
        <v>11</v>
      </c>
      <c r="B14" t="s">
        <v>12</v>
      </c>
      <c r="C14" s="2">
        <f>SUM(M14:X14)</f>
        <v>53890</v>
      </c>
      <c r="D14" s="2">
        <f>SUM(Y14:AJ14)</f>
        <v>51262</v>
      </c>
      <c r="E14" s="2">
        <f>SUM(AK14:AV14)</f>
        <v>42493</v>
      </c>
      <c r="F14" s="2">
        <f>SUM(AW14:BH14)</f>
        <v>41300</v>
      </c>
      <c r="G14" s="2">
        <f>SUM(BI14:BT14)</f>
        <v>38485</v>
      </c>
      <c r="H14" s="2">
        <f>SUM(BU14:CF14)</f>
        <v>43502</v>
      </c>
      <c r="I14" s="2">
        <f>SUM(CG14:CR14)</f>
        <v>48885</v>
      </c>
      <c r="J14" s="2">
        <f>SUM(CS14:DD14)</f>
        <v>56422</v>
      </c>
      <c r="K14" s="2">
        <f>SUM(DE14:DP14)</f>
        <v>53468</v>
      </c>
      <c r="L14" s="2">
        <f>SUM(DQ14:EB14)</f>
        <v>59346</v>
      </c>
      <c r="M14" s="2">
        <v>3174</v>
      </c>
      <c r="N14" s="2">
        <v>3554</v>
      </c>
      <c r="O14" s="2">
        <v>5673</v>
      </c>
      <c r="P14" s="2">
        <v>4433</v>
      </c>
      <c r="Q14" s="2">
        <v>6317</v>
      </c>
      <c r="R14" s="2">
        <v>5169</v>
      </c>
      <c r="S14" s="2">
        <v>4708</v>
      </c>
      <c r="T14" s="2">
        <v>4155</v>
      </c>
      <c r="U14" s="2">
        <v>4422</v>
      </c>
      <c r="V14" s="2">
        <v>4458</v>
      </c>
      <c r="W14" s="2">
        <v>4493</v>
      </c>
      <c r="X14" s="2">
        <v>3334</v>
      </c>
      <c r="Y14" s="2">
        <v>2223</v>
      </c>
      <c r="Z14" s="2">
        <v>3904</v>
      </c>
      <c r="AA14" s="2">
        <v>5495</v>
      </c>
      <c r="AB14" s="2">
        <v>4941</v>
      </c>
      <c r="AC14" s="2">
        <v>5289</v>
      </c>
      <c r="AD14" s="2">
        <v>5300</v>
      </c>
      <c r="AE14" s="2">
        <v>3769</v>
      </c>
      <c r="AF14" s="2">
        <v>3860</v>
      </c>
      <c r="AG14" s="2">
        <v>4465</v>
      </c>
      <c r="AH14" s="2">
        <v>4601</v>
      </c>
      <c r="AI14" s="2">
        <v>4439</v>
      </c>
      <c r="AJ14" s="2">
        <v>2976</v>
      </c>
      <c r="AK14" s="2">
        <v>2039</v>
      </c>
      <c r="AL14" s="2">
        <v>2826</v>
      </c>
      <c r="AM14" s="2">
        <v>3327</v>
      </c>
      <c r="AN14" s="2">
        <v>4355</v>
      </c>
      <c r="AO14" s="2">
        <v>4592</v>
      </c>
      <c r="AP14" s="2">
        <v>3400</v>
      </c>
      <c r="AQ14" s="2">
        <v>3930</v>
      </c>
      <c r="AR14" s="2">
        <v>2681</v>
      </c>
      <c r="AS14" s="2">
        <v>3915</v>
      </c>
      <c r="AT14" s="2">
        <v>4861</v>
      </c>
      <c r="AU14" s="2">
        <v>4112</v>
      </c>
      <c r="AV14" s="2">
        <v>2455</v>
      </c>
      <c r="AW14" s="2">
        <v>2663</v>
      </c>
      <c r="AX14" s="2">
        <v>2756</v>
      </c>
      <c r="AY14" s="2">
        <v>4239</v>
      </c>
      <c r="AZ14" s="2">
        <v>3994</v>
      </c>
      <c r="BA14" s="2">
        <v>3827</v>
      </c>
      <c r="BB14" s="2">
        <v>3631</v>
      </c>
      <c r="BC14" s="2">
        <v>3210</v>
      </c>
      <c r="BD14" s="2">
        <v>2490</v>
      </c>
      <c r="BE14" s="2">
        <v>4373</v>
      </c>
      <c r="BF14" s="2">
        <v>3857</v>
      </c>
      <c r="BG14" s="2">
        <v>3643</v>
      </c>
      <c r="BH14" s="2">
        <v>2617</v>
      </c>
      <c r="BI14" s="2">
        <v>1369</v>
      </c>
      <c r="BJ14" s="2">
        <v>3050</v>
      </c>
      <c r="BK14" s="2">
        <v>3140</v>
      </c>
      <c r="BL14" s="2">
        <v>3963</v>
      </c>
      <c r="BM14" s="2">
        <v>3471</v>
      </c>
      <c r="BN14" s="2">
        <v>4258</v>
      </c>
      <c r="BO14" s="2">
        <v>2997</v>
      </c>
      <c r="BP14" s="2">
        <v>2572</v>
      </c>
      <c r="BQ14" s="2">
        <v>3821</v>
      </c>
      <c r="BR14" s="2">
        <v>3987</v>
      </c>
      <c r="BS14" s="2">
        <v>2892</v>
      </c>
      <c r="BT14" s="2">
        <v>2965</v>
      </c>
      <c r="BU14" s="2">
        <v>1395</v>
      </c>
      <c r="BV14" s="2">
        <v>3176</v>
      </c>
      <c r="BW14" s="2">
        <v>3525</v>
      </c>
      <c r="BX14" s="2">
        <v>3437</v>
      </c>
      <c r="BY14" s="2">
        <v>3846</v>
      </c>
      <c r="BZ14" s="2">
        <v>4532</v>
      </c>
      <c r="CA14" s="2">
        <v>3528</v>
      </c>
      <c r="CB14" s="2">
        <v>3138</v>
      </c>
      <c r="CC14" s="2">
        <v>3717</v>
      </c>
      <c r="CD14" s="2">
        <v>3720</v>
      </c>
      <c r="CE14" s="2">
        <v>5133</v>
      </c>
      <c r="CF14" s="2">
        <v>4355</v>
      </c>
      <c r="CG14" s="2">
        <v>2057</v>
      </c>
      <c r="CH14" s="2">
        <v>3130</v>
      </c>
      <c r="CI14" s="2">
        <v>3875</v>
      </c>
      <c r="CJ14" s="2">
        <v>3854</v>
      </c>
      <c r="CK14" s="2">
        <v>4229</v>
      </c>
      <c r="CL14" s="2">
        <v>5749</v>
      </c>
      <c r="CM14" s="2">
        <v>4678</v>
      </c>
      <c r="CN14" s="2">
        <v>3921</v>
      </c>
      <c r="CO14" s="2">
        <v>4642</v>
      </c>
      <c r="CP14" s="2">
        <v>5332</v>
      </c>
      <c r="CQ14" s="2">
        <v>4166</v>
      </c>
      <c r="CR14" s="2">
        <v>3252</v>
      </c>
      <c r="CS14" s="2">
        <v>2798</v>
      </c>
      <c r="CT14" s="2">
        <v>2837</v>
      </c>
      <c r="CU14" s="2">
        <v>5407</v>
      </c>
      <c r="CV14" s="2">
        <v>6004</v>
      </c>
      <c r="CW14" s="2">
        <v>5131</v>
      </c>
      <c r="CX14" s="2">
        <v>5012</v>
      </c>
      <c r="CY14" s="2">
        <v>5328</v>
      </c>
      <c r="CZ14" s="2">
        <v>3263</v>
      </c>
      <c r="DA14" s="2">
        <v>5898</v>
      </c>
      <c r="DB14" s="2">
        <v>4911</v>
      </c>
      <c r="DC14" s="2">
        <v>5077</v>
      </c>
      <c r="DD14" s="2">
        <v>4756</v>
      </c>
      <c r="DE14" s="2">
        <v>2453</v>
      </c>
      <c r="DF14" s="2">
        <v>3827</v>
      </c>
      <c r="DG14" s="2">
        <v>4186</v>
      </c>
      <c r="DH14" s="2">
        <v>5028</v>
      </c>
      <c r="DI14" s="2">
        <v>5359</v>
      </c>
      <c r="DJ14" s="2">
        <v>4004</v>
      </c>
      <c r="DK14" s="2">
        <v>4524</v>
      </c>
      <c r="DL14" s="2">
        <v>4846</v>
      </c>
      <c r="DM14" s="2">
        <v>4661</v>
      </c>
      <c r="DN14" s="2">
        <v>5120</v>
      </c>
      <c r="DO14" s="2">
        <v>4421</v>
      </c>
      <c r="DP14" s="2">
        <v>5039</v>
      </c>
      <c r="DQ14" s="2">
        <v>3359</v>
      </c>
      <c r="DR14" s="2">
        <v>3481</v>
      </c>
      <c r="DS14" s="2">
        <v>4048</v>
      </c>
      <c r="DT14" s="2">
        <v>2960</v>
      </c>
      <c r="DU14" s="2">
        <v>4947</v>
      </c>
      <c r="DV14" s="2">
        <v>5850</v>
      </c>
      <c r="DW14" s="2">
        <v>4396</v>
      </c>
      <c r="DX14" s="2">
        <v>6094</v>
      </c>
      <c r="DY14" s="2">
        <v>6584</v>
      </c>
      <c r="DZ14" s="2">
        <v>6196</v>
      </c>
      <c r="EA14" s="2">
        <v>5467</v>
      </c>
      <c r="EB14" s="2">
        <v>5964</v>
      </c>
    </row>
    <row r="15" spans="1:132" x14ac:dyDescent="0.2">
      <c r="B15" t="s">
        <v>13</v>
      </c>
      <c r="C15" s="2">
        <f t="shared" ref="C15:C25" si="0">SUM(M15:X15)</f>
        <v>17081</v>
      </c>
      <c r="D15" s="2">
        <f t="shared" ref="D15:D25" si="1">SUM(Y15:AJ15)</f>
        <v>16012</v>
      </c>
      <c r="E15" s="2">
        <f t="shared" ref="E15:E25" si="2">SUM(AK15:AV15)</f>
        <v>12626</v>
      </c>
      <c r="F15" s="2">
        <f t="shared" ref="F15:F25" si="3">SUM(AW15:BH15)</f>
        <v>10892</v>
      </c>
      <c r="G15" s="2">
        <f t="shared" ref="G15:G25" si="4">SUM(BI15:BT15)</f>
        <v>10093</v>
      </c>
      <c r="H15" s="2">
        <f t="shared" ref="H15:H25" si="5">SUM(BU15:CF15)</f>
        <v>10386</v>
      </c>
      <c r="I15" s="2">
        <f t="shared" ref="I15:I25" si="6">SUM(CG15:CR15)</f>
        <v>9858</v>
      </c>
      <c r="J15" s="2">
        <f t="shared" ref="J15:J25" si="7">SUM(CS15:DD15)</f>
        <v>9699</v>
      </c>
      <c r="K15" s="2">
        <f t="shared" ref="K15:K25" si="8">SUM(DE15:DP15)</f>
        <v>9672</v>
      </c>
      <c r="L15" s="2">
        <f t="shared" ref="L15:L25" si="9">SUM(DQ15:EB15)</f>
        <v>11394</v>
      </c>
      <c r="M15">
        <v>681</v>
      </c>
      <c r="N15" s="2">
        <v>1180</v>
      </c>
      <c r="O15" s="2">
        <v>1874</v>
      </c>
      <c r="P15" s="2">
        <v>1822</v>
      </c>
      <c r="Q15" s="2">
        <v>2100</v>
      </c>
      <c r="R15" s="2">
        <v>2026</v>
      </c>
      <c r="S15" s="2">
        <v>1425</v>
      </c>
      <c r="T15" s="2">
        <v>1277</v>
      </c>
      <c r="U15" s="2">
        <v>1421</v>
      </c>
      <c r="V15" s="2">
        <v>1361</v>
      </c>
      <c r="W15" s="2">
        <v>1213</v>
      </c>
      <c r="X15">
        <v>701</v>
      </c>
      <c r="Y15">
        <v>520</v>
      </c>
      <c r="Z15" s="2">
        <v>1050</v>
      </c>
      <c r="AA15" s="2">
        <v>1728</v>
      </c>
      <c r="AB15" s="2">
        <v>1922</v>
      </c>
      <c r="AC15" s="2">
        <v>2003</v>
      </c>
      <c r="AD15" s="2">
        <v>1717</v>
      </c>
      <c r="AE15" s="2">
        <v>1347</v>
      </c>
      <c r="AF15" s="2">
        <v>1321</v>
      </c>
      <c r="AG15" s="2">
        <v>1408</v>
      </c>
      <c r="AH15" s="2">
        <v>1318</v>
      </c>
      <c r="AI15" s="2">
        <v>1114</v>
      </c>
      <c r="AJ15">
        <v>564</v>
      </c>
      <c r="AK15">
        <v>415</v>
      </c>
      <c r="AL15">
        <v>768</v>
      </c>
      <c r="AM15" s="2">
        <v>1184</v>
      </c>
      <c r="AN15" s="2">
        <v>1654</v>
      </c>
      <c r="AO15" s="2">
        <v>1679</v>
      </c>
      <c r="AP15" s="2">
        <v>1302</v>
      </c>
      <c r="AQ15" s="2">
        <v>1301</v>
      </c>
      <c r="AR15" s="2">
        <v>1008</v>
      </c>
      <c r="AS15" s="2">
        <v>1051</v>
      </c>
      <c r="AT15" s="2">
        <v>1027</v>
      </c>
      <c r="AU15">
        <v>789</v>
      </c>
      <c r="AV15">
        <v>448</v>
      </c>
      <c r="AW15">
        <v>325</v>
      </c>
      <c r="AX15">
        <v>652</v>
      </c>
      <c r="AY15" s="2">
        <v>1117</v>
      </c>
      <c r="AZ15" s="2">
        <v>1341</v>
      </c>
      <c r="BA15" s="2">
        <v>1353</v>
      </c>
      <c r="BB15" s="2">
        <v>1165</v>
      </c>
      <c r="BC15" s="2">
        <v>1004</v>
      </c>
      <c r="BD15">
        <v>863</v>
      </c>
      <c r="BE15">
        <v>999</v>
      </c>
      <c r="BF15">
        <v>956</v>
      </c>
      <c r="BG15">
        <v>653</v>
      </c>
      <c r="BH15">
        <v>464</v>
      </c>
      <c r="BI15">
        <v>314</v>
      </c>
      <c r="BJ15">
        <v>495</v>
      </c>
      <c r="BK15">
        <v>984</v>
      </c>
      <c r="BL15" s="2">
        <v>1184</v>
      </c>
      <c r="BM15" s="2">
        <v>1333</v>
      </c>
      <c r="BN15" s="2">
        <v>1207</v>
      </c>
      <c r="BO15">
        <v>995</v>
      </c>
      <c r="BP15">
        <v>765</v>
      </c>
      <c r="BQ15">
        <v>982</v>
      </c>
      <c r="BR15">
        <v>805</v>
      </c>
      <c r="BS15">
        <v>650</v>
      </c>
      <c r="BT15">
        <v>379</v>
      </c>
      <c r="BU15">
        <v>319</v>
      </c>
      <c r="BV15">
        <v>597</v>
      </c>
      <c r="BW15" s="2">
        <v>1019</v>
      </c>
      <c r="BX15" s="2">
        <v>1240</v>
      </c>
      <c r="BY15" s="2">
        <v>1285</v>
      </c>
      <c r="BZ15" s="2">
        <v>1219</v>
      </c>
      <c r="CA15">
        <v>943</v>
      </c>
      <c r="CB15">
        <v>804</v>
      </c>
      <c r="CC15">
        <v>983</v>
      </c>
      <c r="CD15">
        <v>879</v>
      </c>
      <c r="CE15">
        <v>735</v>
      </c>
      <c r="CF15">
        <v>363</v>
      </c>
      <c r="CG15">
        <v>332</v>
      </c>
      <c r="CH15">
        <v>521</v>
      </c>
      <c r="CI15">
        <v>997</v>
      </c>
      <c r="CJ15" s="2">
        <v>1051</v>
      </c>
      <c r="CK15" s="2">
        <v>1208</v>
      </c>
      <c r="CL15" s="2">
        <v>1176</v>
      </c>
      <c r="CM15">
        <v>995</v>
      </c>
      <c r="CN15">
        <v>836</v>
      </c>
      <c r="CO15">
        <v>906</v>
      </c>
      <c r="CP15">
        <v>893</v>
      </c>
      <c r="CQ15">
        <v>592</v>
      </c>
      <c r="CR15">
        <v>351</v>
      </c>
      <c r="CS15">
        <v>298</v>
      </c>
      <c r="CT15">
        <v>525</v>
      </c>
      <c r="CU15">
        <v>940</v>
      </c>
      <c r="CV15" s="2">
        <v>1183</v>
      </c>
      <c r="CW15" s="2">
        <v>1276</v>
      </c>
      <c r="CX15" s="2">
        <v>1087</v>
      </c>
      <c r="CY15">
        <v>950</v>
      </c>
      <c r="CZ15">
        <v>769</v>
      </c>
      <c r="DA15">
        <v>851</v>
      </c>
      <c r="DB15">
        <v>902</v>
      </c>
      <c r="DC15">
        <v>633</v>
      </c>
      <c r="DD15">
        <v>285</v>
      </c>
      <c r="DE15">
        <v>316</v>
      </c>
      <c r="DF15">
        <v>529</v>
      </c>
      <c r="DG15">
        <v>945</v>
      </c>
      <c r="DH15" s="2">
        <v>1051</v>
      </c>
      <c r="DI15" s="2">
        <v>1214</v>
      </c>
      <c r="DJ15" s="2">
        <v>1031</v>
      </c>
      <c r="DK15" s="2">
        <v>1003</v>
      </c>
      <c r="DL15">
        <v>851</v>
      </c>
      <c r="DM15">
        <v>901</v>
      </c>
      <c r="DN15">
        <v>881</v>
      </c>
      <c r="DO15">
        <v>621</v>
      </c>
      <c r="DP15">
        <v>329</v>
      </c>
      <c r="DQ15">
        <v>405</v>
      </c>
      <c r="DR15">
        <v>636</v>
      </c>
      <c r="DS15">
        <v>902</v>
      </c>
      <c r="DT15">
        <v>775</v>
      </c>
      <c r="DU15" s="2">
        <v>1067</v>
      </c>
      <c r="DV15" s="2">
        <v>1176</v>
      </c>
      <c r="DW15" s="2">
        <v>1198</v>
      </c>
      <c r="DX15" s="2">
        <v>1094</v>
      </c>
      <c r="DY15" s="2">
        <v>1317</v>
      </c>
      <c r="DZ15" s="2">
        <v>1238</v>
      </c>
      <c r="EA15" s="2">
        <v>1010</v>
      </c>
      <c r="EB15">
        <v>576</v>
      </c>
    </row>
    <row r="16" spans="1:132" x14ac:dyDescent="0.2">
      <c r="B16" t="s">
        <v>14</v>
      </c>
      <c r="C16" s="2">
        <f t="shared" si="0"/>
        <v>36809</v>
      </c>
      <c r="D16" s="2">
        <f t="shared" si="1"/>
        <v>35250</v>
      </c>
      <c r="E16" s="2">
        <f t="shared" si="2"/>
        <v>29867</v>
      </c>
      <c r="F16" s="2">
        <f t="shared" si="3"/>
        <v>30408</v>
      </c>
      <c r="G16" s="2">
        <f t="shared" si="4"/>
        <v>28392</v>
      </c>
      <c r="H16" s="2">
        <f t="shared" si="5"/>
        <v>33116</v>
      </c>
      <c r="I16" s="2">
        <f t="shared" si="6"/>
        <v>39027</v>
      </c>
      <c r="J16" s="2">
        <f t="shared" si="7"/>
        <v>46723</v>
      </c>
      <c r="K16" s="2">
        <f t="shared" si="8"/>
        <v>43796</v>
      </c>
      <c r="L16" s="2">
        <f t="shared" si="9"/>
        <v>47952</v>
      </c>
      <c r="M16" s="2">
        <v>2493</v>
      </c>
      <c r="N16" s="2">
        <v>2374</v>
      </c>
      <c r="O16" s="2">
        <v>3799</v>
      </c>
      <c r="P16" s="2">
        <v>2611</v>
      </c>
      <c r="Q16" s="2">
        <v>4217</v>
      </c>
      <c r="R16" s="2">
        <v>3143</v>
      </c>
      <c r="S16" s="2">
        <v>3283</v>
      </c>
      <c r="T16" s="2">
        <v>2878</v>
      </c>
      <c r="U16" s="2">
        <v>3001</v>
      </c>
      <c r="V16" s="2">
        <v>3097</v>
      </c>
      <c r="W16" s="2">
        <v>3280</v>
      </c>
      <c r="X16" s="2">
        <v>2633</v>
      </c>
      <c r="Y16" s="2">
        <v>1703</v>
      </c>
      <c r="Z16" s="2">
        <v>2854</v>
      </c>
      <c r="AA16" s="2">
        <v>3767</v>
      </c>
      <c r="AB16" s="2">
        <v>3019</v>
      </c>
      <c r="AC16" s="2">
        <v>3286</v>
      </c>
      <c r="AD16" s="2">
        <v>3583</v>
      </c>
      <c r="AE16" s="2">
        <v>2422</v>
      </c>
      <c r="AF16" s="2">
        <v>2539</v>
      </c>
      <c r="AG16" s="2">
        <v>3057</v>
      </c>
      <c r="AH16" s="2">
        <v>3283</v>
      </c>
      <c r="AI16" s="2">
        <v>3325</v>
      </c>
      <c r="AJ16" s="2">
        <v>2412</v>
      </c>
      <c r="AK16" s="2">
        <v>1624</v>
      </c>
      <c r="AL16" s="2">
        <v>2058</v>
      </c>
      <c r="AM16" s="2">
        <v>2143</v>
      </c>
      <c r="AN16" s="2">
        <v>2701</v>
      </c>
      <c r="AO16" s="2">
        <v>2913</v>
      </c>
      <c r="AP16" s="2">
        <v>2098</v>
      </c>
      <c r="AQ16" s="2">
        <v>2629</v>
      </c>
      <c r="AR16" s="2">
        <v>1673</v>
      </c>
      <c r="AS16" s="2">
        <v>2864</v>
      </c>
      <c r="AT16" s="2">
        <v>3834</v>
      </c>
      <c r="AU16" s="2">
        <v>3323</v>
      </c>
      <c r="AV16" s="2">
        <v>2007</v>
      </c>
      <c r="AW16" s="2">
        <v>2338</v>
      </c>
      <c r="AX16" s="2">
        <v>2104</v>
      </c>
      <c r="AY16" s="2">
        <v>3122</v>
      </c>
      <c r="AZ16" s="2">
        <v>2653</v>
      </c>
      <c r="BA16" s="2">
        <v>2474</v>
      </c>
      <c r="BB16" s="2">
        <v>2466</v>
      </c>
      <c r="BC16" s="2">
        <v>2206</v>
      </c>
      <c r="BD16" s="2">
        <v>1627</v>
      </c>
      <c r="BE16" s="2">
        <v>3374</v>
      </c>
      <c r="BF16" s="2">
        <v>2901</v>
      </c>
      <c r="BG16" s="2">
        <v>2990</v>
      </c>
      <c r="BH16" s="2">
        <v>2153</v>
      </c>
      <c r="BI16" s="2">
        <v>1055</v>
      </c>
      <c r="BJ16" s="2">
        <v>2555</v>
      </c>
      <c r="BK16" s="2">
        <v>2156</v>
      </c>
      <c r="BL16" s="2">
        <v>2779</v>
      </c>
      <c r="BM16" s="2">
        <v>2138</v>
      </c>
      <c r="BN16" s="2">
        <v>3051</v>
      </c>
      <c r="BO16" s="2">
        <v>2002</v>
      </c>
      <c r="BP16" s="2">
        <v>1807</v>
      </c>
      <c r="BQ16" s="2">
        <v>2839</v>
      </c>
      <c r="BR16" s="2">
        <v>3182</v>
      </c>
      <c r="BS16" s="2">
        <v>2242</v>
      </c>
      <c r="BT16" s="2">
        <v>2586</v>
      </c>
      <c r="BU16" s="2">
        <v>1076</v>
      </c>
      <c r="BV16" s="2">
        <v>2579</v>
      </c>
      <c r="BW16" s="2">
        <v>2506</v>
      </c>
      <c r="BX16" s="2">
        <v>2197</v>
      </c>
      <c r="BY16" s="2">
        <v>2561</v>
      </c>
      <c r="BZ16" s="2">
        <v>3313</v>
      </c>
      <c r="CA16" s="2">
        <v>2585</v>
      </c>
      <c r="CB16" s="2">
        <v>2334</v>
      </c>
      <c r="CC16" s="2">
        <v>2734</v>
      </c>
      <c r="CD16" s="2">
        <v>2841</v>
      </c>
      <c r="CE16" s="2">
        <v>4398</v>
      </c>
      <c r="CF16" s="2">
        <v>3992</v>
      </c>
      <c r="CG16" s="2">
        <v>1725</v>
      </c>
      <c r="CH16" s="2">
        <v>2609</v>
      </c>
      <c r="CI16" s="2">
        <v>2878</v>
      </c>
      <c r="CJ16" s="2">
        <v>2803</v>
      </c>
      <c r="CK16" s="2">
        <v>3021</v>
      </c>
      <c r="CL16" s="2">
        <v>4573</v>
      </c>
      <c r="CM16" s="2">
        <v>3683</v>
      </c>
      <c r="CN16" s="2">
        <v>3085</v>
      </c>
      <c r="CO16" s="2">
        <v>3736</v>
      </c>
      <c r="CP16" s="2">
        <v>4439</v>
      </c>
      <c r="CQ16" s="2">
        <v>3574</v>
      </c>
      <c r="CR16" s="2">
        <v>2901</v>
      </c>
      <c r="CS16" s="2">
        <v>2500</v>
      </c>
      <c r="CT16" s="2">
        <v>2312</v>
      </c>
      <c r="CU16" s="2">
        <v>4467</v>
      </c>
      <c r="CV16" s="2">
        <v>4821</v>
      </c>
      <c r="CW16" s="2">
        <v>3855</v>
      </c>
      <c r="CX16" s="2">
        <v>3925</v>
      </c>
      <c r="CY16" s="2">
        <v>4378</v>
      </c>
      <c r="CZ16" s="2">
        <v>2494</v>
      </c>
      <c r="DA16" s="2">
        <v>5047</v>
      </c>
      <c r="DB16" s="2">
        <v>4009</v>
      </c>
      <c r="DC16" s="2">
        <v>4444</v>
      </c>
      <c r="DD16" s="2">
        <v>4471</v>
      </c>
      <c r="DE16" s="2">
        <v>2137</v>
      </c>
      <c r="DF16" s="2">
        <v>3298</v>
      </c>
      <c r="DG16" s="2">
        <v>3241</v>
      </c>
      <c r="DH16" s="2">
        <v>3977</v>
      </c>
      <c r="DI16" s="2">
        <v>4145</v>
      </c>
      <c r="DJ16" s="2">
        <v>2973</v>
      </c>
      <c r="DK16" s="2">
        <v>3521</v>
      </c>
      <c r="DL16" s="2">
        <v>3995</v>
      </c>
      <c r="DM16" s="2">
        <v>3760</v>
      </c>
      <c r="DN16" s="2">
        <v>4239</v>
      </c>
      <c r="DO16" s="2">
        <v>3800</v>
      </c>
      <c r="DP16" s="2">
        <v>4710</v>
      </c>
      <c r="DQ16" s="2">
        <v>2954</v>
      </c>
      <c r="DR16" s="2">
        <v>2845</v>
      </c>
      <c r="DS16" s="2">
        <v>3146</v>
      </c>
      <c r="DT16" s="2">
        <v>2185</v>
      </c>
      <c r="DU16" s="2">
        <v>3880</v>
      </c>
      <c r="DV16" s="2">
        <v>4674</v>
      </c>
      <c r="DW16" s="2">
        <v>3198</v>
      </c>
      <c r="DX16" s="2">
        <v>5000</v>
      </c>
      <c r="DY16" s="2">
        <v>5267</v>
      </c>
      <c r="DZ16" s="2">
        <v>4958</v>
      </c>
      <c r="EA16" s="2">
        <v>4457</v>
      </c>
      <c r="EB16" s="2">
        <v>5388</v>
      </c>
    </row>
    <row r="17" spans="1:132" x14ac:dyDescent="0.2">
      <c r="A17" t="s">
        <v>19</v>
      </c>
      <c r="B17" t="s">
        <v>12</v>
      </c>
      <c r="C17" s="2">
        <f t="shared" si="0"/>
        <v>65374</v>
      </c>
      <c r="D17" s="2">
        <f t="shared" si="1"/>
        <v>69884</v>
      </c>
      <c r="E17" s="2">
        <f t="shared" si="2"/>
        <v>70133</v>
      </c>
      <c r="F17" s="2">
        <f t="shared" si="3"/>
        <v>68800</v>
      </c>
      <c r="G17" s="2">
        <f t="shared" si="4"/>
        <v>73438</v>
      </c>
      <c r="H17" s="2">
        <f t="shared" si="5"/>
        <v>80503</v>
      </c>
      <c r="I17" s="2">
        <f t="shared" si="6"/>
        <v>78100</v>
      </c>
      <c r="J17" s="2">
        <f t="shared" si="7"/>
        <v>84567</v>
      </c>
      <c r="K17" s="2">
        <f t="shared" si="8"/>
        <v>85393</v>
      </c>
      <c r="L17" s="2">
        <f t="shared" si="9"/>
        <v>105244</v>
      </c>
      <c r="M17" s="2">
        <v>5178</v>
      </c>
      <c r="N17" s="2">
        <v>2503</v>
      </c>
      <c r="O17" s="2">
        <v>6635</v>
      </c>
      <c r="P17" s="2">
        <v>4792</v>
      </c>
      <c r="Q17" s="2">
        <v>6176</v>
      </c>
      <c r="R17" s="2">
        <v>5517</v>
      </c>
      <c r="S17" s="2">
        <v>6224</v>
      </c>
      <c r="T17" s="2">
        <v>4607</v>
      </c>
      <c r="U17" s="2">
        <v>5755</v>
      </c>
      <c r="V17" s="2">
        <v>5217</v>
      </c>
      <c r="W17" s="2">
        <v>5288</v>
      </c>
      <c r="X17" s="2">
        <v>7482</v>
      </c>
      <c r="Y17" s="2">
        <v>6306</v>
      </c>
      <c r="Z17" s="2">
        <v>4934</v>
      </c>
      <c r="AA17" s="2">
        <v>6120</v>
      </c>
      <c r="AB17" s="2">
        <v>5199</v>
      </c>
      <c r="AC17" s="2">
        <v>6401</v>
      </c>
      <c r="AD17" s="2">
        <v>7660</v>
      </c>
      <c r="AE17" s="2">
        <v>7411</v>
      </c>
      <c r="AF17" s="2">
        <v>6184</v>
      </c>
      <c r="AG17" s="2">
        <v>6101</v>
      </c>
      <c r="AH17" s="2">
        <v>6684</v>
      </c>
      <c r="AI17" s="2">
        <v>4071</v>
      </c>
      <c r="AJ17" s="2">
        <v>2813</v>
      </c>
      <c r="AK17" s="2">
        <v>4133</v>
      </c>
      <c r="AL17" s="2">
        <v>3355</v>
      </c>
      <c r="AM17" s="2">
        <v>4156</v>
      </c>
      <c r="AN17" s="2">
        <v>6973</v>
      </c>
      <c r="AO17" s="2">
        <v>8793</v>
      </c>
      <c r="AP17" s="2">
        <v>7215</v>
      </c>
      <c r="AQ17" s="2">
        <v>6522</v>
      </c>
      <c r="AR17" s="2">
        <v>6337</v>
      </c>
      <c r="AS17" s="2">
        <v>5903</v>
      </c>
      <c r="AT17" s="2">
        <v>6500</v>
      </c>
      <c r="AU17" s="2">
        <v>5407</v>
      </c>
      <c r="AV17" s="2">
        <v>4839</v>
      </c>
      <c r="AW17" s="2">
        <v>4740</v>
      </c>
      <c r="AX17" s="2">
        <v>3474</v>
      </c>
      <c r="AY17" s="2">
        <v>4861</v>
      </c>
      <c r="AZ17" s="2">
        <v>5389</v>
      </c>
      <c r="BA17" s="2">
        <v>6314</v>
      </c>
      <c r="BB17" s="2">
        <v>6570</v>
      </c>
      <c r="BC17" s="2">
        <v>8845</v>
      </c>
      <c r="BD17" s="2">
        <v>4408</v>
      </c>
      <c r="BE17" s="2">
        <v>6759</v>
      </c>
      <c r="BF17" s="2">
        <v>6081</v>
      </c>
      <c r="BG17" s="2">
        <v>6482</v>
      </c>
      <c r="BH17" s="2">
        <v>4877</v>
      </c>
      <c r="BI17" s="2">
        <v>4729</v>
      </c>
      <c r="BJ17" s="2">
        <v>3134</v>
      </c>
      <c r="BK17" s="2">
        <v>6243</v>
      </c>
      <c r="BL17" s="2">
        <v>7052</v>
      </c>
      <c r="BM17" s="2">
        <v>5596</v>
      </c>
      <c r="BN17" s="2">
        <v>6315</v>
      </c>
      <c r="BO17" s="2">
        <v>8190</v>
      </c>
      <c r="BP17" s="2">
        <v>8220</v>
      </c>
      <c r="BQ17" s="2">
        <v>6006</v>
      </c>
      <c r="BR17" s="2">
        <v>6478</v>
      </c>
      <c r="BS17" s="2">
        <v>5430</v>
      </c>
      <c r="BT17" s="2">
        <v>6045</v>
      </c>
      <c r="BU17" s="2">
        <v>4145</v>
      </c>
      <c r="BV17" s="2">
        <v>2946</v>
      </c>
      <c r="BW17" s="2">
        <v>6121</v>
      </c>
      <c r="BX17" s="2">
        <v>6855</v>
      </c>
      <c r="BY17" s="2">
        <v>7559</v>
      </c>
      <c r="BZ17" s="2">
        <v>6729</v>
      </c>
      <c r="CA17" s="2">
        <v>6841</v>
      </c>
      <c r="CB17" s="2">
        <v>7284</v>
      </c>
      <c r="CC17" s="2">
        <v>8405</v>
      </c>
      <c r="CD17" s="2">
        <v>7636</v>
      </c>
      <c r="CE17" s="2">
        <v>6637</v>
      </c>
      <c r="CF17" s="2">
        <v>9345</v>
      </c>
      <c r="CG17" s="2">
        <v>6427</v>
      </c>
      <c r="CH17" s="2">
        <v>4478</v>
      </c>
      <c r="CI17" s="2">
        <v>7482</v>
      </c>
      <c r="CJ17" s="2">
        <v>5552</v>
      </c>
      <c r="CK17" s="2">
        <v>8525</v>
      </c>
      <c r="CL17" s="2">
        <v>8570</v>
      </c>
      <c r="CM17" s="2">
        <v>7358</v>
      </c>
      <c r="CN17" s="2">
        <v>6559</v>
      </c>
      <c r="CO17" s="2">
        <v>5135</v>
      </c>
      <c r="CP17" s="2">
        <v>6887</v>
      </c>
      <c r="CQ17" s="2">
        <v>6221</v>
      </c>
      <c r="CR17" s="2">
        <v>4906</v>
      </c>
      <c r="CS17" s="2">
        <v>6030</v>
      </c>
      <c r="CT17" s="2">
        <v>4321</v>
      </c>
      <c r="CU17" s="2">
        <v>5196</v>
      </c>
      <c r="CV17" s="2">
        <v>6744</v>
      </c>
      <c r="CW17" s="2">
        <v>9963</v>
      </c>
      <c r="CX17" s="2">
        <v>8515</v>
      </c>
      <c r="CY17" s="2">
        <v>8715</v>
      </c>
      <c r="CZ17" s="2">
        <v>5883</v>
      </c>
      <c r="DA17" s="2">
        <v>6318</v>
      </c>
      <c r="DB17" s="2">
        <v>8841</v>
      </c>
      <c r="DC17" s="2">
        <v>6919</v>
      </c>
      <c r="DD17" s="2">
        <v>7122</v>
      </c>
      <c r="DE17" s="2">
        <v>8092</v>
      </c>
      <c r="DF17" s="2">
        <v>4478</v>
      </c>
      <c r="DG17" s="2">
        <v>5559</v>
      </c>
      <c r="DH17" s="2">
        <v>5629</v>
      </c>
      <c r="DI17" s="2">
        <v>9898</v>
      </c>
      <c r="DJ17" s="2">
        <v>7953</v>
      </c>
      <c r="DK17" s="2">
        <v>9021</v>
      </c>
      <c r="DL17" s="2">
        <v>8009</v>
      </c>
      <c r="DM17" s="2">
        <v>6737</v>
      </c>
      <c r="DN17" s="2">
        <v>7949</v>
      </c>
      <c r="DO17" s="2">
        <v>6563</v>
      </c>
      <c r="DP17" s="2">
        <v>5505</v>
      </c>
      <c r="DQ17" s="2">
        <v>6405</v>
      </c>
      <c r="DR17" s="2">
        <v>6110</v>
      </c>
      <c r="DS17" s="2">
        <v>6873</v>
      </c>
      <c r="DT17" s="2">
        <v>6776</v>
      </c>
      <c r="DU17" s="2">
        <v>10502</v>
      </c>
      <c r="DV17" s="2">
        <v>8886</v>
      </c>
      <c r="DW17" s="2">
        <v>9580</v>
      </c>
      <c r="DX17" s="2">
        <v>10423</v>
      </c>
      <c r="DY17" s="2">
        <v>11140</v>
      </c>
      <c r="DZ17" s="2">
        <v>10785</v>
      </c>
      <c r="EA17" s="2">
        <v>9448</v>
      </c>
      <c r="EB17" s="2">
        <v>8316</v>
      </c>
    </row>
    <row r="18" spans="1:132" x14ac:dyDescent="0.2">
      <c r="B18" t="s">
        <v>13</v>
      </c>
      <c r="C18" s="2">
        <f t="shared" si="0"/>
        <v>28488</v>
      </c>
      <c r="D18" s="2">
        <f t="shared" si="1"/>
        <v>27611</v>
      </c>
      <c r="E18" s="2">
        <f t="shared" si="2"/>
        <v>24442</v>
      </c>
      <c r="F18" s="2">
        <f t="shared" si="3"/>
        <v>25877</v>
      </c>
      <c r="G18" s="2">
        <f t="shared" si="4"/>
        <v>29310</v>
      </c>
      <c r="H18" s="2">
        <f t="shared" si="5"/>
        <v>32214</v>
      </c>
      <c r="I18" s="2">
        <f t="shared" si="6"/>
        <v>29330</v>
      </c>
      <c r="J18" s="2">
        <f t="shared" si="7"/>
        <v>23876</v>
      </c>
      <c r="K18" s="2">
        <f t="shared" si="8"/>
        <v>23323</v>
      </c>
      <c r="L18" s="2">
        <f t="shared" si="9"/>
        <v>26798</v>
      </c>
      <c r="M18" s="2">
        <v>1520</v>
      </c>
      <c r="N18" s="2">
        <v>1127</v>
      </c>
      <c r="O18" s="2">
        <v>2507</v>
      </c>
      <c r="P18" s="2">
        <v>2676</v>
      </c>
      <c r="Q18" s="2">
        <v>2832</v>
      </c>
      <c r="R18" s="2">
        <v>2800</v>
      </c>
      <c r="S18" s="2">
        <v>2788</v>
      </c>
      <c r="T18" s="2">
        <v>2684</v>
      </c>
      <c r="U18" s="2">
        <v>2448</v>
      </c>
      <c r="V18" s="2">
        <v>2496</v>
      </c>
      <c r="W18" s="2">
        <v>2649</v>
      </c>
      <c r="X18" s="2">
        <v>1961</v>
      </c>
      <c r="Y18" s="2">
        <v>1844</v>
      </c>
      <c r="Z18" s="2">
        <v>1078</v>
      </c>
      <c r="AA18" s="2">
        <v>2197</v>
      </c>
      <c r="AB18" s="2">
        <v>2373</v>
      </c>
      <c r="AC18" s="2">
        <v>2744</v>
      </c>
      <c r="AD18" s="2">
        <v>3272</v>
      </c>
      <c r="AE18" s="2">
        <v>3010</v>
      </c>
      <c r="AF18" s="2">
        <v>2674</v>
      </c>
      <c r="AG18" s="2">
        <v>2793</v>
      </c>
      <c r="AH18" s="2">
        <v>2605</v>
      </c>
      <c r="AI18" s="2">
        <v>1771</v>
      </c>
      <c r="AJ18" s="2">
        <v>1250</v>
      </c>
      <c r="AK18" s="2">
        <v>1506</v>
      </c>
      <c r="AL18" s="2">
        <v>1107</v>
      </c>
      <c r="AM18" s="2">
        <v>1918</v>
      </c>
      <c r="AN18" s="2">
        <v>2272</v>
      </c>
      <c r="AO18" s="2">
        <v>2609</v>
      </c>
      <c r="AP18" s="2">
        <v>2271</v>
      </c>
      <c r="AQ18" s="2">
        <v>2313</v>
      </c>
      <c r="AR18" s="2">
        <v>1971</v>
      </c>
      <c r="AS18" s="2">
        <v>2455</v>
      </c>
      <c r="AT18" s="2">
        <v>2532</v>
      </c>
      <c r="AU18" s="2">
        <v>1904</v>
      </c>
      <c r="AV18" s="2">
        <v>1584</v>
      </c>
      <c r="AW18" s="2">
        <v>1394</v>
      </c>
      <c r="AX18">
        <v>901</v>
      </c>
      <c r="AY18" s="2">
        <v>1756</v>
      </c>
      <c r="AZ18" s="2">
        <v>2428</v>
      </c>
      <c r="BA18" s="2">
        <v>2863</v>
      </c>
      <c r="BB18" s="2">
        <v>2998</v>
      </c>
      <c r="BC18" s="2">
        <v>2648</v>
      </c>
      <c r="BD18" s="2">
        <v>2141</v>
      </c>
      <c r="BE18" s="2">
        <v>2734</v>
      </c>
      <c r="BF18" s="2">
        <v>2469</v>
      </c>
      <c r="BG18" s="2">
        <v>1983</v>
      </c>
      <c r="BH18" s="2">
        <v>1562</v>
      </c>
      <c r="BI18" s="2">
        <v>1565</v>
      </c>
      <c r="BJ18" s="2">
        <v>1078</v>
      </c>
      <c r="BK18" s="2">
        <v>2173</v>
      </c>
      <c r="BL18" s="2">
        <v>2825</v>
      </c>
      <c r="BM18" s="2">
        <v>2973</v>
      </c>
      <c r="BN18" s="2">
        <v>3293</v>
      </c>
      <c r="BO18" s="2">
        <v>3449</v>
      </c>
      <c r="BP18" s="2">
        <v>2584</v>
      </c>
      <c r="BQ18" s="2">
        <v>2796</v>
      </c>
      <c r="BR18" s="2">
        <v>2779</v>
      </c>
      <c r="BS18" s="2">
        <v>2118</v>
      </c>
      <c r="BT18" s="2">
        <v>1677</v>
      </c>
      <c r="BU18" s="2">
        <v>1176</v>
      </c>
      <c r="BV18" s="2">
        <v>1406</v>
      </c>
      <c r="BW18" s="2">
        <v>2418</v>
      </c>
      <c r="BX18" s="2">
        <v>3148</v>
      </c>
      <c r="BY18" s="2">
        <v>3112</v>
      </c>
      <c r="BZ18" s="2">
        <v>3406</v>
      </c>
      <c r="CA18" s="2">
        <v>2902</v>
      </c>
      <c r="CB18" s="2">
        <v>2872</v>
      </c>
      <c r="CC18" s="2">
        <v>3145</v>
      </c>
      <c r="CD18" s="2">
        <v>3153</v>
      </c>
      <c r="CE18" s="2">
        <v>2886</v>
      </c>
      <c r="CF18" s="2">
        <v>2590</v>
      </c>
      <c r="CG18" s="2">
        <v>2182</v>
      </c>
      <c r="CH18" s="2">
        <v>1455</v>
      </c>
      <c r="CI18" s="2">
        <v>2620</v>
      </c>
      <c r="CJ18" s="2">
        <v>2524</v>
      </c>
      <c r="CK18" s="2">
        <v>3250</v>
      </c>
      <c r="CL18" s="2">
        <v>2777</v>
      </c>
      <c r="CM18" s="2">
        <v>2527</v>
      </c>
      <c r="CN18" s="2">
        <v>2445</v>
      </c>
      <c r="CO18" s="2">
        <v>2463</v>
      </c>
      <c r="CP18" s="2">
        <v>2604</v>
      </c>
      <c r="CQ18" s="2">
        <v>2411</v>
      </c>
      <c r="CR18" s="2">
        <v>2072</v>
      </c>
      <c r="CS18" s="2">
        <v>1952</v>
      </c>
      <c r="CT18" s="2">
        <v>1231</v>
      </c>
      <c r="CU18" s="2">
        <v>1703</v>
      </c>
      <c r="CV18" s="2">
        <v>2005</v>
      </c>
      <c r="CW18" s="2">
        <v>2726</v>
      </c>
      <c r="CX18" s="2">
        <v>2686</v>
      </c>
      <c r="CY18" s="2">
        <v>2408</v>
      </c>
      <c r="CZ18" s="2">
        <v>1999</v>
      </c>
      <c r="DA18" s="2">
        <v>1970</v>
      </c>
      <c r="DB18" s="2">
        <v>2354</v>
      </c>
      <c r="DC18" s="2">
        <v>1820</v>
      </c>
      <c r="DD18" s="2">
        <v>1022</v>
      </c>
      <c r="DE18" s="2">
        <v>1118</v>
      </c>
      <c r="DF18">
        <v>963</v>
      </c>
      <c r="DG18" s="2">
        <v>1609</v>
      </c>
      <c r="DH18" s="2">
        <v>2154</v>
      </c>
      <c r="DI18" s="2">
        <v>2762</v>
      </c>
      <c r="DJ18" s="2">
        <v>2615</v>
      </c>
      <c r="DK18" s="2">
        <v>2514</v>
      </c>
      <c r="DL18" s="2">
        <v>2331</v>
      </c>
      <c r="DM18" s="2">
        <v>1957</v>
      </c>
      <c r="DN18" s="2">
        <v>2121</v>
      </c>
      <c r="DO18" s="2">
        <v>1901</v>
      </c>
      <c r="DP18" s="2">
        <v>1278</v>
      </c>
      <c r="DQ18" s="2">
        <v>1604</v>
      </c>
      <c r="DR18" s="2">
        <v>1777</v>
      </c>
      <c r="DS18" s="2">
        <v>1865</v>
      </c>
      <c r="DT18" s="2">
        <v>1225</v>
      </c>
      <c r="DU18" s="2">
        <v>2207</v>
      </c>
      <c r="DV18" s="2">
        <v>2601</v>
      </c>
      <c r="DW18" s="2">
        <v>2533</v>
      </c>
      <c r="DX18" s="2">
        <v>2468</v>
      </c>
      <c r="DY18" s="2">
        <v>3042</v>
      </c>
      <c r="DZ18" s="2">
        <v>2823</v>
      </c>
      <c r="EA18" s="2">
        <v>2451</v>
      </c>
      <c r="EB18" s="2">
        <v>2202</v>
      </c>
    </row>
    <row r="19" spans="1:132" x14ac:dyDescent="0.2">
      <c r="B19" t="s">
        <v>14</v>
      </c>
      <c r="C19" s="2">
        <f t="shared" si="0"/>
        <v>36886</v>
      </c>
      <c r="D19" s="2">
        <f t="shared" si="1"/>
        <v>42273</v>
      </c>
      <c r="E19" s="2">
        <f t="shared" si="2"/>
        <v>45691</v>
      </c>
      <c r="F19" s="2">
        <f t="shared" si="3"/>
        <v>42923</v>
      </c>
      <c r="G19" s="2">
        <f t="shared" si="4"/>
        <v>44128</v>
      </c>
      <c r="H19" s="2">
        <f t="shared" si="5"/>
        <v>48289</v>
      </c>
      <c r="I19" s="2">
        <f t="shared" si="6"/>
        <v>48770</v>
      </c>
      <c r="J19" s="2">
        <f t="shared" si="7"/>
        <v>60691</v>
      </c>
      <c r="K19" s="2">
        <f t="shared" si="8"/>
        <v>62070</v>
      </c>
      <c r="L19" s="2">
        <f t="shared" si="9"/>
        <v>78446</v>
      </c>
      <c r="M19" s="2">
        <v>3658</v>
      </c>
      <c r="N19" s="2">
        <v>1376</v>
      </c>
      <c r="O19" s="2">
        <v>4128</v>
      </c>
      <c r="P19" s="2">
        <v>2116</v>
      </c>
      <c r="Q19" s="2">
        <v>3344</v>
      </c>
      <c r="R19" s="2">
        <v>2717</v>
      </c>
      <c r="S19" s="2">
        <v>3436</v>
      </c>
      <c r="T19" s="2">
        <v>1923</v>
      </c>
      <c r="U19" s="2">
        <v>3307</v>
      </c>
      <c r="V19" s="2">
        <v>2721</v>
      </c>
      <c r="W19" s="2">
        <v>2639</v>
      </c>
      <c r="X19" s="2">
        <v>5521</v>
      </c>
      <c r="Y19" s="2">
        <v>4462</v>
      </c>
      <c r="Z19" s="2">
        <v>3856</v>
      </c>
      <c r="AA19" s="2">
        <v>3923</v>
      </c>
      <c r="AB19" s="2">
        <v>2826</v>
      </c>
      <c r="AC19" s="2">
        <v>3657</v>
      </c>
      <c r="AD19" s="2">
        <v>4388</v>
      </c>
      <c r="AE19" s="2">
        <v>4401</v>
      </c>
      <c r="AF19" s="2">
        <v>3510</v>
      </c>
      <c r="AG19" s="2">
        <v>3308</v>
      </c>
      <c r="AH19" s="2">
        <v>4079</v>
      </c>
      <c r="AI19" s="2">
        <v>2300</v>
      </c>
      <c r="AJ19" s="2">
        <v>1563</v>
      </c>
      <c r="AK19" s="2">
        <v>2627</v>
      </c>
      <c r="AL19" s="2">
        <v>2248</v>
      </c>
      <c r="AM19" s="2">
        <v>2238</v>
      </c>
      <c r="AN19" s="2">
        <v>4701</v>
      </c>
      <c r="AO19" s="2">
        <v>6184</v>
      </c>
      <c r="AP19" s="2">
        <v>4944</v>
      </c>
      <c r="AQ19" s="2">
        <v>4209</v>
      </c>
      <c r="AR19" s="2">
        <v>4366</v>
      </c>
      <c r="AS19" s="2">
        <v>3448</v>
      </c>
      <c r="AT19" s="2">
        <v>3968</v>
      </c>
      <c r="AU19" s="2">
        <v>3503</v>
      </c>
      <c r="AV19" s="2">
        <v>3255</v>
      </c>
      <c r="AW19" s="2">
        <v>3346</v>
      </c>
      <c r="AX19" s="2">
        <v>2573</v>
      </c>
      <c r="AY19" s="2">
        <v>3105</v>
      </c>
      <c r="AZ19" s="2">
        <v>2961</v>
      </c>
      <c r="BA19" s="2">
        <v>3451</v>
      </c>
      <c r="BB19" s="2">
        <v>3572</v>
      </c>
      <c r="BC19" s="2">
        <v>6197</v>
      </c>
      <c r="BD19" s="2">
        <v>2267</v>
      </c>
      <c r="BE19" s="2">
        <v>4025</v>
      </c>
      <c r="BF19" s="2">
        <v>3612</v>
      </c>
      <c r="BG19" s="2">
        <v>4499</v>
      </c>
      <c r="BH19" s="2">
        <v>3315</v>
      </c>
      <c r="BI19" s="2">
        <v>3164</v>
      </c>
      <c r="BJ19" s="2">
        <v>2056</v>
      </c>
      <c r="BK19" s="2">
        <v>4070</v>
      </c>
      <c r="BL19" s="2">
        <v>4227</v>
      </c>
      <c r="BM19" s="2">
        <v>2623</v>
      </c>
      <c r="BN19" s="2">
        <v>3022</v>
      </c>
      <c r="BO19" s="2">
        <v>4741</v>
      </c>
      <c r="BP19" s="2">
        <v>5636</v>
      </c>
      <c r="BQ19" s="2">
        <v>3210</v>
      </c>
      <c r="BR19" s="2">
        <v>3699</v>
      </c>
      <c r="BS19" s="2">
        <v>3312</v>
      </c>
      <c r="BT19" s="2">
        <v>4368</v>
      </c>
      <c r="BU19" s="2">
        <v>2969</v>
      </c>
      <c r="BV19" s="2">
        <v>1540</v>
      </c>
      <c r="BW19" s="2">
        <v>3703</v>
      </c>
      <c r="BX19" s="2">
        <v>3707</v>
      </c>
      <c r="BY19" s="2">
        <v>4447</v>
      </c>
      <c r="BZ19" s="2">
        <v>3323</v>
      </c>
      <c r="CA19" s="2">
        <v>3939</v>
      </c>
      <c r="CB19" s="2">
        <v>4412</v>
      </c>
      <c r="CC19" s="2">
        <v>5260</v>
      </c>
      <c r="CD19" s="2">
        <v>4483</v>
      </c>
      <c r="CE19" s="2">
        <v>3751</v>
      </c>
      <c r="CF19" s="2">
        <v>6755</v>
      </c>
      <c r="CG19" s="2">
        <v>4245</v>
      </c>
      <c r="CH19" s="2">
        <v>3023</v>
      </c>
      <c r="CI19" s="2">
        <v>4862</v>
      </c>
      <c r="CJ19" s="2">
        <v>3028</v>
      </c>
      <c r="CK19" s="2">
        <v>5275</v>
      </c>
      <c r="CL19" s="2">
        <v>5793</v>
      </c>
      <c r="CM19" s="2">
        <v>4831</v>
      </c>
      <c r="CN19" s="2">
        <v>4114</v>
      </c>
      <c r="CO19" s="2">
        <v>2672</v>
      </c>
      <c r="CP19" s="2">
        <v>4283</v>
      </c>
      <c r="CQ19" s="2">
        <v>3810</v>
      </c>
      <c r="CR19" s="2">
        <v>2834</v>
      </c>
      <c r="CS19" s="2">
        <v>4078</v>
      </c>
      <c r="CT19" s="2">
        <v>3090</v>
      </c>
      <c r="CU19" s="2">
        <v>3493</v>
      </c>
      <c r="CV19" s="2">
        <v>4739</v>
      </c>
      <c r="CW19" s="2">
        <v>7237</v>
      </c>
      <c r="CX19" s="2">
        <v>5829</v>
      </c>
      <c r="CY19" s="2">
        <v>6307</v>
      </c>
      <c r="CZ19" s="2">
        <v>3884</v>
      </c>
      <c r="DA19" s="2">
        <v>4348</v>
      </c>
      <c r="DB19" s="2">
        <v>6487</v>
      </c>
      <c r="DC19" s="2">
        <v>5099</v>
      </c>
      <c r="DD19" s="2">
        <v>6100</v>
      </c>
      <c r="DE19" s="2">
        <v>6974</v>
      </c>
      <c r="DF19" s="2">
        <v>3515</v>
      </c>
      <c r="DG19" s="2">
        <v>3950</v>
      </c>
      <c r="DH19" s="2">
        <v>3475</v>
      </c>
      <c r="DI19" s="2">
        <v>7136</v>
      </c>
      <c r="DJ19" s="2">
        <v>5338</v>
      </c>
      <c r="DK19" s="2">
        <v>6507</v>
      </c>
      <c r="DL19" s="2">
        <v>5678</v>
      </c>
      <c r="DM19" s="2">
        <v>4780</v>
      </c>
      <c r="DN19" s="2">
        <v>5828</v>
      </c>
      <c r="DO19" s="2">
        <v>4662</v>
      </c>
      <c r="DP19" s="2">
        <v>4227</v>
      </c>
      <c r="DQ19" s="2">
        <v>4801</v>
      </c>
      <c r="DR19" s="2">
        <v>4333</v>
      </c>
      <c r="DS19" s="2">
        <v>5008</v>
      </c>
      <c r="DT19" s="2">
        <v>5551</v>
      </c>
      <c r="DU19" s="2">
        <v>8295</v>
      </c>
      <c r="DV19" s="2">
        <v>6285</v>
      </c>
      <c r="DW19" s="2">
        <v>7047</v>
      </c>
      <c r="DX19" s="2">
        <v>7955</v>
      </c>
      <c r="DY19" s="2">
        <v>8098</v>
      </c>
      <c r="DZ19" s="2">
        <v>7962</v>
      </c>
      <c r="EA19" s="2">
        <v>6997</v>
      </c>
      <c r="EB19" s="2">
        <v>6114</v>
      </c>
    </row>
    <row r="20" spans="1:132" x14ac:dyDescent="0.2">
      <c r="A20" t="s">
        <v>20</v>
      </c>
      <c r="B20" t="s">
        <v>12</v>
      </c>
      <c r="C20" s="2">
        <f t="shared" si="0"/>
        <v>28590</v>
      </c>
      <c r="D20" s="2">
        <f t="shared" si="1"/>
        <v>33807</v>
      </c>
      <c r="E20" s="2">
        <f t="shared" si="2"/>
        <v>39892</v>
      </c>
      <c r="F20" s="2">
        <f t="shared" si="3"/>
        <v>41737</v>
      </c>
      <c r="G20" s="2">
        <f t="shared" si="4"/>
        <v>38831</v>
      </c>
      <c r="H20" s="2">
        <f t="shared" si="5"/>
        <v>28475</v>
      </c>
      <c r="I20" s="2">
        <f t="shared" si="6"/>
        <v>27620</v>
      </c>
      <c r="J20" s="2">
        <f t="shared" si="7"/>
        <v>28684</v>
      </c>
      <c r="K20" s="2">
        <f t="shared" si="8"/>
        <v>26939</v>
      </c>
      <c r="L20" s="2">
        <f t="shared" si="9"/>
        <v>25378</v>
      </c>
      <c r="M20" s="2">
        <v>1253</v>
      </c>
      <c r="N20" s="2">
        <v>1304</v>
      </c>
      <c r="O20" s="2">
        <v>2468</v>
      </c>
      <c r="P20" s="2">
        <v>2772</v>
      </c>
      <c r="Q20" s="2">
        <v>2704</v>
      </c>
      <c r="R20" s="2">
        <v>2595</v>
      </c>
      <c r="S20" s="2">
        <v>2530</v>
      </c>
      <c r="T20" s="2">
        <v>3008</v>
      </c>
      <c r="U20" s="2">
        <v>2777</v>
      </c>
      <c r="V20" s="2">
        <v>2651</v>
      </c>
      <c r="W20" s="2">
        <v>2493</v>
      </c>
      <c r="X20" s="2">
        <v>2035</v>
      </c>
      <c r="Y20" s="2">
        <v>1820</v>
      </c>
      <c r="Z20" s="2">
        <v>2299</v>
      </c>
      <c r="AA20" s="2">
        <v>2971</v>
      </c>
      <c r="AB20" s="2">
        <v>2951</v>
      </c>
      <c r="AC20" s="2">
        <v>3504</v>
      </c>
      <c r="AD20" s="2">
        <v>2853</v>
      </c>
      <c r="AE20" s="2">
        <v>2575</v>
      </c>
      <c r="AF20" s="2">
        <v>3713</v>
      </c>
      <c r="AG20" s="2">
        <v>2393</v>
      </c>
      <c r="AH20" s="2">
        <v>3240</v>
      </c>
      <c r="AI20" s="2">
        <v>3187</v>
      </c>
      <c r="AJ20" s="2">
        <v>2301</v>
      </c>
      <c r="AK20" s="2">
        <v>2355</v>
      </c>
      <c r="AL20" s="2">
        <v>2163</v>
      </c>
      <c r="AM20" s="2">
        <v>3279</v>
      </c>
      <c r="AN20" s="2">
        <v>3269</v>
      </c>
      <c r="AO20" s="2">
        <v>4026</v>
      </c>
      <c r="AP20" s="2">
        <v>3105</v>
      </c>
      <c r="AQ20" s="2">
        <v>3721</v>
      </c>
      <c r="AR20" s="2">
        <v>3223</v>
      </c>
      <c r="AS20" s="2">
        <v>4216</v>
      </c>
      <c r="AT20" s="2">
        <v>3887</v>
      </c>
      <c r="AU20" s="2">
        <v>3843</v>
      </c>
      <c r="AV20" s="2">
        <v>2805</v>
      </c>
      <c r="AW20" s="2">
        <v>3768</v>
      </c>
      <c r="AX20" s="2">
        <v>2892</v>
      </c>
      <c r="AY20" s="2">
        <v>3105</v>
      </c>
      <c r="AZ20" s="2">
        <v>3383</v>
      </c>
      <c r="BA20" s="2">
        <v>3620</v>
      </c>
      <c r="BB20" s="2">
        <v>3409</v>
      </c>
      <c r="BC20" s="2">
        <v>3917</v>
      </c>
      <c r="BD20" s="2">
        <v>4176</v>
      </c>
      <c r="BE20" s="2">
        <v>3611</v>
      </c>
      <c r="BF20" s="2">
        <v>4391</v>
      </c>
      <c r="BG20" s="2">
        <v>2629</v>
      </c>
      <c r="BH20" s="2">
        <v>2836</v>
      </c>
      <c r="BI20" s="2">
        <v>2601</v>
      </c>
      <c r="BJ20" s="2">
        <v>2478</v>
      </c>
      <c r="BK20" s="2">
        <v>3649</v>
      </c>
      <c r="BL20" s="2">
        <v>3229</v>
      </c>
      <c r="BM20" s="2">
        <v>3047</v>
      </c>
      <c r="BN20" s="2">
        <v>3370</v>
      </c>
      <c r="BO20" s="2">
        <v>3613</v>
      </c>
      <c r="BP20" s="2">
        <v>2799</v>
      </c>
      <c r="BQ20" s="2">
        <v>3513</v>
      </c>
      <c r="BR20" s="2">
        <v>6308</v>
      </c>
      <c r="BS20" s="2">
        <v>2214</v>
      </c>
      <c r="BT20" s="2">
        <v>2010</v>
      </c>
      <c r="BU20" s="2">
        <v>1575</v>
      </c>
      <c r="BV20" s="2">
        <v>1911</v>
      </c>
      <c r="BW20" s="2">
        <v>1419</v>
      </c>
      <c r="BX20" s="2">
        <v>2438</v>
      </c>
      <c r="BY20" s="2">
        <v>1706</v>
      </c>
      <c r="BZ20" s="2">
        <v>1790</v>
      </c>
      <c r="CA20" s="2">
        <v>2232</v>
      </c>
      <c r="CB20" s="2">
        <v>1963</v>
      </c>
      <c r="CC20" s="2">
        <v>2874</v>
      </c>
      <c r="CD20" s="2">
        <v>7435</v>
      </c>
      <c r="CE20" s="2">
        <v>2076</v>
      </c>
      <c r="CF20" s="2">
        <v>1056</v>
      </c>
      <c r="CG20" s="2">
        <v>1333</v>
      </c>
      <c r="CH20" s="2">
        <v>1553</v>
      </c>
      <c r="CI20" s="2">
        <v>2500</v>
      </c>
      <c r="CJ20" s="2">
        <v>2166</v>
      </c>
      <c r="CK20" s="2">
        <v>2381</v>
      </c>
      <c r="CL20" s="2">
        <v>2492</v>
      </c>
      <c r="CM20" s="2">
        <v>2473</v>
      </c>
      <c r="CN20" s="2">
        <v>3158</v>
      </c>
      <c r="CO20" s="2">
        <v>2517</v>
      </c>
      <c r="CP20" s="2">
        <v>2381</v>
      </c>
      <c r="CQ20" s="2">
        <v>2481</v>
      </c>
      <c r="CR20" s="2">
        <v>2185</v>
      </c>
      <c r="CS20" s="2">
        <v>1948</v>
      </c>
      <c r="CT20" s="2">
        <v>2052</v>
      </c>
      <c r="CU20" s="2">
        <v>2568</v>
      </c>
      <c r="CV20" s="2">
        <v>2360</v>
      </c>
      <c r="CW20" s="2">
        <v>2811</v>
      </c>
      <c r="CX20" s="2">
        <v>3273</v>
      </c>
      <c r="CY20" s="2">
        <v>2339</v>
      </c>
      <c r="CZ20" s="2">
        <v>2489</v>
      </c>
      <c r="DA20" s="2">
        <v>2323</v>
      </c>
      <c r="DB20" s="2">
        <v>2108</v>
      </c>
      <c r="DC20" s="2">
        <v>2289</v>
      </c>
      <c r="DD20" s="2">
        <v>2124</v>
      </c>
      <c r="DE20" s="2">
        <v>1776</v>
      </c>
      <c r="DF20" s="2">
        <v>1783</v>
      </c>
      <c r="DG20" s="2">
        <v>2633</v>
      </c>
      <c r="DH20" s="2">
        <v>1968</v>
      </c>
      <c r="DI20" s="2">
        <v>2629</v>
      </c>
      <c r="DJ20" s="2">
        <v>2313</v>
      </c>
      <c r="DK20" s="2">
        <v>2209</v>
      </c>
      <c r="DL20" s="2">
        <v>2220</v>
      </c>
      <c r="DM20" s="2">
        <v>2978</v>
      </c>
      <c r="DN20" s="2">
        <v>2188</v>
      </c>
      <c r="DO20" s="2">
        <v>2056</v>
      </c>
      <c r="DP20" s="2">
        <v>2186</v>
      </c>
      <c r="DQ20" s="2">
        <v>1706</v>
      </c>
      <c r="DR20" s="2">
        <v>2404</v>
      </c>
      <c r="DS20" s="2">
        <v>2621</v>
      </c>
      <c r="DT20" s="2">
        <v>1481</v>
      </c>
      <c r="DU20" s="2">
        <v>1711</v>
      </c>
      <c r="DV20" s="2">
        <v>1564</v>
      </c>
      <c r="DW20" s="2">
        <v>1742</v>
      </c>
      <c r="DX20" s="2">
        <v>2270</v>
      </c>
      <c r="DY20" s="2">
        <v>2849</v>
      </c>
      <c r="DZ20" s="2">
        <v>2345</v>
      </c>
      <c r="EA20" s="2">
        <v>2669</v>
      </c>
      <c r="EB20" s="2">
        <v>2016</v>
      </c>
    </row>
    <row r="21" spans="1:132" x14ac:dyDescent="0.2">
      <c r="B21" t="s">
        <v>13</v>
      </c>
      <c r="C21" s="2">
        <f t="shared" si="0"/>
        <v>15109</v>
      </c>
      <c r="D21" s="2">
        <f t="shared" si="1"/>
        <v>17188</v>
      </c>
      <c r="E21" s="2">
        <f t="shared" si="2"/>
        <v>18371</v>
      </c>
      <c r="F21" s="2">
        <f t="shared" si="3"/>
        <v>18516</v>
      </c>
      <c r="G21" s="2">
        <f t="shared" si="4"/>
        <v>13188</v>
      </c>
      <c r="H21" s="2">
        <f t="shared" si="5"/>
        <v>11045</v>
      </c>
      <c r="I21" s="2">
        <f t="shared" si="6"/>
        <v>12845</v>
      </c>
      <c r="J21" s="2">
        <f t="shared" si="7"/>
        <v>11579</v>
      </c>
      <c r="K21" s="2">
        <f t="shared" si="8"/>
        <v>9813</v>
      </c>
      <c r="L21" s="2">
        <f t="shared" si="9"/>
        <v>9447</v>
      </c>
      <c r="M21">
        <v>853</v>
      </c>
      <c r="N21">
        <v>744</v>
      </c>
      <c r="O21" s="2">
        <v>1255</v>
      </c>
      <c r="P21" s="2">
        <v>1432</v>
      </c>
      <c r="Q21" s="2">
        <v>1427</v>
      </c>
      <c r="R21" s="2">
        <v>1590</v>
      </c>
      <c r="S21" s="2">
        <v>1472</v>
      </c>
      <c r="T21" s="2">
        <v>1443</v>
      </c>
      <c r="U21" s="2">
        <v>1372</v>
      </c>
      <c r="V21" s="2">
        <v>1290</v>
      </c>
      <c r="W21" s="2">
        <v>1231</v>
      </c>
      <c r="X21" s="2">
        <v>1000</v>
      </c>
      <c r="Y21">
        <v>919</v>
      </c>
      <c r="Z21" s="2">
        <v>1082</v>
      </c>
      <c r="AA21" s="2">
        <v>1503</v>
      </c>
      <c r="AB21" s="2">
        <v>1430</v>
      </c>
      <c r="AC21" s="2">
        <v>2024</v>
      </c>
      <c r="AD21" s="2">
        <v>1663</v>
      </c>
      <c r="AE21" s="2">
        <v>1631</v>
      </c>
      <c r="AF21" s="2">
        <v>1510</v>
      </c>
      <c r="AG21" s="2">
        <v>1414</v>
      </c>
      <c r="AH21" s="2">
        <v>1574</v>
      </c>
      <c r="AI21" s="2">
        <v>1463</v>
      </c>
      <c r="AJ21">
        <v>975</v>
      </c>
      <c r="AK21" s="2">
        <v>1116</v>
      </c>
      <c r="AL21" s="2">
        <v>1233</v>
      </c>
      <c r="AM21" s="2">
        <v>1461</v>
      </c>
      <c r="AN21" s="2">
        <v>1663</v>
      </c>
      <c r="AO21" s="2">
        <v>1998</v>
      </c>
      <c r="AP21" s="2">
        <v>1699</v>
      </c>
      <c r="AQ21" s="2">
        <v>1780</v>
      </c>
      <c r="AR21" s="2">
        <v>1553</v>
      </c>
      <c r="AS21" s="2">
        <v>1660</v>
      </c>
      <c r="AT21" s="2">
        <v>1673</v>
      </c>
      <c r="AU21" s="2">
        <v>1390</v>
      </c>
      <c r="AV21" s="2">
        <v>1145</v>
      </c>
      <c r="AW21" s="2">
        <v>1456</v>
      </c>
      <c r="AX21" s="2">
        <v>1031</v>
      </c>
      <c r="AY21" s="2">
        <v>1361</v>
      </c>
      <c r="AZ21" s="2">
        <v>1446</v>
      </c>
      <c r="BA21" s="2">
        <v>1657</v>
      </c>
      <c r="BB21" s="2">
        <v>1862</v>
      </c>
      <c r="BC21" s="2">
        <v>2021</v>
      </c>
      <c r="BD21" s="2">
        <v>1502</v>
      </c>
      <c r="BE21" s="2">
        <v>1736</v>
      </c>
      <c r="BF21" s="2">
        <v>1791</v>
      </c>
      <c r="BG21" s="2">
        <v>1404</v>
      </c>
      <c r="BH21" s="2">
        <v>1249</v>
      </c>
      <c r="BI21" s="2">
        <v>1161</v>
      </c>
      <c r="BJ21" s="2">
        <v>1036</v>
      </c>
      <c r="BK21">
        <v>970</v>
      </c>
      <c r="BL21" s="2">
        <v>1190</v>
      </c>
      <c r="BM21" s="2">
        <v>1198</v>
      </c>
      <c r="BN21" s="2">
        <v>1297</v>
      </c>
      <c r="BO21" s="2">
        <v>1325</v>
      </c>
      <c r="BP21" s="2">
        <v>1080</v>
      </c>
      <c r="BQ21" s="2">
        <v>1188</v>
      </c>
      <c r="BR21" s="2">
        <v>1209</v>
      </c>
      <c r="BS21">
        <v>817</v>
      </c>
      <c r="BT21">
        <v>717</v>
      </c>
      <c r="BU21">
        <v>705</v>
      </c>
      <c r="BV21">
        <v>604</v>
      </c>
      <c r="BW21">
        <v>759</v>
      </c>
      <c r="BX21">
        <v>819</v>
      </c>
      <c r="BY21">
        <v>979</v>
      </c>
      <c r="BZ21" s="2">
        <v>1093</v>
      </c>
      <c r="CA21">
        <v>991</v>
      </c>
      <c r="CB21" s="2">
        <v>1209</v>
      </c>
      <c r="CC21" s="2">
        <v>1100</v>
      </c>
      <c r="CD21" s="2">
        <v>1467</v>
      </c>
      <c r="CE21">
        <v>885</v>
      </c>
      <c r="CF21">
        <v>434</v>
      </c>
      <c r="CG21">
        <v>734</v>
      </c>
      <c r="CH21">
        <v>735</v>
      </c>
      <c r="CI21" s="2">
        <v>1020</v>
      </c>
      <c r="CJ21" s="2">
        <v>1136</v>
      </c>
      <c r="CK21" s="2">
        <v>1394</v>
      </c>
      <c r="CL21" s="2">
        <v>1299</v>
      </c>
      <c r="CM21" s="2">
        <v>1156</v>
      </c>
      <c r="CN21" s="2">
        <v>1326</v>
      </c>
      <c r="CO21" s="2">
        <v>1194</v>
      </c>
      <c r="CP21" s="2">
        <v>1100</v>
      </c>
      <c r="CQ21" s="2">
        <v>1018</v>
      </c>
      <c r="CR21">
        <v>733</v>
      </c>
      <c r="CS21">
        <v>886</v>
      </c>
      <c r="CT21">
        <v>880</v>
      </c>
      <c r="CU21">
        <v>984</v>
      </c>
      <c r="CV21" s="2">
        <v>1093</v>
      </c>
      <c r="CW21" s="2">
        <v>1329</v>
      </c>
      <c r="CX21" s="2">
        <v>1283</v>
      </c>
      <c r="CY21">
        <v>972</v>
      </c>
      <c r="CZ21">
        <v>987</v>
      </c>
      <c r="DA21">
        <v>827</v>
      </c>
      <c r="DB21">
        <v>964</v>
      </c>
      <c r="DC21">
        <v>813</v>
      </c>
      <c r="DD21">
        <v>561</v>
      </c>
      <c r="DE21">
        <v>600</v>
      </c>
      <c r="DF21">
        <v>559</v>
      </c>
      <c r="DG21">
        <v>614</v>
      </c>
      <c r="DH21">
        <v>794</v>
      </c>
      <c r="DI21" s="2">
        <v>1068</v>
      </c>
      <c r="DJ21">
        <v>876</v>
      </c>
      <c r="DK21">
        <v>970</v>
      </c>
      <c r="DL21">
        <v>981</v>
      </c>
      <c r="DM21">
        <v>887</v>
      </c>
      <c r="DN21">
        <v>942</v>
      </c>
      <c r="DO21">
        <v>877</v>
      </c>
      <c r="DP21">
        <v>645</v>
      </c>
      <c r="DQ21">
        <v>778</v>
      </c>
      <c r="DR21">
        <v>686</v>
      </c>
      <c r="DS21">
        <v>779</v>
      </c>
      <c r="DT21">
        <v>739</v>
      </c>
      <c r="DU21">
        <v>681</v>
      </c>
      <c r="DV21">
        <v>656</v>
      </c>
      <c r="DW21">
        <v>753</v>
      </c>
      <c r="DX21">
        <v>727</v>
      </c>
      <c r="DY21">
        <v>902</v>
      </c>
      <c r="DZ21">
        <v>999</v>
      </c>
      <c r="EA21">
        <v>920</v>
      </c>
      <c r="EB21">
        <v>827</v>
      </c>
    </row>
    <row r="22" spans="1:132" x14ac:dyDescent="0.2">
      <c r="B22" t="s">
        <v>14</v>
      </c>
      <c r="C22" s="2">
        <f t="shared" si="0"/>
        <v>13481</v>
      </c>
      <c r="D22" s="2">
        <f t="shared" si="1"/>
        <v>16619</v>
      </c>
      <c r="E22" s="2">
        <f t="shared" si="2"/>
        <v>21521</v>
      </c>
      <c r="F22" s="2">
        <f t="shared" si="3"/>
        <v>23221</v>
      </c>
      <c r="G22" s="2">
        <f t="shared" si="4"/>
        <v>25643</v>
      </c>
      <c r="H22" s="2">
        <f t="shared" si="5"/>
        <v>17430</v>
      </c>
      <c r="I22" s="2">
        <f t="shared" si="6"/>
        <v>14775</v>
      </c>
      <c r="J22" s="2">
        <f t="shared" si="7"/>
        <v>17105</v>
      </c>
      <c r="K22" s="2">
        <f t="shared" si="8"/>
        <v>17126</v>
      </c>
      <c r="L22" s="2">
        <f t="shared" si="9"/>
        <v>15931</v>
      </c>
      <c r="M22">
        <v>400</v>
      </c>
      <c r="N22">
        <v>560</v>
      </c>
      <c r="O22" s="2">
        <v>1213</v>
      </c>
      <c r="P22" s="2">
        <v>1340</v>
      </c>
      <c r="Q22" s="2">
        <v>1277</v>
      </c>
      <c r="R22" s="2">
        <v>1005</v>
      </c>
      <c r="S22" s="2">
        <v>1058</v>
      </c>
      <c r="T22" s="2">
        <v>1565</v>
      </c>
      <c r="U22" s="2">
        <v>1405</v>
      </c>
      <c r="V22" s="2">
        <v>1361</v>
      </c>
      <c r="W22" s="2">
        <v>1262</v>
      </c>
      <c r="X22" s="2">
        <v>1035</v>
      </c>
      <c r="Y22">
        <v>901</v>
      </c>
      <c r="Z22" s="2">
        <v>1217</v>
      </c>
      <c r="AA22" s="2">
        <v>1468</v>
      </c>
      <c r="AB22" s="2">
        <v>1521</v>
      </c>
      <c r="AC22" s="2">
        <v>1480</v>
      </c>
      <c r="AD22" s="2">
        <v>1190</v>
      </c>
      <c r="AE22">
        <v>944</v>
      </c>
      <c r="AF22" s="2">
        <v>2203</v>
      </c>
      <c r="AG22">
        <v>979</v>
      </c>
      <c r="AH22" s="2">
        <v>1666</v>
      </c>
      <c r="AI22" s="2">
        <v>1724</v>
      </c>
      <c r="AJ22" s="2">
        <v>1326</v>
      </c>
      <c r="AK22" s="2">
        <v>1239</v>
      </c>
      <c r="AL22">
        <v>930</v>
      </c>
      <c r="AM22" s="2">
        <v>1818</v>
      </c>
      <c r="AN22" s="2">
        <v>1606</v>
      </c>
      <c r="AO22" s="2">
        <v>2028</v>
      </c>
      <c r="AP22" s="2">
        <v>1406</v>
      </c>
      <c r="AQ22" s="2">
        <v>1941</v>
      </c>
      <c r="AR22" s="2">
        <v>1670</v>
      </c>
      <c r="AS22" s="2">
        <v>2556</v>
      </c>
      <c r="AT22" s="2">
        <v>2214</v>
      </c>
      <c r="AU22" s="2">
        <v>2453</v>
      </c>
      <c r="AV22" s="2">
        <v>1660</v>
      </c>
      <c r="AW22" s="2">
        <v>2312</v>
      </c>
      <c r="AX22" s="2">
        <v>1861</v>
      </c>
      <c r="AY22" s="2">
        <v>1744</v>
      </c>
      <c r="AZ22" s="2">
        <v>1937</v>
      </c>
      <c r="BA22" s="2">
        <v>1963</v>
      </c>
      <c r="BB22" s="2">
        <v>1547</v>
      </c>
      <c r="BC22" s="2">
        <v>1896</v>
      </c>
      <c r="BD22" s="2">
        <v>2674</v>
      </c>
      <c r="BE22" s="2">
        <v>1875</v>
      </c>
      <c r="BF22" s="2">
        <v>2600</v>
      </c>
      <c r="BG22" s="2">
        <v>1225</v>
      </c>
      <c r="BH22" s="2">
        <v>1587</v>
      </c>
      <c r="BI22" s="2">
        <v>1440</v>
      </c>
      <c r="BJ22" s="2">
        <v>1442</v>
      </c>
      <c r="BK22" s="2">
        <v>2679</v>
      </c>
      <c r="BL22" s="2">
        <v>2039</v>
      </c>
      <c r="BM22" s="2">
        <v>1849</v>
      </c>
      <c r="BN22" s="2">
        <v>2073</v>
      </c>
      <c r="BO22" s="2">
        <v>2288</v>
      </c>
      <c r="BP22" s="2">
        <v>1719</v>
      </c>
      <c r="BQ22" s="2">
        <v>2325</v>
      </c>
      <c r="BR22" s="2">
        <v>5099</v>
      </c>
      <c r="BS22" s="2">
        <v>1397</v>
      </c>
      <c r="BT22" s="2">
        <v>1293</v>
      </c>
      <c r="BU22">
        <v>870</v>
      </c>
      <c r="BV22" s="2">
        <v>1307</v>
      </c>
      <c r="BW22">
        <v>660</v>
      </c>
      <c r="BX22" s="2">
        <v>1619</v>
      </c>
      <c r="BY22">
        <v>727</v>
      </c>
      <c r="BZ22">
        <v>697</v>
      </c>
      <c r="CA22" s="2">
        <v>1241</v>
      </c>
      <c r="CB22">
        <v>754</v>
      </c>
      <c r="CC22" s="2">
        <v>1774</v>
      </c>
      <c r="CD22" s="2">
        <v>5968</v>
      </c>
      <c r="CE22" s="2">
        <v>1191</v>
      </c>
      <c r="CF22">
        <v>622</v>
      </c>
      <c r="CG22">
        <v>599</v>
      </c>
      <c r="CH22">
        <v>818</v>
      </c>
      <c r="CI22" s="2">
        <v>1480</v>
      </c>
      <c r="CJ22" s="2">
        <v>1030</v>
      </c>
      <c r="CK22">
        <v>987</v>
      </c>
      <c r="CL22" s="2">
        <v>1193</v>
      </c>
      <c r="CM22" s="2">
        <v>1317</v>
      </c>
      <c r="CN22" s="2">
        <v>1832</v>
      </c>
      <c r="CO22" s="2">
        <v>1323</v>
      </c>
      <c r="CP22" s="2">
        <v>1281</v>
      </c>
      <c r="CQ22" s="2">
        <v>1463</v>
      </c>
      <c r="CR22" s="2">
        <v>1452</v>
      </c>
      <c r="CS22" s="2">
        <v>1062</v>
      </c>
      <c r="CT22" s="2">
        <v>1172</v>
      </c>
      <c r="CU22" s="2">
        <v>1584</v>
      </c>
      <c r="CV22" s="2">
        <v>1267</v>
      </c>
      <c r="CW22" s="2">
        <v>1482</v>
      </c>
      <c r="CX22" s="2">
        <v>1990</v>
      </c>
      <c r="CY22" s="2">
        <v>1367</v>
      </c>
      <c r="CZ22" s="2">
        <v>1502</v>
      </c>
      <c r="DA22" s="2">
        <v>1496</v>
      </c>
      <c r="DB22" s="2">
        <v>1144</v>
      </c>
      <c r="DC22" s="2">
        <v>1476</v>
      </c>
      <c r="DD22" s="2">
        <v>1563</v>
      </c>
      <c r="DE22" s="2">
        <v>1176</v>
      </c>
      <c r="DF22" s="2">
        <v>1224</v>
      </c>
      <c r="DG22" s="2">
        <v>2019</v>
      </c>
      <c r="DH22" s="2">
        <v>1174</v>
      </c>
      <c r="DI22" s="2">
        <v>1561</v>
      </c>
      <c r="DJ22" s="2">
        <v>1437</v>
      </c>
      <c r="DK22" s="2">
        <v>1239</v>
      </c>
      <c r="DL22" s="2">
        <v>1239</v>
      </c>
      <c r="DM22" s="2">
        <v>2091</v>
      </c>
      <c r="DN22" s="2">
        <v>1246</v>
      </c>
      <c r="DO22" s="2">
        <v>1179</v>
      </c>
      <c r="DP22" s="2">
        <v>1541</v>
      </c>
      <c r="DQ22">
        <v>928</v>
      </c>
      <c r="DR22" s="2">
        <v>1718</v>
      </c>
      <c r="DS22" s="2">
        <v>1842</v>
      </c>
      <c r="DT22">
        <v>742</v>
      </c>
      <c r="DU22" s="2">
        <v>1030</v>
      </c>
      <c r="DV22">
        <v>908</v>
      </c>
      <c r="DW22">
        <v>989</v>
      </c>
      <c r="DX22" s="2">
        <v>1543</v>
      </c>
      <c r="DY22" s="2">
        <v>1947</v>
      </c>
      <c r="DZ22" s="2">
        <v>1346</v>
      </c>
      <c r="EA22" s="2">
        <v>1749</v>
      </c>
      <c r="EB22" s="2">
        <v>1189</v>
      </c>
    </row>
    <row r="23" spans="1:132" x14ac:dyDescent="0.2">
      <c r="A23" t="s">
        <v>21</v>
      </c>
      <c r="B23" t="s">
        <v>12</v>
      </c>
      <c r="C23" s="2">
        <f t="shared" si="0"/>
        <v>25745</v>
      </c>
      <c r="D23" s="2">
        <f t="shared" si="1"/>
        <v>27214</v>
      </c>
      <c r="E23" s="2">
        <f t="shared" si="2"/>
        <v>28046</v>
      </c>
      <c r="F23" s="2">
        <f t="shared" si="3"/>
        <v>28709</v>
      </c>
      <c r="G23" s="2">
        <f t="shared" si="4"/>
        <v>36798</v>
      </c>
      <c r="H23" s="2">
        <f t="shared" si="5"/>
        <v>36697</v>
      </c>
      <c r="I23" s="2">
        <f t="shared" si="6"/>
        <v>44105</v>
      </c>
      <c r="J23" s="2">
        <f t="shared" si="7"/>
        <v>46638</v>
      </c>
      <c r="K23" s="2">
        <f t="shared" si="8"/>
        <v>45839</v>
      </c>
      <c r="L23" s="2">
        <f t="shared" si="9"/>
        <v>39265</v>
      </c>
      <c r="M23" s="2">
        <v>1982</v>
      </c>
      <c r="N23" s="2">
        <v>1784</v>
      </c>
      <c r="O23" s="2">
        <v>1914</v>
      </c>
      <c r="P23" s="2">
        <v>2358</v>
      </c>
      <c r="Q23" s="2">
        <v>2109</v>
      </c>
      <c r="R23" s="2">
        <v>3020</v>
      </c>
      <c r="S23" s="2">
        <v>2001</v>
      </c>
      <c r="T23" s="2">
        <v>2353</v>
      </c>
      <c r="U23" s="2">
        <v>2214</v>
      </c>
      <c r="V23" s="2">
        <v>2076</v>
      </c>
      <c r="W23" s="2">
        <v>2389</v>
      </c>
      <c r="X23" s="2">
        <v>1545</v>
      </c>
      <c r="Y23" s="2">
        <v>1479</v>
      </c>
      <c r="Z23" s="2">
        <v>2006</v>
      </c>
      <c r="AA23" s="2">
        <v>2169</v>
      </c>
      <c r="AB23" s="2">
        <v>1979</v>
      </c>
      <c r="AC23" s="2">
        <v>3192</v>
      </c>
      <c r="AD23" s="2">
        <v>2971</v>
      </c>
      <c r="AE23" s="2">
        <v>3065</v>
      </c>
      <c r="AF23" s="2">
        <v>2437</v>
      </c>
      <c r="AG23" s="2">
        <v>2212</v>
      </c>
      <c r="AH23" s="2">
        <v>1926</v>
      </c>
      <c r="AI23" s="2">
        <v>2039</v>
      </c>
      <c r="AJ23" s="2">
        <v>1739</v>
      </c>
      <c r="AK23" s="2">
        <v>2161</v>
      </c>
      <c r="AL23" s="2">
        <v>1718</v>
      </c>
      <c r="AM23" s="2">
        <v>1945</v>
      </c>
      <c r="AN23" s="2">
        <v>3286</v>
      </c>
      <c r="AO23" s="2">
        <v>2223</v>
      </c>
      <c r="AP23" s="2">
        <v>2858</v>
      </c>
      <c r="AQ23" s="2">
        <v>2353</v>
      </c>
      <c r="AR23" s="2">
        <v>2679</v>
      </c>
      <c r="AS23" s="2">
        <v>1865</v>
      </c>
      <c r="AT23" s="2">
        <v>2279</v>
      </c>
      <c r="AU23" s="2">
        <v>2853</v>
      </c>
      <c r="AV23" s="2">
        <v>1826</v>
      </c>
      <c r="AW23" s="2">
        <v>2613</v>
      </c>
      <c r="AX23" s="2">
        <v>1518</v>
      </c>
      <c r="AY23" s="2">
        <v>2317</v>
      </c>
      <c r="AZ23" s="2">
        <v>1709</v>
      </c>
      <c r="BA23" s="2">
        <v>2746</v>
      </c>
      <c r="BB23" s="2">
        <v>2327</v>
      </c>
      <c r="BC23" s="2">
        <v>3281</v>
      </c>
      <c r="BD23" s="2">
        <v>2538</v>
      </c>
      <c r="BE23" s="2">
        <v>2701</v>
      </c>
      <c r="BF23" s="2">
        <v>3238</v>
      </c>
      <c r="BG23" s="2">
        <v>1959</v>
      </c>
      <c r="BH23" s="2">
        <v>1762</v>
      </c>
      <c r="BI23" s="2">
        <v>1854</v>
      </c>
      <c r="BJ23" s="2">
        <v>2055</v>
      </c>
      <c r="BK23" s="2">
        <v>4154</v>
      </c>
      <c r="BL23" s="2">
        <v>2822</v>
      </c>
      <c r="BM23" s="2">
        <v>3118</v>
      </c>
      <c r="BN23" s="2">
        <v>3402</v>
      </c>
      <c r="BO23" s="2">
        <v>3884</v>
      </c>
      <c r="BP23" s="2">
        <v>2924</v>
      </c>
      <c r="BQ23" s="2">
        <v>2948</v>
      </c>
      <c r="BR23" s="2">
        <v>3154</v>
      </c>
      <c r="BS23" s="2">
        <v>3180</v>
      </c>
      <c r="BT23" s="2">
        <v>3303</v>
      </c>
      <c r="BU23" s="2">
        <v>2117</v>
      </c>
      <c r="BV23" s="2">
        <v>2219</v>
      </c>
      <c r="BW23" s="2">
        <v>3242</v>
      </c>
      <c r="BX23" s="2">
        <v>4109</v>
      </c>
      <c r="BY23" s="2">
        <v>3282</v>
      </c>
      <c r="BZ23" s="2">
        <v>2540</v>
      </c>
      <c r="CA23" s="2">
        <v>2634</v>
      </c>
      <c r="CB23" s="2">
        <v>3828</v>
      </c>
      <c r="CC23" s="2">
        <v>3013</v>
      </c>
      <c r="CD23" s="2">
        <v>3100</v>
      </c>
      <c r="CE23" s="2">
        <v>4429</v>
      </c>
      <c r="CF23" s="2">
        <v>2184</v>
      </c>
      <c r="CG23" s="2">
        <v>2139</v>
      </c>
      <c r="CH23" s="2">
        <v>3658</v>
      </c>
      <c r="CI23" s="2">
        <v>3117</v>
      </c>
      <c r="CJ23" s="2">
        <v>2734</v>
      </c>
      <c r="CK23" s="2">
        <v>4273</v>
      </c>
      <c r="CL23" s="2">
        <v>4222</v>
      </c>
      <c r="CM23" s="2">
        <v>5307</v>
      </c>
      <c r="CN23" s="2">
        <v>3692</v>
      </c>
      <c r="CO23" s="2">
        <v>4017</v>
      </c>
      <c r="CP23" s="2">
        <v>4032</v>
      </c>
      <c r="CQ23" s="2">
        <v>2620</v>
      </c>
      <c r="CR23" s="2">
        <v>4294</v>
      </c>
      <c r="CS23" s="2">
        <v>2830</v>
      </c>
      <c r="CT23" s="2">
        <v>3099</v>
      </c>
      <c r="CU23" s="2">
        <v>4086</v>
      </c>
      <c r="CV23" s="2">
        <v>3458</v>
      </c>
      <c r="CW23" s="2">
        <v>4798</v>
      </c>
      <c r="CX23" s="2">
        <v>5131</v>
      </c>
      <c r="CY23" s="2">
        <v>4247</v>
      </c>
      <c r="CZ23" s="2">
        <v>4500</v>
      </c>
      <c r="DA23" s="2">
        <v>3090</v>
      </c>
      <c r="DB23" s="2">
        <v>4597</v>
      </c>
      <c r="DC23" s="2">
        <v>2995</v>
      </c>
      <c r="DD23" s="2">
        <v>3807</v>
      </c>
      <c r="DE23" s="2">
        <v>3433</v>
      </c>
      <c r="DF23" s="2">
        <v>2698</v>
      </c>
      <c r="DG23" s="2">
        <v>3427</v>
      </c>
      <c r="DH23" s="2">
        <v>7732</v>
      </c>
      <c r="DI23" s="2">
        <v>2941</v>
      </c>
      <c r="DJ23" s="2">
        <v>4441</v>
      </c>
      <c r="DK23" s="2">
        <v>3631</v>
      </c>
      <c r="DL23" s="2">
        <v>3546</v>
      </c>
      <c r="DM23" s="2">
        <v>3031</v>
      </c>
      <c r="DN23" s="2">
        <v>3813</v>
      </c>
      <c r="DO23" s="2">
        <v>2460</v>
      </c>
      <c r="DP23" s="2">
        <v>4686</v>
      </c>
      <c r="DQ23" s="2">
        <v>6084</v>
      </c>
      <c r="DR23" s="2">
        <v>2064</v>
      </c>
      <c r="DS23" s="2">
        <v>1924</v>
      </c>
      <c r="DT23" s="2">
        <v>2922</v>
      </c>
      <c r="DU23" s="2">
        <v>3300</v>
      </c>
      <c r="DV23" s="2">
        <v>4813</v>
      </c>
      <c r="DW23" s="2">
        <v>3005</v>
      </c>
      <c r="DX23" s="2">
        <v>2643</v>
      </c>
      <c r="DY23" s="2">
        <v>2957</v>
      </c>
      <c r="DZ23" s="2">
        <v>2474</v>
      </c>
      <c r="EA23" s="2">
        <v>3282</v>
      </c>
      <c r="EB23" s="2">
        <v>3797</v>
      </c>
    </row>
    <row r="24" spans="1:132" x14ac:dyDescent="0.2">
      <c r="B24" t="s">
        <v>13</v>
      </c>
      <c r="C24" s="2">
        <f t="shared" si="0"/>
        <v>8365</v>
      </c>
      <c r="D24" s="2">
        <f t="shared" si="1"/>
        <v>7793</v>
      </c>
      <c r="E24" s="2">
        <f t="shared" si="2"/>
        <v>6961</v>
      </c>
      <c r="F24" s="2">
        <f t="shared" si="3"/>
        <v>7678</v>
      </c>
      <c r="G24" s="2">
        <f t="shared" si="4"/>
        <v>7917</v>
      </c>
      <c r="H24" s="2">
        <f t="shared" si="5"/>
        <v>9082</v>
      </c>
      <c r="I24" s="2">
        <f t="shared" si="6"/>
        <v>9214</v>
      </c>
      <c r="J24" s="2">
        <f t="shared" si="7"/>
        <v>7936</v>
      </c>
      <c r="K24" s="2">
        <f t="shared" si="8"/>
        <v>6138</v>
      </c>
      <c r="L24" s="2">
        <f t="shared" si="9"/>
        <v>5807</v>
      </c>
      <c r="M24">
        <v>407</v>
      </c>
      <c r="N24">
        <v>526</v>
      </c>
      <c r="O24">
        <v>723</v>
      </c>
      <c r="P24">
        <v>773</v>
      </c>
      <c r="Q24">
        <v>866</v>
      </c>
      <c r="R24">
        <v>913</v>
      </c>
      <c r="S24">
        <v>808</v>
      </c>
      <c r="T24">
        <v>874</v>
      </c>
      <c r="U24">
        <v>744</v>
      </c>
      <c r="V24">
        <v>678</v>
      </c>
      <c r="W24">
        <v>610</v>
      </c>
      <c r="X24">
        <v>443</v>
      </c>
      <c r="Y24">
        <v>388</v>
      </c>
      <c r="Z24">
        <v>587</v>
      </c>
      <c r="AA24">
        <v>711</v>
      </c>
      <c r="AB24">
        <v>668</v>
      </c>
      <c r="AC24">
        <v>812</v>
      </c>
      <c r="AD24">
        <v>879</v>
      </c>
      <c r="AE24">
        <v>761</v>
      </c>
      <c r="AF24">
        <v>731</v>
      </c>
      <c r="AG24">
        <v>656</v>
      </c>
      <c r="AH24">
        <v>661</v>
      </c>
      <c r="AI24">
        <v>593</v>
      </c>
      <c r="AJ24">
        <v>346</v>
      </c>
      <c r="AK24">
        <v>397</v>
      </c>
      <c r="AL24">
        <v>433</v>
      </c>
      <c r="AM24">
        <v>493</v>
      </c>
      <c r="AN24">
        <v>640</v>
      </c>
      <c r="AO24">
        <v>688</v>
      </c>
      <c r="AP24">
        <v>641</v>
      </c>
      <c r="AQ24">
        <v>791</v>
      </c>
      <c r="AR24">
        <v>672</v>
      </c>
      <c r="AS24">
        <v>602</v>
      </c>
      <c r="AT24">
        <v>700</v>
      </c>
      <c r="AU24">
        <v>529</v>
      </c>
      <c r="AV24">
        <v>375</v>
      </c>
      <c r="AW24">
        <v>461</v>
      </c>
      <c r="AX24">
        <v>407</v>
      </c>
      <c r="AY24">
        <v>603</v>
      </c>
      <c r="AZ24">
        <v>590</v>
      </c>
      <c r="BA24">
        <v>704</v>
      </c>
      <c r="BB24">
        <v>756</v>
      </c>
      <c r="BC24">
        <v>785</v>
      </c>
      <c r="BD24">
        <v>720</v>
      </c>
      <c r="BE24">
        <v>691</v>
      </c>
      <c r="BF24">
        <v>768</v>
      </c>
      <c r="BG24">
        <v>591</v>
      </c>
      <c r="BH24">
        <v>602</v>
      </c>
      <c r="BI24">
        <v>531</v>
      </c>
      <c r="BJ24">
        <v>486</v>
      </c>
      <c r="BK24">
        <v>712</v>
      </c>
      <c r="BL24">
        <v>654</v>
      </c>
      <c r="BM24">
        <v>682</v>
      </c>
      <c r="BN24">
        <v>763</v>
      </c>
      <c r="BO24">
        <v>810</v>
      </c>
      <c r="BP24">
        <v>717</v>
      </c>
      <c r="BQ24">
        <v>706</v>
      </c>
      <c r="BR24">
        <v>712</v>
      </c>
      <c r="BS24">
        <v>615</v>
      </c>
      <c r="BT24">
        <v>529</v>
      </c>
      <c r="BU24">
        <v>513</v>
      </c>
      <c r="BV24">
        <v>628</v>
      </c>
      <c r="BW24">
        <v>703</v>
      </c>
      <c r="BX24">
        <v>849</v>
      </c>
      <c r="BY24">
        <v>788</v>
      </c>
      <c r="BZ24" s="2">
        <v>1002</v>
      </c>
      <c r="CA24">
        <v>825</v>
      </c>
      <c r="CB24">
        <v>909</v>
      </c>
      <c r="CC24">
        <v>795</v>
      </c>
      <c r="CD24">
        <v>796</v>
      </c>
      <c r="CE24">
        <v>782</v>
      </c>
      <c r="CF24">
        <v>492</v>
      </c>
      <c r="CG24">
        <v>587</v>
      </c>
      <c r="CH24">
        <v>563</v>
      </c>
      <c r="CI24">
        <v>826</v>
      </c>
      <c r="CJ24">
        <v>793</v>
      </c>
      <c r="CK24">
        <v>950</v>
      </c>
      <c r="CL24">
        <v>887</v>
      </c>
      <c r="CM24">
        <v>764</v>
      </c>
      <c r="CN24">
        <v>944</v>
      </c>
      <c r="CO24">
        <v>874</v>
      </c>
      <c r="CP24">
        <v>829</v>
      </c>
      <c r="CQ24">
        <v>735</v>
      </c>
      <c r="CR24">
        <v>462</v>
      </c>
      <c r="CS24">
        <v>552</v>
      </c>
      <c r="CT24">
        <v>547</v>
      </c>
      <c r="CU24">
        <v>734</v>
      </c>
      <c r="CV24">
        <v>746</v>
      </c>
      <c r="CW24">
        <v>854</v>
      </c>
      <c r="CX24">
        <v>792</v>
      </c>
      <c r="CY24">
        <v>740</v>
      </c>
      <c r="CZ24">
        <v>687</v>
      </c>
      <c r="DA24">
        <v>612</v>
      </c>
      <c r="DB24">
        <v>830</v>
      </c>
      <c r="DC24">
        <v>481</v>
      </c>
      <c r="DD24">
        <v>361</v>
      </c>
      <c r="DE24">
        <v>415</v>
      </c>
      <c r="DF24">
        <v>385</v>
      </c>
      <c r="DG24">
        <v>568</v>
      </c>
      <c r="DH24">
        <v>592</v>
      </c>
      <c r="DI24">
        <v>627</v>
      </c>
      <c r="DJ24">
        <v>572</v>
      </c>
      <c r="DK24">
        <v>584</v>
      </c>
      <c r="DL24">
        <v>564</v>
      </c>
      <c r="DM24">
        <v>513</v>
      </c>
      <c r="DN24">
        <v>508</v>
      </c>
      <c r="DO24">
        <v>429</v>
      </c>
      <c r="DP24">
        <v>381</v>
      </c>
      <c r="DQ24">
        <v>366</v>
      </c>
      <c r="DR24">
        <v>409</v>
      </c>
      <c r="DS24">
        <v>461</v>
      </c>
      <c r="DT24">
        <v>437</v>
      </c>
      <c r="DU24">
        <v>515</v>
      </c>
      <c r="DV24">
        <v>559</v>
      </c>
      <c r="DW24">
        <v>527</v>
      </c>
      <c r="DX24">
        <v>506</v>
      </c>
      <c r="DY24">
        <v>530</v>
      </c>
      <c r="DZ24">
        <v>557</v>
      </c>
      <c r="EA24">
        <v>514</v>
      </c>
      <c r="EB24">
        <v>426</v>
      </c>
    </row>
    <row r="25" spans="1:132" x14ac:dyDescent="0.2">
      <c r="B25" t="s">
        <v>14</v>
      </c>
      <c r="C25" s="2">
        <f t="shared" si="0"/>
        <v>17380</v>
      </c>
      <c r="D25" s="2">
        <f t="shared" si="1"/>
        <v>19421</v>
      </c>
      <c r="E25" s="2">
        <f t="shared" si="2"/>
        <v>21085</v>
      </c>
      <c r="F25" s="2">
        <f t="shared" si="3"/>
        <v>21031</v>
      </c>
      <c r="G25" s="2">
        <f t="shared" si="4"/>
        <v>28881</v>
      </c>
      <c r="H25" s="2">
        <f t="shared" si="5"/>
        <v>27615</v>
      </c>
      <c r="I25" s="2">
        <f t="shared" si="6"/>
        <v>34891</v>
      </c>
      <c r="J25" s="2">
        <f t="shared" si="7"/>
        <v>38702</v>
      </c>
      <c r="K25" s="2">
        <f t="shared" si="8"/>
        <v>39701</v>
      </c>
      <c r="L25" s="2">
        <f t="shared" si="9"/>
        <v>33458</v>
      </c>
      <c r="M25" s="2">
        <v>1575</v>
      </c>
      <c r="N25" s="2">
        <v>1258</v>
      </c>
      <c r="O25" s="2">
        <v>1191</v>
      </c>
      <c r="P25" s="2">
        <v>1585</v>
      </c>
      <c r="Q25" s="2">
        <v>1243</v>
      </c>
      <c r="R25" s="2">
        <v>2107</v>
      </c>
      <c r="S25" s="2">
        <v>1193</v>
      </c>
      <c r="T25" s="2">
        <v>1479</v>
      </c>
      <c r="U25" s="2">
        <v>1470</v>
      </c>
      <c r="V25" s="2">
        <v>1398</v>
      </c>
      <c r="W25" s="2">
        <v>1779</v>
      </c>
      <c r="X25" s="2">
        <v>1102</v>
      </c>
      <c r="Y25" s="2">
        <v>1091</v>
      </c>
      <c r="Z25" s="2">
        <v>1419</v>
      </c>
      <c r="AA25" s="2">
        <v>1458</v>
      </c>
      <c r="AB25" s="2">
        <v>1311</v>
      </c>
      <c r="AC25" s="2">
        <v>2380</v>
      </c>
      <c r="AD25" s="2">
        <v>2092</v>
      </c>
      <c r="AE25" s="2">
        <v>2304</v>
      </c>
      <c r="AF25" s="2">
        <v>1706</v>
      </c>
      <c r="AG25" s="2">
        <v>1556</v>
      </c>
      <c r="AH25" s="2">
        <v>1265</v>
      </c>
      <c r="AI25" s="2">
        <v>1446</v>
      </c>
      <c r="AJ25" s="2">
        <v>1393</v>
      </c>
      <c r="AK25" s="2">
        <v>1764</v>
      </c>
      <c r="AL25" s="2">
        <v>1285</v>
      </c>
      <c r="AM25" s="2">
        <v>1452</v>
      </c>
      <c r="AN25" s="2">
        <v>2646</v>
      </c>
      <c r="AO25" s="2">
        <v>1535</v>
      </c>
      <c r="AP25" s="2">
        <v>2217</v>
      </c>
      <c r="AQ25" s="2">
        <v>1562</v>
      </c>
      <c r="AR25" s="2">
        <v>2007</v>
      </c>
      <c r="AS25" s="2">
        <v>1263</v>
      </c>
      <c r="AT25" s="2">
        <v>1579</v>
      </c>
      <c r="AU25" s="2">
        <v>2324</v>
      </c>
      <c r="AV25" s="2">
        <v>1451</v>
      </c>
      <c r="AW25" s="2">
        <v>2152</v>
      </c>
      <c r="AX25" s="2">
        <v>1111</v>
      </c>
      <c r="AY25" s="2">
        <v>1714</v>
      </c>
      <c r="AZ25" s="2">
        <v>1119</v>
      </c>
      <c r="BA25" s="2">
        <v>2042</v>
      </c>
      <c r="BB25" s="2">
        <v>1571</v>
      </c>
      <c r="BC25" s="2">
        <v>2496</v>
      </c>
      <c r="BD25" s="2">
        <v>1818</v>
      </c>
      <c r="BE25" s="2">
        <v>2010</v>
      </c>
      <c r="BF25" s="2">
        <v>2470</v>
      </c>
      <c r="BG25" s="2">
        <v>1368</v>
      </c>
      <c r="BH25" s="2">
        <v>1160</v>
      </c>
      <c r="BI25" s="2">
        <v>1323</v>
      </c>
      <c r="BJ25" s="2">
        <v>1569</v>
      </c>
      <c r="BK25" s="2">
        <v>3442</v>
      </c>
      <c r="BL25" s="2">
        <v>2168</v>
      </c>
      <c r="BM25" s="2">
        <v>2436</v>
      </c>
      <c r="BN25" s="2">
        <v>2639</v>
      </c>
      <c r="BO25" s="2">
        <v>3074</v>
      </c>
      <c r="BP25" s="2">
        <v>2207</v>
      </c>
      <c r="BQ25" s="2">
        <v>2242</v>
      </c>
      <c r="BR25" s="2">
        <v>2442</v>
      </c>
      <c r="BS25" s="2">
        <v>2565</v>
      </c>
      <c r="BT25" s="2">
        <v>2774</v>
      </c>
      <c r="BU25" s="2">
        <v>1604</v>
      </c>
      <c r="BV25" s="2">
        <v>1591</v>
      </c>
      <c r="BW25" s="2">
        <v>2539</v>
      </c>
      <c r="BX25" s="2">
        <v>3260</v>
      </c>
      <c r="BY25" s="2">
        <v>2494</v>
      </c>
      <c r="BZ25" s="2">
        <v>1538</v>
      </c>
      <c r="CA25" s="2">
        <v>1809</v>
      </c>
      <c r="CB25" s="2">
        <v>2919</v>
      </c>
      <c r="CC25" s="2">
        <v>2218</v>
      </c>
      <c r="CD25" s="2">
        <v>2304</v>
      </c>
      <c r="CE25" s="2">
        <v>3647</v>
      </c>
      <c r="CF25" s="2">
        <v>1692</v>
      </c>
      <c r="CG25" s="2">
        <v>1552</v>
      </c>
      <c r="CH25" s="2">
        <v>3095</v>
      </c>
      <c r="CI25" s="2">
        <v>2291</v>
      </c>
      <c r="CJ25" s="2">
        <v>1941</v>
      </c>
      <c r="CK25" s="2">
        <v>3323</v>
      </c>
      <c r="CL25" s="2">
        <v>3335</v>
      </c>
      <c r="CM25" s="2">
        <v>4543</v>
      </c>
      <c r="CN25" s="2">
        <v>2748</v>
      </c>
      <c r="CO25" s="2">
        <v>3143</v>
      </c>
      <c r="CP25" s="2">
        <v>3203</v>
      </c>
      <c r="CQ25" s="2">
        <v>1885</v>
      </c>
      <c r="CR25" s="2">
        <v>3832</v>
      </c>
      <c r="CS25" s="2">
        <v>2278</v>
      </c>
      <c r="CT25" s="2">
        <v>2552</v>
      </c>
      <c r="CU25" s="2">
        <v>3352</v>
      </c>
      <c r="CV25" s="2">
        <v>2712</v>
      </c>
      <c r="CW25" s="2">
        <v>3944</v>
      </c>
      <c r="CX25" s="2">
        <v>4339</v>
      </c>
      <c r="CY25" s="2">
        <v>3507</v>
      </c>
      <c r="CZ25" s="2">
        <v>3813</v>
      </c>
      <c r="DA25" s="2">
        <v>2478</v>
      </c>
      <c r="DB25" s="2">
        <v>3767</v>
      </c>
      <c r="DC25" s="2">
        <v>2514</v>
      </c>
      <c r="DD25" s="2">
        <v>3446</v>
      </c>
      <c r="DE25" s="2">
        <v>3018</v>
      </c>
      <c r="DF25" s="2">
        <v>2313</v>
      </c>
      <c r="DG25" s="2">
        <v>2859</v>
      </c>
      <c r="DH25" s="2">
        <v>7140</v>
      </c>
      <c r="DI25" s="2">
        <v>2314</v>
      </c>
      <c r="DJ25" s="2">
        <v>3869</v>
      </c>
      <c r="DK25" s="2">
        <v>3047</v>
      </c>
      <c r="DL25" s="2">
        <v>2982</v>
      </c>
      <c r="DM25" s="2">
        <v>2518</v>
      </c>
      <c r="DN25" s="2">
        <v>3305</v>
      </c>
      <c r="DO25" s="2">
        <v>2031</v>
      </c>
      <c r="DP25" s="2">
        <v>4305</v>
      </c>
      <c r="DQ25" s="2">
        <v>5718</v>
      </c>
      <c r="DR25" s="2">
        <v>1655</v>
      </c>
      <c r="DS25" s="2">
        <v>1463</v>
      </c>
      <c r="DT25" s="2">
        <v>2485</v>
      </c>
      <c r="DU25" s="2">
        <v>2785</v>
      </c>
      <c r="DV25" s="2">
        <v>4254</v>
      </c>
      <c r="DW25" s="2">
        <v>2478</v>
      </c>
      <c r="DX25" s="2">
        <v>2137</v>
      </c>
      <c r="DY25" s="2">
        <v>2427</v>
      </c>
      <c r="DZ25" s="2">
        <v>1917</v>
      </c>
      <c r="EA25" s="2">
        <v>2768</v>
      </c>
      <c r="EB25" s="2">
        <v>3371</v>
      </c>
    </row>
    <row r="27" spans="1:132" x14ac:dyDescent="0.2">
      <c r="A27" t="s">
        <v>22</v>
      </c>
    </row>
    <row r="28" spans="1:132" x14ac:dyDescent="0.2">
      <c r="A28" t="s">
        <v>16</v>
      </c>
      <c r="B28" t="s">
        <v>23</v>
      </c>
    </row>
    <row r="32" spans="1:13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5"/>
  <sheetViews>
    <sheetView workbookViewId="0">
      <selection activeCell="L18" sqref="L18"/>
    </sheetView>
  </sheetViews>
  <sheetFormatPr baseColWidth="10" defaultRowHeight="16" x14ac:dyDescent="0.2"/>
  <sheetData>
    <row r="1" spans="1:12" x14ac:dyDescent="0.2">
      <c r="A1" t="s">
        <v>0</v>
      </c>
    </row>
    <row r="2" spans="1:12" x14ac:dyDescent="0.2">
      <c r="A2" t="s">
        <v>1</v>
      </c>
    </row>
    <row r="3" spans="1:12" x14ac:dyDescent="0.2">
      <c r="A3" t="s">
        <v>2</v>
      </c>
    </row>
    <row r="4" spans="1:12" x14ac:dyDescent="0.2">
      <c r="A4" t="s">
        <v>3</v>
      </c>
    </row>
    <row r="5" spans="1:12" x14ac:dyDescent="0.2">
      <c r="A5" t="s">
        <v>4</v>
      </c>
    </row>
    <row r="9" spans="1:12" x14ac:dyDescent="0.2">
      <c r="C9" t="s">
        <v>5</v>
      </c>
    </row>
    <row r="10" spans="1:12" x14ac:dyDescent="0.2">
      <c r="C10" t="s">
        <v>6</v>
      </c>
    </row>
    <row r="11" spans="1:12" x14ac:dyDescent="0.2">
      <c r="C11" t="s">
        <v>7</v>
      </c>
    </row>
    <row r="12" spans="1:12" x14ac:dyDescent="0.2">
      <c r="A12" t="s">
        <v>8</v>
      </c>
      <c r="B12" t="s">
        <v>9</v>
      </c>
      <c r="C12">
        <v>2011</v>
      </c>
      <c r="D12">
        <v>2012</v>
      </c>
      <c r="E12">
        <v>2013</v>
      </c>
      <c r="F12">
        <v>2014</v>
      </c>
      <c r="G12">
        <v>2015</v>
      </c>
      <c r="H12">
        <v>2016</v>
      </c>
      <c r="I12">
        <v>2017</v>
      </c>
      <c r="J12">
        <v>2018</v>
      </c>
      <c r="K12">
        <v>2019</v>
      </c>
      <c r="L12">
        <v>2020</v>
      </c>
    </row>
    <row r="14" spans="1:12" x14ac:dyDescent="0.2">
      <c r="A14" t="s">
        <v>11</v>
      </c>
      <c r="B14" t="s">
        <v>12</v>
      </c>
      <c r="C14" s="2">
        <v>53890</v>
      </c>
      <c r="D14" s="2">
        <v>51262</v>
      </c>
      <c r="E14" s="2">
        <v>42493</v>
      </c>
      <c r="F14" s="2">
        <v>41300</v>
      </c>
      <c r="G14" s="2">
        <v>38485</v>
      </c>
      <c r="H14" s="2">
        <v>43502</v>
      </c>
      <c r="I14" s="2">
        <v>48885</v>
      </c>
      <c r="J14" s="2">
        <v>56422</v>
      </c>
      <c r="K14" s="2">
        <v>53468</v>
      </c>
      <c r="L14" s="2">
        <v>59346</v>
      </c>
    </row>
    <row r="15" spans="1:12" x14ac:dyDescent="0.2">
      <c r="B15" t="s">
        <v>13</v>
      </c>
      <c r="C15" s="2">
        <v>17081</v>
      </c>
      <c r="D15" s="2">
        <v>16012</v>
      </c>
      <c r="E15" s="2">
        <v>12626</v>
      </c>
      <c r="F15" s="2">
        <v>10892</v>
      </c>
      <c r="G15" s="2">
        <v>10093</v>
      </c>
      <c r="H15" s="2">
        <v>10386</v>
      </c>
      <c r="I15" s="2">
        <v>9858</v>
      </c>
      <c r="J15" s="2">
        <v>9699</v>
      </c>
      <c r="K15" s="2">
        <v>9672</v>
      </c>
      <c r="L15" s="2">
        <v>11394</v>
      </c>
    </row>
    <row r="16" spans="1:12" x14ac:dyDescent="0.2">
      <c r="B16" t="s">
        <v>14</v>
      </c>
      <c r="C16" s="2">
        <v>36809</v>
      </c>
      <c r="D16" s="2">
        <v>35250</v>
      </c>
      <c r="E16" s="2">
        <v>29867</v>
      </c>
      <c r="F16" s="2">
        <v>30408</v>
      </c>
      <c r="G16" s="2">
        <v>28392</v>
      </c>
      <c r="H16" s="2">
        <v>33116</v>
      </c>
      <c r="I16" s="2">
        <v>39027</v>
      </c>
      <c r="J16" s="2">
        <v>46723</v>
      </c>
      <c r="K16" s="2">
        <v>43796</v>
      </c>
      <c r="L16" s="2">
        <v>47952</v>
      </c>
    </row>
    <row r="17" spans="1:12" x14ac:dyDescent="0.2">
      <c r="A17" t="s">
        <v>19</v>
      </c>
      <c r="B17" t="s">
        <v>12</v>
      </c>
      <c r="C17" s="2">
        <v>65374</v>
      </c>
      <c r="D17" s="2">
        <v>69884</v>
      </c>
      <c r="E17" s="2">
        <v>70133</v>
      </c>
      <c r="F17" s="2">
        <v>68800</v>
      </c>
      <c r="G17" s="2">
        <v>73438</v>
      </c>
      <c r="H17" s="2">
        <v>80503</v>
      </c>
      <c r="I17" s="2">
        <v>78100</v>
      </c>
      <c r="J17" s="2">
        <v>84567</v>
      </c>
      <c r="K17" s="2">
        <v>85393</v>
      </c>
      <c r="L17" s="2">
        <v>105244</v>
      </c>
    </row>
    <row r="18" spans="1:12" x14ac:dyDescent="0.2">
      <c r="B18" t="s">
        <v>13</v>
      </c>
      <c r="C18" s="2">
        <v>28488</v>
      </c>
      <c r="D18" s="2">
        <v>27611</v>
      </c>
      <c r="E18" s="2">
        <v>24442</v>
      </c>
      <c r="F18" s="2">
        <v>25877</v>
      </c>
      <c r="G18" s="2">
        <v>29310</v>
      </c>
      <c r="H18" s="2">
        <v>32214</v>
      </c>
      <c r="I18" s="2">
        <v>29330</v>
      </c>
      <c r="J18" s="2">
        <v>23876</v>
      </c>
      <c r="K18" s="2">
        <v>23323</v>
      </c>
      <c r="L18" s="2">
        <v>26798</v>
      </c>
    </row>
    <row r="19" spans="1:12" x14ac:dyDescent="0.2">
      <c r="B19" t="s">
        <v>14</v>
      </c>
      <c r="C19" s="2">
        <v>36886</v>
      </c>
      <c r="D19" s="2">
        <v>42273</v>
      </c>
      <c r="E19" s="2">
        <v>45691</v>
      </c>
      <c r="F19" s="2">
        <v>42923</v>
      </c>
      <c r="G19" s="2">
        <v>44128</v>
      </c>
      <c r="H19" s="2">
        <v>48289</v>
      </c>
      <c r="I19" s="2">
        <v>48770</v>
      </c>
      <c r="J19" s="2">
        <v>60691</v>
      </c>
      <c r="K19" s="2">
        <v>62070</v>
      </c>
      <c r="L19" s="2">
        <v>78446</v>
      </c>
    </row>
    <row r="20" spans="1:12" x14ac:dyDescent="0.2">
      <c r="A20" t="s">
        <v>20</v>
      </c>
      <c r="B20" t="s">
        <v>12</v>
      </c>
      <c r="C20" s="2">
        <v>28590</v>
      </c>
      <c r="D20" s="2">
        <v>33807</v>
      </c>
      <c r="E20" s="2">
        <v>39892</v>
      </c>
      <c r="F20" s="2">
        <v>41737</v>
      </c>
      <c r="G20" s="2">
        <v>38831</v>
      </c>
      <c r="H20" s="2">
        <v>28475</v>
      </c>
      <c r="I20" s="2">
        <v>27620</v>
      </c>
      <c r="J20" s="2">
        <v>28684</v>
      </c>
      <c r="K20" s="2">
        <v>26939</v>
      </c>
      <c r="L20" s="2">
        <v>25378</v>
      </c>
    </row>
    <row r="21" spans="1:12" x14ac:dyDescent="0.2">
      <c r="B21" t="s">
        <v>13</v>
      </c>
      <c r="C21" s="2">
        <v>15109</v>
      </c>
      <c r="D21" s="2">
        <v>17188</v>
      </c>
      <c r="E21" s="2">
        <v>18371</v>
      </c>
      <c r="F21" s="2">
        <v>18516</v>
      </c>
      <c r="G21" s="2">
        <v>13188</v>
      </c>
      <c r="H21" s="2">
        <v>11045</v>
      </c>
      <c r="I21" s="2">
        <v>12845</v>
      </c>
      <c r="J21" s="2">
        <v>11579</v>
      </c>
      <c r="K21" s="2">
        <v>9813</v>
      </c>
      <c r="L21" s="2">
        <v>9447</v>
      </c>
    </row>
    <row r="22" spans="1:12" x14ac:dyDescent="0.2">
      <c r="B22" t="s">
        <v>14</v>
      </c>
      <c r="C22" s="2">
        <v>13481</v>
      </c>
      <c r="D22" s="2">
        <v>16619</v>
      </c>
      <c r="E22" s="2">
        <v>21521</v>
      </c>
      <c r="F22" s="2">
        <v>23221</v>
      </c>
      <c r="G22" s="2">
        <v>25643</v>
      </c>
      <c r="H22" s="2">
        <v>17430</v>
      </c>
      <c r="I22" s="2">
        <v>14775</v>
      </c>
      <c r="J22" s="2">
        <v>17105</v>
      </c>
      <c r="K22" s="2">
        <v>17126</v>
      </c>
      <c r="L22" s="2">
        <v>15931</v>
      </c>
    </row>
    <row r="23" spans="1:12" x14ac:dyDescent="0.2">
      <c r="A23" t="s">
        <v>21</v>
      </c>
      <c r="B23" t="s">
        <v>12</v>
      </c>
      <c r="C23" s="2">
        <v>25745</v>
      </c>
      <c r="D23" s="2">
        <v>27214</v>
      </c>
      <c r="E23" s="2">
        <v>28046</v>
      </c>
      <c r="F23" s="2">
        <v>28709</v>
      </c>
      <c r="G23" s="2">
        <v>36798</v>
      </c>
      <c r="H23" s="2">
        <v>36697</v>
      </c>
      <c r="I23" s="2">
        <v>44105</v>
      </c>
      <c r="J23" s="2">
        <v>46638</v>
      </c>
      <c r="K23" s="2">
        <v>45839</v>
      </c>
      <c r="L23" s="2">
        <v>39265</v>
      </c>
    </row>
    <row r="24" spans="1:12" x14ac:dyDescent="0.2">
      <c r="B24" t="s">
        <v>13</v>
      </c>
      <c r="C24" s="2">
        <v>8365</v>
      </c>
      <c r="D24" s="2">
        <v>7793</v>
      </c>
      <c r="E24" s="2">
        <v>6961</v>
      </c>
      <c r="F24" s="2">
        <v>7678</v>
      </c>
      <c r="G24" s="2">
        <v>7917</v>
      </c>
      <c r="H24" s="2">
        <v>9082</v>
      </c>
      <c r="I24" s="2">
        <v>9214</v>
      </c>
      <c r="J24" s="2">
        <v>7936</v>
      </c>
      <c r="K24" s="2">
        <v>6138</v>
      </c>
      <c r="L24" s="2">
        <v>5807</v>
      </c>
    </row>
    <row r="25" spans="1:12" x14ac:dyDescent="0.2">
      <c r="B25" t="s">
        <v>14</v>
      </c>
      <c r="C25" s="2">
        <v>17380</v>
      </c>
      <c r="D25" s="2">
        <v>19421</v>
      </c>
      <c r="E25" s="2">
        <v>21085</v>
      </c>
      <c r="F25" s="2">
        <v>21031</v>
      </c>
      <c r="G25" s="2">
        <v>28881</v>
      </c>
      <c r="H25" s="2">
        <v>27615</v>
      </c>
      <c r="I25" s="2">
        <v>34891</v>
      </c>
      <c r="J25" s="2">
        <v>38702</v>
      </c>
      <c r="K25" s="2">
        <v>39701</v>
      </c>
      <c r="L25" s="2">
        <v>33458</v>
      </c>
    </row>
    <row r="27" spans="1:12" x14ac:dyDescent="0.2">
      <c r="A27" t="s">
        <v>22</v>
      </c>
    </row>
    <row r="28" spans="1:12" x14ac:dyDescent="0.2">
      <c r="A28" t="s">
        <v>16</v>
      </c>
      <c r="B28" t="s">
        <v>23</v>
      </c>
    </row>
    <row r="32" spans="1:12" x14ac:dyDescent="0.2">
      <c r="A32" t="s">
        <v>24</v>
      </c>
    </row>
    <row r="33" spans="1:2" x14ac:dyDescent="0.2">
      <c r="A33">
        <v>1</v>
      </c>
      <c r="B33" t="s">
        <v>25</v>
      </c>
    </row>
    <row r="34" spans="1:2" x14ac:dyDescent="0.2">
      <c r="A34">
        <v>2</v>
      </c>
      <c r="B34" t="s">
        <v>26</v>
      </c>
    </row>
    <row r="35" spans="1:2" x14ac:dyDescent="0.2">
      <c r="A35">
        <v>3</v>
      </c>
      <c r="B35" t="s">
        <v>27</v>
      </c>
    </row>
    <row r="36" spans="1:2" x14ac:dyDescent="0.2">
      <c r="A36">
        <v>4</v>
      </c>
      <c r="B36" t="s">
        <v>28</v>
      </c>
    </row>
    <row r="37" spans="1:2" x14ac:dyDescent="0.2">
      <c r="A37">
        <v>5</v>
      </c>
      <c r="B37" t="s">
        <v>29</v>
      </c>
    </row>
    <row r="38" spans="1:2" x14ac:dyDescent="0.2">
      <c r="A38">
        <v>6</v>
      </c>
      <c r="B38" t="s">
        <v>30</v>
      </c>
    </row>
    <row r="39" spans="1:2" x14ac:dyDescent="0.2">
      <c r="A39">
        <v>7</v>
      </c>
      <c r="B39" t="s">
        <v>31</v>
      </c>
    </row>
    <row r="40" spans="1:2" x14ac:dyDescent="0.2">
      <c r="A40">
        <v>8</v>
      </c>
      <c r="B40" t="s">
        <v>32</v>
      </c>
    </row>
    <row r="44" spans="1:2" x14ac:dyDescent="0.2">
      <c r="A44" t="s">
        <v>33</v>
      </c>
    </row>
    <row r="45" spans="1:2" x14ac:dyDescent="0.2">
      <c r="A45"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A26" sqref="A26"/>
    </sheetView>
  </sheetViews>
  <sheetFormatPr baseColWidth="10" defaultRowHeight="16" x14ac:dyDescent="0.2"/>
  <sheetData>
    <row r="1" spans="1:13" x14ac:dyDescent="0.2">
      <c r="A1" t="s">
        <v>35</v>
      </c>
    </row>
    <row r="2" spans="1:13" x14ac:dyDescent="0.2">
      <c r="A2" t="s">
        <v>36</v>
      </c>
    </row>
    <row r="3" spans="1:13" x14ac:dyDescent="0.2">
      <c r="A3" t="s">
        <v>37</v>
      </c>
    </row>
    <row r="4" spans="1:13" x14ac:dyDescent="0.2">
      <c r="A4" t="s">
        <v>38</v>
      </c>
    </row>
    <row r="5" spans="1:13" x14ac:dyDescent="0.2">
      <c r="A5" t="s">
        <v>39</v>
      </c>
    </row>
    <row r="9" spans="1:13" x14ac:dyDescent="0.2">
      <c r="C9" t="s">
        <v>40</v>
      </c>
    </row>
    <row r="10" spans="1:13" x14ac:dyDescent="0.2">
      <c r="A10" t="s">
        <v>8</v>
      </c>
      <c r="B10" t="s">
        <v>41</v>
      </c>
      <c r="C10">
        <v>2011</v>
      </c>
      <c r="D10">
        <v>2012</v>
      </c>
      <c r="E10">
        <v>2013</v>
      </c>
      <c r="F10">
        <v>2014</v>
      </c>
      <c r="G10">
        <v>2015</v>
      </c>
      <c r="H10">
        <v>2016</v>
      </c>
      <c r="I10">
        <v>2017</v>
      </c>
      <c r="J10">
        <v>2018</v>
      </c>
      <c r="K10">
        <v>2019</v>
      </c>
      <c r="L10">
        <v>2020</v>
      </c>
      <c r="M10">
        <v>2021</v>
      </c>
    </row>
    <row r="11" spans="1:13" x14ac:dyDescent="0.2">
      <c r="A11" t="s">
        <v>11</v>
      </c>
      <c r="C11" t="s">
        <v>42</v>
      </c>
    </row>
    <row r="12" spans="1:13" x14ac:dyDescent="0.2">
      <c r="B12" t="s">
        <v>43</v>
      </c>
      <c r="C12" s="2">
        <v>8005090</v>
      </c>
      <c r="D12" s="2">
        <v>8061101</v>
      </c>
      <c r="E12" s="2">
        <v>8110880</v>
      </c>
      <c r="F12" s="2">
        <v>8150183</v>
      </c>
      <c r="G12" s="2">
        <v>8175272</v>
      </c>
      <c r="H12" s="2">
        <v>8225950</v>
      </c>
      <c r="I12" s="2">
        <v>8302063</v>
      </c>
      <c r="J12" s="2">
        <v>8401738</v>
      </c>
      <c r="K12" s="2">
        <v>8503483</v>
      </c>
      <c r="L12" s="2">
        <v>8578300</v>
      </c>
      <c r="M12" s="2">
        <v>8604495</v>
      </c>
    </row>
    <row r="13" spans="1:13" x14ac:dyDescent="0.2">
      <c r="A13" t="s">
        <v>19</v>
      </c>
      <c r="C13" s="2">
        <v>13261381</v>
      </c>
      <c r="D13" s="2">
        <v>13390632</v>
      </c>
      <c r="E13" s="2">
        <v>13510781</v>
      </c>
      <c r="F13" s="2">
        <v>13617553</v>
      </c>
      <c r="G13" s="2">
        <v>13707118</v>
      </c>
      <c r="H13" s="2">
        <v>13875394</v>
      </c>
      <c r="I13" s="2">
        <v>14070141</v>
      </c>
      <c r="J13" s="2">
        <v>14308697</v>
      </c>
      <c r="K13" s="2">
        <v>14544701</v>
      </c>
      <c r="L13" s="2">
        <v>14745712</v>
      </c>
      <c r="M13" s="2">
        <v>14826276</v>
      </c>
    </row>
    <row r="14" spans="1:13" x14ac:dyDescent="0.2">
      <c r="A14" t="s">
        <v>20</v>
      </c>
      <c r="C14" s="2">
        <v>3789030</v>
      </c>
      <c r="D14" s="2">
        <v>3874548</v>
      </c>
      <c r="E14" s="2">
        <v>3981011</v>
      </c>
      <c r="F14" s="2">
        <v>4083648</v>
      </c>
      <c r="G14" s="2">
        <v>4144491</v>
      </c>
      <c r="H14" s="2">
        <v>4196061</v>
      </c>
      <c r="I14" s="2">
        <v>4241100</v>
      </c>
      <c r="J14" s="2">
        <v>4298275</v>
      </c>
      <c r="K14" s="2">
        <v>4362576</v>
      </c>
      <c r="L14" s="2">
        <v>4420029</v>
      </c>
      <c r="M14" s="2">
        <v>4442879</v>
      </c>
    </row>
    <row r="15" spans="1:13" x14ac:dyDescent="0.2">
      <c r="A15" t="s">
        <v>21</v>
      </c>
      <c r="C15" s="2">
        <v>4502104</v>
      </c>
      <c r="D15" s="2">
        <v>4566769</v>
      </c>
      <c r="E15" s="2">
        <v>4630077</v>
      </c>
      <c r="F15" s="2">
        <v>4707103</v>
      </c>
      <c r="G15" s="2">
        <v>4776388</v>
      </c>
      <c r="H15" s="2">
        <v>4859250</v>
      </c>
      <c r="I15" s="2">
        <v>4929384</v>
      </c>
      <c r="J15" s="2">
        <v>5010476</v>
      </c>
      <c r="K15" s="2">
        <v>5094796</v>
      </c>
      <c r="L15" s="2">
        <v>5158728</v>
      </c>
      <c r="M15" s="2">
        <v>5214805</v>
      </c>
    </row>
    <row r="17" spans="1:2" x14ac:dyDescent="0.2">
      <c r="A17" t="s">
        <v>24</v>
      </c>
    </row>
    <row r="18" spans="1:2" x14ac:dyDescent="0.2">
      <c r="A18">
        <v>1</v>
      </c>
      <c r="B18" t="s">
        <v>44</v>
      </c>
    </row>
    <row r="19" spans="1:2" x14ac:dyDescent="0.2">
      <c r="A19">
        <v>2</v>
      </c>
      <c r="B19" t="s">
        <v>45</v>
      </c>
    </row>
    <row r="20" spans="1:2" x14ac:dyDescent="0.2">
      <c r="A20">
        <v>3</v>
      </c>
      <c r="B20" t="s">
        <v>46</v>
      </c>
    </row>
    <row r="21" spans="1:2" x14ac:dyDescent="0.2">
      <c r="A21">
        <v>4</v>
      </c>
      <c r="B21" t="s">
        <v>47</v>
      </c>
    </row>
    <row r="22" spans="1:2" x14ac:dyDescent="0.2">
      <c r="A22">
        <v>5</v>
      </c>
      <c r="B22" t="s">
        <v>48</v>
      </c>
    </row>
    <row r="26" spans="1:2" x14ac:dyDescent="0.2">
      <c r="A26" t="s">
        <v>49</v>
      </c>
    </row>
    <row r="27" spans="1:2" x14ac:dyDescent="0.2">
      <c r="A27" t="s">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workbookViewId="0">
      <selection activeCell="J28" sqref="J28"/>
    </sheetView>
  </sheetViews>
  <sheetFormatPr baseColWidth="10" defaultRowHeight="16" x14ac:dyDescent="0.2"/>
  <sheetData>
    <row r="1" spans="1:11" x14ac:dyDescent="0.2">
      <c r="A1" t="s">
        <v>70</v>
      </c>
    </row>
    <row r="4" spans="1:11" x14ac:dyDescent="0.2">
      <c r="A4" t="s">
        <v>63</v>
      </c>
      <c r="B4" s="5">
        <v>40544</v>
      </c>
      <c r="C4" s="5">
        <v>40909</v>
      </c>
      <c r="D4" s="5">
        <v>41275</v>
      </c>
      <c r="E4" s="5">
        <v>41640</v>
      </c>
      <c r="F4" s="5">
        <v>42005</v>
      </c>
      <c r="G4" s="5">
        <v>42370</v>
      </c>
      <c r="H4" s="5">
        <v>42736</v>
      </c>
      <c r="I4" s="5">
        <v>43101</v>
      </c>
      <c r="J4" s="5">
        <v>43466</v>
      </c>
      <c r="K4" s="5">
        <v>43831</v>
      </c>
    </row>
    <row r="5" spans="1:11" x14ac:dyDescent="0.2">
      <c r="A5" t="s">
        <v>64</v>
      </c>
      <c r="B5">
        <v>19499.920999999998</v>
      </c>
      <c r="C5">
        <v>19574.362000000001</v>
      </c>
      <c r="D5">
        <v>19626.488000000001</v>
      </c>
      <c r="E5">
        <v>19653.431</v>
      </c>
      <c r="F5">
        <v>19657.321</v>
      </c>
      <c r="G5">
        <v>19636.391</v>
      </c>
      <c r="H5">
        <v>19593.848999999998</v>
      </c>
      <c r="I5">
        <v>19544.098000000002</v>
      </c>
      <c r="J5">
        <v>19463.131000000001</v>
      </c>
      <c r="K5">
        <v>19336.776000000002</v>
      </c>
    </row>
    <row r="6" spans="1:11" x14ac:dyDescent="0.2">
      <c r="A6" t="s">
        <v>65</v>
      </c>
      <c r="B6">
        <v>37636.311000000002</v>
      </c>
      <c r="C6">
        <v>37944.550999999999</v>
      </c>
      <c r="D6">
        <v>38253.767999999996</v>
      </c>
      <c r="E6">
        <v>38586.705999999998</v>
      </c>
      <c r="F6">
        <v>38904.296000000002</v>
      </c>
      <c r="G6">
        <v>39149.186000000002</v>
      </c>
      <c r="H6">
        <v>39337.785000000003</v>
      </c>
      <c r="I6">
        <v>39437.463000000003</v>
      </c>
      <c r="J6">
        <v>39437.61</v>
      </c>
      <c r="K6">
        <v>39368.078000000001</v>
      </c>
    </row>
    <row r="7" spans="1:11" x14ac:dyDescent="0.2">
      <c r="A7" t="s">
        <v>66</v>
      </c>
      <c r="B7">
        <v>25645.504000000001</v>
      </c>
      <c r="C7">
        <v>26084.12</v>
      </c>
      <c r="D7">
        <v>26479.646000000001</v>
      </c>
      <c r="E7">
        <v>26963.092000000001</v>
      </c>
      <c r="F7">
        <v>27468.530999999999</v>
      </c>
      <c r="G7">
        <v>27914.063999999998</v>
      </c>
      <c r="H7">
        <v>28291.024000000001</v>
      </c>
      <c r="I7">
        <v>28624.563999999998</v>
      </c>
      <c r="J7">
        <v>28986.794000000002</v>
      </c>
      <c r="K7">
        <v>29360.758999999998</v>
      </c>
    </row>
    <row r="8" spans="1:11" x14ac:dyDescent="0.2">
      <c r="A8" t="s">
        <v>67</v>
      </c>
      <c r="B8">
        <v>6827.4790000000003</v>
      </c>
      <c r="C8">
        <v>6898.5990000000002</v>
      </c>
      <c r="D8">
        <v>6966.2520000000004</v>
      </c>
      <c r="E8">
        <v>7057.5309999999999</v>
      </c>
      <c r="F8">
        <v>7167.2870000000003</v>
      </c>
      <c r="G8">
        <v>7299.9610000000002</v>
      </c>
      <c r="H8">
        <v>7427.951</v>
      </c>
      <c r="I8">
        <v>7526.7929999999997</v>
      </c>
      <c r="J8">
        <v>7614.0240000000003</v>
      </c>
      <c r="K8">
        <v>7693.6120000000001</v>
      </c>
    </row>
    <row r="9" spans="1:11" x14ac:dyDescent="0.2">
      <c r="A9" t="s">
        <v>68</v>
      </c>
      <c r="B9">
        <v>19055.607</v>
      </c>
      <c r="C9">
        <v>19302.016</v>
      </c>
      <c r="D9">
        <v>19551.678</v>
      </c>
      <c r="E9">
        <v>19853.88</v>
      </c>
      <c r="F9">
        <v>20219.111000000001</v>
      </c>
      <c r="G9">
        <v>20627.237000000001</v>
      </c>
      <c r="H9">
        <v>20977.089</v>
      </c>
      <c r="I9">
        <v>21254.925999999999</v>
      </c>
      <c r="J9">
        <v>21492.056</v>
      </c>
      <c r="K9">
        <v>21733.312000000002</v>
      </c>
    </row>
    <row r="11" spans="1:11" x14ac:dyDescent="0.2">
      <c r="A11" t="s">
        <v>69</v>
      </c>
    </row>
    <row r="15" spans="1:11" x14ac:dyDescent="0.2">
      <c r="A15" t="s">
        <v>63</v>
      </c>
      <c r="B15" s="5">
        <v>40544</v>
      </c>
      <c r="C15" s="5">
        <v>40909</v>
      </c>
      <c r="D15" s="5">
        <v>41275</v>
      </c>
      <c r="E15" s="5">
        <v>41640</v>
      </c>
      <c r="F15" s="5">
        <v>42005</v>
      </c>
      <c r="G15" s="5">
        <v>42370</v>
      </c>
      <c r="H15" s="5">
        <v>42736</v>
      </c>
      <c r="I15" s="5">
        <v>43101</v>
      </c>
      <c r="J15" s="5">
        <v>43466</v>
      </c>
      <c r="K15" s="5">
        <v>43831</v>
      </c>
    </row>
    <row r="16" spans="1:11" x14ac:dyDescent="0.2">
      <c r="A16" t="s">
        <v>65</v>
      </c>
      <c r="B16">
        <v>37636311</v>
      </c>
      <c r="C16">
        <v>37944551</v>
      </c>
      <c r="D16">
        <v>38253768</v>
      </c>
      <c r="E16">
        <v>38586706</v>
      </c>
      <c r="F16">
        <v>38904296</v>
      </c>
      <c r="G16">
        <v>39149186</v>
      </c>
      <c r="H16">
        <v>39337785</v>
      </c>
      <c r="I16">
        <v>39437463</v>
      </c>
      <c r="J16">
        <v>39437610</v>
      </c>
      <c r="K16">
        <v>39368078</v>
      </c>
    </row>
    <row r="17" spans="1:11" x14ac:dyDescent="0.2">
      <c r="A17" t="s">
        <v>66</v>
      </c>
      <c r="B17">
        <v>25645504</v>
      </c>
      <c r="C17">
        <v>26084120</v>
      </c>
      <c r="D17">
        <v>26479646</v>
      </c>
      <c r="E17">
        <v>26963092</v>
      </c>
      <c r="F17">
        <v>27468531</v>
      </c>
      <c r="G17">
        <v>27914064</v>
      </c>
      <c r="H17">
        <v>28291024</v>
      </c>
      <c r="I17">
        <v>28624564</v>
      </c>
      <c r="J17">
        <v>28986794</v>
      </c>
      <c r="K17">
        <v>29360759</v>
      </c>
    </row>
    <row r="18" spans="1:11" x14ac:dyDescent="0.2">
      <c r="A18" t="s">
        <v>68</v>
      </c>
      <c r="B18">
        <v>19055607</v>
      </c>
      <c r="C18">
        <v>19302016</v>
      </c>
      <c r="D18">
        <v>19551678</v>
      </c>
      <c r="E18">
        <v>19853880</v>
      </c>
      <c r="F18">
        <v>20219111</v>
      </c>
      <c r="G18">
        <v>20627237</v>
      </c>
      <c r="H18">
        <v>20977089</v>
      </c>
      <c r="I18">
        <v>21254926</v>
      </c>
      <c r="J18">
        <v>21492056</v>
      </c>
      <c r="K18">
        <v>21733312</v>
      </c>
    </row>
    <row r="19" spans="1:11" x14ac:dyDescent="0.2">
      <c r="A19" t="s">
        <v>64</v>
      </c>
      <c r="B19">
        <v>19499921</v>
      </c>
      <c r="C19">
        <v>19574362</v>
      </c>
      <c r="D19">
        <v>19626488</v>
      </c>
      <c r="E19">
        <v>19653431</v>
      </c>
      <c r="F19">
        <v>19657321</v>
      </c>
      <c r="G19">
        <v>19636391</v>
      </c>
      <c r="H19">
        <v>19593849</v>
      </c>
      <c r="I19">
        <v>19544098</v>
      </c>
      <c r="J19">
        <v>19463131</v>
      </c>
      <c r="K19">
        <v>19336776</v>
      </c>
    </row>
    <row r="20" spans="1:11" x14ac:dyDescent="0.2">
      <c r="A20" t="s">
        <v>67</v>
      </c>
      <c r="B20">
        <v>6827479</v>
      </c>
      <c r="C20">
        <v>6898599</v>
      </c>
      <c r="D20">
        <v>6966252</v>
      </c>
      <c r="E20">
        <v>7057531</v>
      </c>
      <c r="F20">
        <v>7167287</v>
      </c>
      <c r="G20">
        <v>7299961</v>
      </c>
      <c r="H20">
        <v>7427951</v>
      </c>
      <c r="I20">
        <v>7526793</v>
      </c>
      <c r="J20">
        <v>7614024</v>
      </c>
      <c r="K20">
        <v>7693612</v>
      </c>
    </row>
    <row r="21" spans="1:11" x14ac:dyDescent="0.2">
      <c r="B21">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permits + population</vt:lpstr>
      <vt:lpstr>graph</vt:lpstr>
      <vt:lpstr>graph &gt;2016</vt:lpstr>
      <vt:lpstr>3410006601-eng</vt:lpstr>
      <vt:lpstr>3410006601-eng cleaned up</vt:lpstr>
      <vt:lpstr>3410006601-eng annualized</vt:lpstr>
      <vt:lpstr>annualized but copied</vt:lpstr>
      <vt:lpstr>1710000501-eng</vt:lpstr>
      <vt:lpstr>US POP</vt:lpstr>
      <vt:lpstr>authorized housing 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2021-11-16T15:51:15Z</dcterms:created>
  <dcterms:modified xsi:type="dcterms:W3CDTF">2021-11-19T15:38:29Z</dcterms:modified>
</cp:coreProperties>
</file>