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o\Opty\"/>
    </mc:Choice>
  </mc:AlternateContent>
  <bookViews>
    <workbookView xWindow="0" yWindow="0" windowWidth="21570" windowHeight="7965"/>
  </bookViews>
  <sheets>
    <sheet name="Summary" sheetId="14" r:id="rId1"/>
    <sheet name="1r-5w" sheetId="1" r:id="rId2"/>
    <sheet name="2r-4w" sheetId="19" r:id="rId3"/>
    <sheet name="3r-3w" sheetId="20" r:id="rId4"/>
    <sheet name="4r-2w" sheetId="21" r:id="rId5"/>
    <sheet name="5r-1w" sheetId="22" r:id="rId6"/>
  </sheets>
  <definedNames>
    <definedName name="_xlchart.v2.0" hidden="1">Summary!$A$2:$A$6</definedName>
    <definedName name="_xlchart.v2.1" hidden="1">Summary!$B$1</definedName>
    <definedName name="_xlchart.v2.2" hidden="1">Summary!$B$2:$B$6</definedName>
    <definedName name="_xlchart.v2.3" hidden="1">Summary!$A$2:$A$12</definedName>
    <definedName name="_xlchart.v2.4" hidden="1">Summary!$B$1</definedName>
    <definedName name="_xlchart.v2.5" hidden="1">Summary!$B$2:$B$12</definedName>
    <definedName name="_xlchart.v2.6" hidden="1">Summary!$B$2:$B$12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G8" i="1"/>
  <c r="G5" i="1"/>
  <c r="C2" i="14" s="1"/>
  <c r="G2" i="1"/>
  <c r="H4" i="1" s="1"/>
  <c r="G8" i="22"/>
  <c r="G5" i="22"/>
  <c r="G2" i="22"/>
  <c r="H4" i="22" s="1"/>
  <c r="G8" i="21"/>
  <c r="G5" i="21"/>
  <c r="G2" i="21"/>
  <c r="H4" i="21" s="1"/>
  <c r="G8" i="20"/>
  <c r="G5" i="20"/>
  <c r="G2" i="20"/>
  <c r="H4" i="20" s="1"/>
  <c r="G8" i="19"/>
  <c r="G5" i="19"/>
  <c r="H3" i="19"/>
  <c r="G2" i="19"/>
  <c r="H4" i="19" s="1"/>
  <c r="D2" i="14"/>
  <c r="H2" i="22" l="1"/>
  <c r="B2" i="14"/>
  <c r="H2" i="1"/>
  <c r="H5" i="1"/>
  <c r="H3" i="1"/>
  <c r="I2" i="1" s="1"/>
  <c r="H6" i="1"/>
  <c r="H5" i="22"/>
  <c r="H3" i="22"/>
  <c r="I2" i="22" s="1"/>
  <c r="H6" i="22"/>
  <c r="H5" i="21"/>
  <c r="H2" i="21"/>
  <c r="H3" i="21"/>
  <c r="H6" i="21"/>
  <c r="H5" i="20"/>
  <c r="H2" i="20"/>
  <c r="I2" i="20" s="1"/>
  <c r="H3" i="20"/>
  <c r="H6" i="20"/>
  <c r="H2" i="19"/>
  <c r="H5" i="19"/>
  <c r="H6" i="19"/>
  <c r="E2" i="14"/>
  <c r="I2" i="21" l="1"/>
  <c r="I2" i="19"/>
</calcChain>
</file>

<file path=xl/sharedStrings.xml><?xml version="1.0" encoding="utf-8"?>
<sst xmlns="http://schemas.openxmlformats.org/spreadsheetml/2006/main" count="50" uniqueCount="13">
  <si>
    <t>Total</t>
  </si>
  <si>
    <t>Ok</t>
  </si>
  <si>
    <t>Percent</t>
  </si>
  <si>
    <t>(X-mu)^2</t>
  </si>
  <si>
    <t>Variance</t>
  </si>
  <si>
    <t>Client #</t>
  </si>
  <si>
    <t>Number of Entries</t>
  </si>
  <si>
    <t>Mean %</t>
  </si>
  <si>
    <t>% Mean</t>
  </si>
  <si>
    <t>Mean Total</t>
  </si>
  <si>
    <t>Mean Ok</t>
  </si>
  <si>
    <t>Total Mean</t>
  </si>
  <si>
    <t>Ok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</si>
</sst>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Total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General</c:formatCode>
                <c:ptCount val="5"/>
                <c:pt idx="0">
                  <c:v>109421.4</c:v>
                </c:pt>
                <c:pt idx="1">
                  <c:v>85675.199999999997</c:v>
                </c:pt>
                <c:pt idx="2">
                  <c:v>74301.600000000006</c:v>
                </c:pt>
                <c:pt idx="3">
                  <c:v>66917.399999999994</c:v>
                </c:pt>
                <c:pt idx="4">
                  <c:v>58312.2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2F2-A36D-C01DD78A2660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Ok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General</c:formatCode>
                <c:ptCount val="5"/>
                <c:pt idx="0">
                  <c:v>51086.2</c:v>
                </c:pt>
                <c:pt idx="1">
                  <c:v>34403</c:v>
                </c:pt>
                <c:pt idx="2">
                  <c:v>28671.8</c:v>
                </c:pt>
                <c:pt idx="3">
                  <c:v>26652</c:v>
                </c:pt>
                <c:pt idx="4">
                  <c:v>26938.6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0-42F2-A36D-C01DD78A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53784"/>
        <c:axId val="376751160"/>
      </c:barChart>
      <c:catAx>
        <c:axId val="37675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reads per 6 operations in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1160"/>
        <c:crosses val="autoZero"/>
        <c:auto val="1"/>
        <c:lblAlgn val="ctr"/>
        <c:lblOffset val="100"/>
        <c:noMultiLvlLbl val="0"/>
      </c:catAx>
      <c:valAx>
        <c:axId val="3767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Summary!$E$2:$E$6</c:f>
              <c:numCache>
                <c:formatCode>General</c:formatCode>
                <c:ptCount val="5"/>
                <c:pt idx="0">
                  <c:v>2.6116956684540224E-5</c:v>
                </c:pt>
                <c:pt idx="1">
                  <c:v>1.8967299147413182E-2</c:v>
                </c:pt>
                <c:pt idx="2">
                  <c:v>1.6376762844158961E-2</c:v>
                </c:pt>
                <c:pt idx="3">
                  <c:v>1.9494632506838635E-6</c:v>
                </c:pt>
                <c:pt idx="4">
                  <c:v>0.1775483384088542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9-4206-96C0-9DEC1EA8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6648"/>
        <c:axId val="376677632"/>
      </c:scatterChart>
      <c:valAx>
        <c:axId val="3766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677632"/>
        <c:crosses val="autoZero"/>
        <c:crossBetween val="midCat"/>
      </c:valAx>
      <c:valAx>
        <c:axId val="376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6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clusteredColumn" uniqueId="{4CD71855-50B2-4000-9DFE-59E86A490214}" formatIdx="0">
          <cx:tx>
            <cx:txData>
              <cx:f>_xlchart.v2.1</cx:f>
              <cx:v>% Mean</cx:v>
            </cx:txData>
          </cx:tx>
          <cx:dataId val="0"/>
          <cx:layoutPr>
            <cx:aggregation/>
          </cx:layoutPr>
        </cx:series>
      </cx:plotAreaRegion>
      <cx:axis id="0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</a:rPr>
                  <a:t>reads per 6 operations in total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 max="100"/>
        <cx:title>
          <cx:tx>
            <cx:txData>
              <cx:v>Success rate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/>
                <a:t>Success rate</a:t>
              </a:r>
            </a:p>
          </cx:txPr>
        </cx:title>
        <cx:majorGridlines/>
        <cx:tickLabels/>
        <cx:spPr>
          <a:ln>
            <a:noFill/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147637</xdr:rowOff>
    </xdr:from>
    <xdr:to>
      <xdr:col>19</xdr:col>
      <xdr:colOff>514350</xdr:colOff>
      <xdr:row>17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528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100012</xdr:colOff>
      <xdr:row>19</xdr:row>
      <xdr:rowOff>109537</xdr:rowOff>
    </xdr:from>
    <xdr:to>
      <xdr:col>19</xdr:col>
      <xdr:colOff>404812</xdr:colOff>
      <xdr:row>33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776287</xdr:colOff>
      <xdr:row>13</xdr:row>
      <xdr:rowOff>90487</xdr:rowOff>
    </xdr:from>
    <xdr:to>
      <xdr:col>10</xdr:col>
      <xdr:colOff>14287</xdr:colOff>
      <xdr:row>27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:E6"/>
    </sheetView>
  </sheetViews>
  <sheetFormatPr defaultRowHeight="15" x14ac:dyDescent="0.25"/>
  <cols>
    <col min="1" max="1" width="18" customWidth="1"/>
    <col min="3" max="3" width="13.140625" customWidth="1"/>
    <col min="5" max="5" width="12" bestFit="1" customWidth="1"/>
  </cols>
  <sheetData>
    <row r="1" spans="1:5" x14ac:dyDescent="0.25">
      <c r="A1" t="s">
        <v>6</v>
      </c>
      <c r="B1" t="s">
        <v>8</v>
      </c>
      <c r="C1" t="s">
        <v>11</v>
      </c>
      <c r="D1" t="s">
        <v>12</v>
      </c>
      <c r="E1" t="s">
        <v>4</v>
      </c>
    </row>
    <row r="2" spans="1:5" x14ac:dyDescent="0.25">
      <c r="A2">
        <v>1</v>
      </c>
      <c r="B2">
        <f>'1r-5w'!$G$2</f>
        <v>46.687434173662758</v>
      </c>
      <c r="C2">
        <f>'1r-5w'!$G$5</f>
        <v>109421.4</v>
      </c>
      <c r="D2">
        <f>'1r-5w'!$G$8</f>
        <v>51086.2</v>
      </c>
      <c r="E2">
        <f>'1r-5w'!$H$2</f>
        <v>2.6116956684540224E-5</v>
      </c>
    </row>
    <row r="3" spans="1:5" x14ac:dyDescent="0.25">
      <c r="A3">
        <v>2</v>
      </c>
      <c r="B3">
        <f>'2r-4w'!$G$2</f>
        <v>40.155202870218702</v>
      </c>
      <c r="C3">
        <f>'2r-4w'!$G$5</f>
        <v>85675.199999999997</v>
      </c>
      <c r="D3">
        <f>'2r-4w'!$G$8</f>
        <v>34403</v>
      </c>
      <c r="E3">
        <f>'2r-4w'!$H$2</f>
        <v>1.8967299147413182E-2</v>
      </c>
    </row>
    <row r="4" spans="1:5" x14ac:dyDescent="0.25">
      <c r="A4">
        <v>3</v>
      </c>
      <c r="B4">
        <f>'3r-3w'!$G$2</f>
        <v>38.588263679798025</v>
      </c>
      <c r="C4">
        <f>'3r-3w'!$G$5</f>
        <v>74301.600000000006</v>
      </c>
      <c r="D4">
        <f>'3r-3w'!$G$8</f>
        <v>28671.8</v>
      </c>
      <c r="E4">
        <f>'3r-3w'!$H$2</f>
        <v>1.6376762844158961E-2</v>
      </c>
    </row>
    <row r="5" spans="1:5" x14ac:dyDescent="0.25">
      <c r="A5">
        <v>4</v>
      </c>
      <c r="B5">
        <f>'4r-2w'!$G$2</f>
        <v>39.828214498840637</v>
      </c>
      <c r="C5">
        <f>'4r-2w'!$G$5</f>
        <v>66917.399999999994</v>
      </c>
      <c r="D5">
        <f>'4r-2w'!$G$8</f>
        <v>26652</v>
      </c>
      <c r="E5">
        <f>'4r-2w'!$H$2</f>
        <v>1.9494632506838635E-6</v>
      </c>
    </row>
    <row r="6" spans="1:5" x14ac:dyDescent="0.25">
      <c r="A6">
        <v>5</v>
      </c>
      <c r="B6">
        <f>'5r-1w'!$G$2</f>
        <v>46.197241395963722</v>
      </c>
      <c r="C6">
        <f>'5r-1w'!$G$5</f>
        <v>58312.2</v>
      </c>
      <c r="D6">
        <f>'5r-1w'!$G$8</f>
        <v>26938.6</v>
      </c>
      <c r="E6">
        <f>'5r-1w'!$H$2</f>
        <v>0.1775483384088542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8" sqref="E18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5</v>
      </c>
      <c r="B2">
        <v>109429</v>
      </c>
      <c r="C2">
        <v>51084</v>
      </c>
      <c r="D2">
        <v>46.682323698471102</v>
      </c>
      <c r="G2">
        <f>AVERAGE(D2:D6)</f>
        <v>46.687434173662758</v>
      </c>
      <c r="H2">
        <f>(D2-$G$2)^2</f>
        <v>2.6116956684540224E-5</v>
      </c>
      <c r="I2">
        <f>SUM(H2:H11)/(COUNT(A2:A11)-1)</f>
        <v>3.2394385485968839E-2</v>
      </c>
    </row>
    <row r="3" spans="1:9" x14ac:dyDescent="0.25">
      <c r="A3">
        <v>1</v>
      </c>
      <c r="B3">
        <v>109263</v>
      </c>
      <c r="C3">
        <v>50706</v>
      </c>
      <c r="D3">
        <v>46.4072924960874</v>
      </c>
      <c r="H3">
        <f>(D3-$G$2)^2</f>
        <v>7.847935951473585E-2</v>
      </c>
    </row>
    <row r="4" spans="1:9" x14ac:dyDescent="0.25">
      <c r="A4">
        <v>4</v>
      </c>
      <c r="B4">
        <v>109368</v>
      </c>
      <c r="C4">
        <v>51027</v>
      </c>
      <c r="D4">
        <v>46.656243142418198</v>
      </c>
      <c r="G4" t="s">
        <v>9</v>
      </c>
      <c r="H4">
        <f t="shared" ref="H4:H6" si="0">(D4-$G$2)^2</f>
        <v>9.7288043009914702E-4</v>
      </c>
    </row>
    <row r="5" spans="1:9" x14ac:dyDescent="0.25">
      <c r="A5">
        <v>3</v>
      </c>
      <c r="B5">
        <v>109569</v>
      </c>
      <c r="C5">
        <v>51324</v>
      </c>
      <c r="D5">
        <v>46.841716178846198</v>
      </c>
      <c r="G5">
        <f>AVERAGE(B2:B6)</f>
        <v>109421.4</v>
      </c>
      <c r="H5">
        <f t="shared" si="0"/>
        <v>2.3802937123422917E-2</v>
      </c>
    </row>
    <row r="6" spans="1:9" x14ac:dyDescent="0.25">
      <c r="A6">
        <v>2</v>
      </c>
      <c r="B6">
        <v>109478</v>
      </c>
      <c r="C6">
        <v>51290</v>
      </c>
      <c r="D6">
        <v>46.849595352490901</v>
      </c>
      <c r="H6">
        <f t="shared" si="0"/>
        <v>2.629624791893289E-2</v>
      </c>
    </row>
    <row r="7" spans="1:9" x14ac:dyDescent="0.25">
      <c r="G7" t="s">
        <v>10</v>
      </c>
    </row>
    <row r="8" spans="1:9" x14ac:dyDescent="0.25">
      <c r="G8">
        <f>AVERAGE(C2:C6)</f>
        <v>51086.2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3</v>
      </c>
      <c r="B2">
        <v>85551</v>
      </c>
      <c r="C2">
        <v>34471</v>
      </c>
      <c r="D2">
        <v>40.292924688197601</v>
      </c>
      <c r="G2">
        <f>AVERAGE(D2:D6)</f>
        <v>40.155202870218702</v>
      </c>
      <c r="H2">
        <f>(D2-$G$2)^2</f>
        <v>1.8967299147413182E-2</v>
      </c>
      <c r="I2">
        <f>SUM(H2:H11)/(COUNT(A2:A11)-1)</f>
        <v>6.9474826337230122E-2</v>
      </c>
    </row>
    <row r="3" spans="1:9" x14ac:dyDescent="0.25">
      <c r="A3">
        <v>5</v>
      </c>
      <c r="B3">
        <v>85566</v>
      </c>
      <c r="C3">
        <v>34096</v>
      </c>
      <c r="D3">
        <v>39.847603019890997</v>
      </c>
      <c r="H3">
        <f>(D3-$G$2)^2</f>
        <v>9.4617667921626444E-2</v>
      </c>
    </row>
    <row r="4" spans="1:9" x14ac:dyDescent="0.25">
      <c r="A4">
        <v>4</v>
      </c>
      <c r="B4">
        <v>85467</v>
      </c>
      <c r="C4">
        <v>34564</v>
      </c>
      <c r="D4">
        <v>40.441339932371498</v>
      </c>
      <c r="G4" t="s">
        <v>9</v>
      </c>
      <c r="H4">
        <f t="shared" ref="H4:H8" si="0">(D4-$G$2)^2</f>
        <v>8.1874418337433488E-2</v>
      </c>
    </row>
    <row r="5" spans="1:9" x14ac:dyDescent="0.25">
      <c r="A5">
        <v>2</v>
      </c>
      <c r="B5">
        <v>85784</v>
      </c>
      <c r="C5">
        <v>34230</v>
      </c>
      <c r="D5">
        <v>39.902545929310797</v>
      </c>
      <c r="G5">
        <f>AVERAGE(B2:B6)</f>
        <v>85675.199999999997</v>
      </c>
      <c r="H5">
        <f t="shared" si="0"/>
        <v>6.3835529788940332E-2</v>
      </c>
    </row>
    <row r="6" spans="1:9" x14ac:dyDescent="0.25">
      <c r="A6">
        <v>1</v>
      </c>
      <c r="B6">
        <v>86008</v>
      </c>
      <c r="C6">
        <v>34654</v>
      </c>
      <c r="D6">
        <v>40.2916007813226</v>
      </c>
      <c r="H6">
        <f t="shared" si="0"/>
        <v>1.8604390153507039E-2</v>
      </c>
    </row>
    <row r="7" spans="1:9" x14ac:dyDescent="0.25">
      <c r="G7" t="s">
        <v>10</v>
      </c>
    </row>
    <row r="8" spans="1:9" x14ac:dyDescent="0.25">
      <c r="G8">
        <f>AVERAGE(C2:C6)</f>
        <v>34403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7" sqref="F17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3</v>
      </c>
      <c r="B2">
        <v>74053</v>
      </c>
      <c r="C2">
        <v>28481</v>
      </c>
      <c r="D2">
        <v>38.460291953060597</v>
      </c>
      <c r="G2">
        <f>AVERAGE(D2:D6)</f>
        <v>38.588263679798025</v>
      </c>
      <c r="H2">
        <f>(D2-$G$2)^2</f>
        <v>1.6376762844158961E-2</v>
      </c>
      <c r="I2">
        <f>SUM(H2:H11)/(COUNT(A2:A11)-1)</f>
        <v>2.7590354238636497E-2</v>
      </c>
    </row>
    <row r="3" spans="1:9" x14ac:dyDescent="0.25">
      <c r="A3">
        <v>2</v>
      </c>
      <c r="B3">
        <v>74236</v>
      </c>
      <c r="C3">
        <v>28828</v>
      </c>
      <c r="D3">
        <v>38.832911255994397</v>
      </c>
      <c r="H3">
        <f>(D3-$G$2)^2</f>
        <v>5.9852436538759213E-2</v>
      </c>
    </row>
    <row r="4" spans="1:9" x14ac:dyDescent="0.25">
      <c r="A4">
        <v>5</v>
      </c>
      <c r="B4">
        <v>74474</v>
      </c>
      <c r="C4">
        <v>28787</v>
      </c>
      <c r="D4">
        <v>38.653758358621801</v>
      </c>
      <c r="G4" t="s">
        <v>9</v>
      </c>
      <c r="H4">
        <f t="shared" ref="H4:H8" si="0">(D4-$G$2)^2</f>
        <v>4.2895529542294588E-3</v>
      </c>
    </row>
    <row r="5" spans="1:9" x14ac:dyDescent="0.25">
      <c r="A5">
        <v>1</v>
      </c>
      <c r="B5">
        <v>74601</v>
      </c>
      <c r="C5">
        <v>28780</v>
      </c>
      <c r="D5">
        <v>38.578571332823898</v>
      </c>
      <c r="G5">
        <f>AVERAGE(B2:B6)</f>
        <v>74301.600000000006</v>
      </c>
      <c r="H5">
        <f t="shared" si="0"/>
        <v>9.394158986686919E-5</v>
      </c>
    </row>
    <row r="6" spans="1:9" x14ac:dyDescent="0.25">
      <c r="A6">
        <v>4</v>
      </c>
      <c r="B6">
        <v>74144</v>
      </c>
      <c r="C6">
        <v>28483</v>
      </c>
      <c r="D6">
        <v>38.415785498489399</v>
      </c>
      <c r="H6">
        <f t="shared" si="0"/>
        <v>2.9748723027531499E-2</v>
      </c>
    </row>
    <row r="7" spans="1:9" x14ac:dyDescent="0.25">
      <c r="G7" t="s">
        <v>10</v>
      </c>
    </row>
    <row r="8" spans="1:9" x14ac:dyDescent="0.25">
      <c r="G8">
        <f>AVERAGE(C2:C6)</f>
        <v>28671.8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1</v>
      </c>
      <c r="B2">
        <v>67023</v>
      </c>
      <c r="C2">
        <v>26695</v>
      </c>
      <c r="D2">
        <v>39.829610730644703</v>
      </c>
      <c r="G2">
        <f>AVERAGE(D2:D6)</f>
        <v>39.828214498840637</v>
      </c>
      <c r="H2">
        <f>(D2-$G$2)^2</f>
        <v>1.9494632506838635E-6</v>
      </c>
      <c r="I2">
        <f>SUM(H2:H11)/(COUNT(A2:A11)-1)</f>
        <v>3.282391974472275E-3</v>
      </c>
    </row>
    <row r="3" spans="1:9" x14ac:dyDescent="0.25">
      <c r="A3">
        <v>4</v>
      </c>
      <c r="B3">
        <v>66901</v>
      </c>
      <c r="C3">
        <v>26697</v>
      </c>
      <c r="D3">
        <v>39.905233105633698</v>
      </c>
      <c r="H3">
        <f>(D3-$G$2)^2</f>
        <v>5.9318657923441327E-3</v>
      </c>
    </row>
    <row r="4" spans="1:9" x14ac:dyDescent="0.25">
      <c r="A4">
        <v>2</v>
      </c>
      <c r="B4">
        <v>66875</v>
      </c>
      <c r="C4">
        <v>26602</v>
      </c>
      <c r="D4">
        <v>39.778691588785001</v>
      </c>
      <c r="G4" t="s">
        <v>9</v>
      </c>
      <c r="H4">
        <f t="shared" ref="H4:H8" si="0">(D4-$G$2)^2</f>
        <v>2.4525186203785939E-3</v>
      </c>
    </row>
    <row r="5" spans="1:9" x14ac:dyDescent="0.25">
      <c r="A5">
        <v>5</v>
      </c>
      <c r="B5">
        <v>66942</v>
      </c>
      <c r="C5">
        <v>26621</v>
      </c>
      <c r="D5">
        <v>39.767261211197699</v>
      </c>
      <c r="G5">
        <f>AVERAGE(B2:B6)</f>
        <v>66917.399999999994</v>
      </c>
      <c r="H5">
        <f t="shared" si="0"/>
        <v>3.715303274482786E-3</v>
      </c>
    </row>
    <row r="6" spans="1:9" x14ac:dyDescent="0.25">
      <c r="A6">
        <v>3</v>
      </c>
      <c r="B6">
        <v>66846</v>
      </c>
      <c r="C6">
        <v>26645</v>
      </c>
      <c r="D6">
        <v>39.860275857942099</v>
      </c>
      <c r="H6">
        <f t="shared" si="0"/>
        <v>1.0279307474329014E-3</v>
      </c>
    </row>
    <row r="7" spans="1:9" x14ac:dyDescent="0.25">
      <c r="G7" t="s">
        <v>10</v>
      </c>
    </row>
    <row r="8" spans="1:9" x14ac:dyDescent="0.25">
      <c r="G8">
        <f>AVERAGE(C2:C6)</f>
        <v>26652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7</v>
      </c>
      <c r="H1" t="s">
        <v>3</v>
      </c>
      <c r="I1" t="s">
        <v>4</v>
      </c>
    </row>
    <row r="2" spans="1:9" x14ac:dyDescent="0.25">
      <c r="A2">
        <v>1</v>
      </c>
      <c r="B2">
        <v>58260</v>
      </c>
      <c r="C2">
        <v>27160</v>
      </c>
      <c r="D2">
        <v>46.618606247854402</v>
      </c>
      <c r="G2">
        <f>AVERAGE(D2:D6)</f>
        <v>46.197241395963722</v>
      </c>
      <c r="H2">
        <f>(D2-$G$2)^2</f>
        <v>0.1775483384088542</v>
      </c>
      <c r="I2">
        <f>SUM(H2:H11)/(COUNT(A2:A11)-1)</f>
        <v>7.6487437884428494E-2</v>
      </c>
    </row>
    <row r="3" spans="1:9" x14ac:dyDescent="0.25">
      <c r="A3">
        <v>5</v>
      </c>
      <c r="B3">
        <v>58361</v>
      </c>
      <c r="C3">
        <v>26864</v>
      </c>
      <c r="D3">
        <v>46.030739706310698</v>
      </c>
      <c r="H3">
        <f>(D3-$G$2)^2</f>
        <v>2.7722812657312152E-2</v>
      </c>
    </row>
    <row r="4" spans="1:9" x14ac:dyDescent="0.25">
      <c r="A4">
        <v>4</v>
      </c>
      <c r="B4">
        <v>58359</v>
      </c>
      <c r="C4">
        <v>27044</v>
      </c>
      <c r="D4">
        <v>46.340752925855398</v>
      </c>
      <c r="G4" t="s">
        <v>9</v>
      </c>
      <c r="H4">
        <f t="shared" ref="H4:H8" si="0">(D4-$G$2)^2</f>
        <v>2.0595559211849298E-2</v>
      </c>
    </row>
    <row r="5" spans="1:9" x14ac:dyDescent="0.25">
      <c r="A5">
        <v>2</v>
      </c>
      <c r="B5">
        <v>58268</v>
      </c>
      <c r="C5">
        <v>26791</v>
      </c>
      <c r="D5">
        <v>45.978924967391997</v>
      </c>
      <c r="G5">
        <f>AVERAGE(B2:B6)</f>
        <v>58312.2</v>
      </c>
      <c r="H5">
        <f t="shared" si="0"/>
        <v>4.7662062984313275E-2</v>
      </c>
    </row>
    <row r="6" spans="1:9" x14ac:dyDescent="0.25">
      <c r="A6">
        <v>3</v>
      </c>
      <c r="B6">
        <v>58313</v>
      </c>
      <c r="C6">
        <v>26834</v>
      </c>
      <c r="D6">
        <v>46.017183132406103</v>
      </c>
      <c r="H6">
        <f t="shared" si="0"/>
        <v>3.242097827538503E-2</v>
      </c>
    </row>
    <row r="7" spans="1:9" x14ac:dyDescent="0.25">
      <c r="G7" t="s">
        <v>10</v>
      </c>
    </row>
    <row r="8" spans="1:9" x14ac:dyDescent="0.25">
      <c r="G8">
        <f>AVERAGE(C2:C6)</f>
        <v>26938.6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1r-5w</vt:lpstr>
      <vt:lpstr>2r-4w</vt:lpstr>
      <vt:lpstr>3r-3w</vt:lpstr>
      <vt:lpstr>4r-2w</vt:lpstr>
      <vt:lpstr>5r-1w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2016-12-29T17:11:19Z</cp:lastPrinted>
  <dcterms:created xsi:type="dcterms:W3CDTF">2016-12-29T16:56:18Z</dcterms:created>
  <dcterms:modified xsi:type="dcterms:W3CDTF">2016-12-31T20:05:16Z</dcterms:modified>
</cp:coreProperties>
</file>