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Repo\Opty\"/>
    </mc:Choice>
  </mc:AlternateContent>
  <bookViews>
    <workbookView xWindow="0" yWindow="0" windowWidth="21570" windowHeight="7965"/>
  </bookViews>
  <sheets>
    <sheet name="Summary" sheetId="14" r:id="rId1"/>
    <sheet name="0r-6w" sheetId="23" r:id="rId2"/>
    <sheet name="1r-5w" sheetId="1" r:id="rId3"/>
    <sheet name="2r-4w" sheetId="19" r:id="rId4"/>
    <sheet name="3r-3w" sheetId="20" r:id="rId5"/>
    <sheet name="4r-2w" sheetId="21" r:id="rId6"/>
    <sheet name="5r-1w" sheetId="22" r:id="rId7"/>
    <sheet name="6r-0w" sheetId="24" r:id="rId8"/>
  </sheets>
  <definedNames>
    <definedName name="_xlchart.v2.0" hidden="1">Summary!$A$2:$A$8</definedName>
    <definedName name="_xlchart.v2.1" hidden="1">Summary!$B$1</definedName>
    <definedName name="_xlchart.v2.2" hidden="1">Summary!$B$2:$B$8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D2" i="14"/>
  <c r="C2" i="14"/>
  <c r="B2" i="14"/>
  <c r="E8" i="14"/>
  <c r="D8" i="14"/>
  <c r="C8" i="14"/>
  <c r="B8" i="14"/>
  <c r="G8" i="24"/>
  <c r="G5" i="24"/>
  <c r="G2" i="24"/>
  <c r="H4" i="24" s="1"/>
  <c r="G8" i="23"/>
  <c r="G5" i="23"/>
  <c r="G2" i="23"/>
  <c r="H4" i="23" s="1"/>
  <c r="G2" i="1"/>
  <c r="H2" i="1" s="1"/>
  <c r="G8" i="1"/>
  <c r="H2" i="24" l="1"/>
  <c r="H5" i="24"/>
  <c r="H3" i="24"/>
  <c r="H6" i="24"/>
  <c r="H2" i="23"/>
  <c r="H5" i="23"/>
  <c r="H3" i="23"/>
  <c r="H6" i="23"/>
  <c r="B5" i="14"/>
  <c r="C4" i="14"/>
  <c r="D3" i="14"/>
  <c r="G5" i="1"/>
  <c r="C3" i="14" s="1"/>
  <c r="H4" i="1"/>
  <c r="G8" i="22"/>
  <c r="D7" i="14" s="1"/>
  <c r="G5" i="22"/>
  <c r="C7" i="14" s="1"/>
  <c r="G2" i="22"/>
  <c r="H4" i="22" s="1"/>
  <c r="G8" i="21"/>
  <c r="D6" i="14" s="1"/>
  <c r="G5" i="21"/>
  <c r="C6" i="14" s="1"/>
  <c r="G2" i="21"/>
  <c r="H4" i="21" s="1"/>
  <c r="G8" i="20"/>
  <c r="D5" i="14" s="1"/>
  <c r="G5" i="20"/>
  <c r="C5" i="14" s="1"/>
  <c r="G2" i="20"/>
  <c r="H4" i="20" s="1"/>
  <c r="G8" i="19"/>
  <c r="D4" i="14" s="1"/>
  <c r="G5" i="19"/>
  <c r="G2" i="19"/>
  <c r="H4" i="19" s="1"/>
  <c r="I2" i="24" l="1"/>
  <c r="I2" i="23"/>
  <c r="B7" i="14"/>
  <c r="B6" i="14"/>
  <c r="B4" i="14"/>
  <c r="H3" i="19"/>
  <c r="H2" i="22"/>
  <c r="E7" i="14" s="1"/>
  <c r="B3" i="14"/>
  <c r="E3" i="14"/>
  <c r="H5" i="1"/>
  <c r="H3" i="1"/>
  <c r="H6" i="1"/>
  <c r="H5" i="22"/>
  <c r="H3" i="22"/>
  <c r="I2" i="22" s="1"/>
  <c r="H6" i="22"/>
  <c r="H5" i="21"/>
  <c r="H2" i="21"/>
  <c r="E6" i="14" s="1"/>
  <c r="H3" i="21"/>
  <c r="H6" i="21"/>
  <c r="H5" i="20"/>
  <c r="H2" i="20"/>
  <c r="H3" i="20"/>
  <c r="H6" i="20"/>
  <c r="H2" i="19"/>
  <c r="E4" i="14" s="1"/>
  <c r="H5" i="19"/>
  <c r="H6" i="19"/>
  <c r="I2" i="20" l="1"/>
  <c r="E5" i="14"/>
  <c r="I2" i="1"/>
  <c r="I2" i="21"/>
  <c r="I2" i="19"/>
</calcChain>
</file>

<file path=xl/sharedStrings.xml><?xml version="1.0" encoding="utf-8"?>
<sst xmlns="http://schemas.openxmlformats.org/spreadsheetml/2006/main" count="68" uniqueCount="13">
  <si>
    <t>Total</t>
  </si>
  <si>
    <t>Ok</t>
  </si>
  <si>
    <t>Percent</t>
  </si>
  <si>
    <t>(X-mu)^2</t>
  </si>
  <si>
    <t>Variance</t>
  </si>
  <si>
    <t>Client #</t>
  </si>
  <si>
    <t>Mean %</t>
  </si>
  <si>
    <t>% Mean</t>
  </si>
  <si>
    <t>Mean Total</t>
  </si>
  <si>
    <t>Mean Ok</t>
  </si>
  <si>
    <t>Total Mean</t>
  </si>
  <si>
    <t>Ok Mean</t>
  </si>
  <si>
    <t>Number of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</si>
</sst>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Total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Summary!$C$2:$C$8</c:f>
              <c:numCache>
                <c:formatCode>General</c:formatCode>
                <c:ptCount val="7"/>
                <c:pt idx="0">
                  <c:v>61090.8</c:v>
                </c:pt>
                <c:pt idx="1">
                  <c:v>63989</c:v>
                </c:pt>
                <c:pt idx="2">
                  <c:v>55092.800000000003</c:v>
                </c:pt>
                <c:pt idx="3">
                  <c:v>52376.6</c:v>
                </c:pt>
                <c:pt idx="4">
                  <c:v>51467.8</c:v>
                </c:pt>
                <c:pt idx="5">
                  <c:v>50680</c:v>
                </c:pt>
                <c:pt idx="6">
                  <c:v>70568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2F2-A36D-C01DD78A2660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Ok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Summary!$D$2:$D$8</c:f>
              <c:numCache>
                <c:formatCode>General</c:formatCode>
                <c:ptCount val="7"/>
                <c:pt idx="0">
                  <c:v>60262.2</c:v>
                </c:pt>
                <c:pt idx="1">
                  <c:v>32297.8</c:v>
                </c:pt>
                <c:pt idx="2">
                  <c:v>27276.799999999999</c:v>
                </c:pt>
                <c:pt idx="3">
                  <c:v>30426</c:v>
                </c:pt>
                <c:pt idx="4">
                  <c:v>36046</c:v>
                </c:pt>
                <c:pt idx="5">
                  <c:v>42304.4</c:v>
                </c:pt>
                <c:pt idx="6">
                  <c:v>70568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0-42F2-A36D-C01DD78A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753784"/>
        <c:axId val="376751160"/>
      </c:barChart>
      <c:catAx>
        <c:axId val="37675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reads per 6 operations in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1160"/>
        <c:crosses val="autoZero"/>
        <c:auto val="1"/>
        <c:lblAlgn val="ctr"/>
        <c:lblOffset val="100"/>
        <c:noMultiLvlLbl val="0"/>
      </c:catAx>
      <c:valAx>
        <c:axId val="37675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75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Summary!$E$2:$E$8</c:f>
              <c:numCache>
                <c:formatCode>General</c:formatCode>
                <c:ptCount val="7"/>
                <c:pt idx="0">
                  <c:v>2.1361951069037894E-4</c:v>
                </c:pt>
                <c:pt idx="1">
                  <c:v>5.9629262879769196E-3</c:v>
                </c:pt>
                <c:pt idx="2">
                  <c:v>5.9965906318716698E-2</c:v>
                </c:pt>
                <c:pt idx="3">
                  <c:v>2.644440693798401E-2</c:v>
                </c:pt>
                <c:pt idx="4">
                  <c:v>1.0844364184465865E-2</c:v>
                </c:pt>
                <c:pt idx="5">
                  <c:v>7.7268403371048271E-3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9-4206-96C0-9DEC1EA8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76648"/>
        <c:axId val="376677632"/>
      </c:scatterChart>
      <c:valAx>
        <c:axId val="3766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677632"/>
        <c:crosses val="autoZero"/>
        <c:crossBetween val="midCat"/>
      </c:valAx>
      <c:valAx>
        <c:axId val="3766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6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clusteredColumn" uniqueId="{4CD71855-50B2-4000-9DFE-59E86A490214}" formatIdx="0">
          <cx:tx>
            <cx:txData>
              <cx:f>_xlchart.v2.1</cx:f>
              <cx:v>% Mean</cx:v>
            </cx:txData>
          </cx:tx>
          <cx:dataId val="0"/>
          <cx:layoutPr>
            <cx:aggregation/>
          </cx:layoutPr>
        </cx:series>
      </cx:plotAreaRegion>
      <cx:axis id="0">
        <cx:cat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</a:pPr>
                <a:r>
                  <a:rPr lang="de-DE" sz="1000" b="0" i="0" kern="1200" baseline="0">
                    <a:solidFill>
                      <a:srgbClr val="595959"/>
                    </a:solidFill>
                    <a:effectLst/>
                  </a:rPr>
                  <a:t>reads per 6 operations in total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 max="100"/>
        <cx:title>
          <cx:tx>
            <cx:txData>
              <cx:v>Success rate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de-DE"/>
                <a:t>Success rate</a:t>
              </a:r>
            </a:p>
          </cx:txPr>
        </cx:title>
        <cx:majorGridlines/>
        <cx:tickLabels/>
        <cx:spPr>
          <a:ln>
            <a:noFill/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147637</xdr:rowOff>
    </xdr:from>
    <xdr:to>
      <xdr:col>19</xdr:col>
      <xdr:colOff>514350</xdr:colOff>
      <xdr:row>17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0" y="528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100012</xdr:colOff>
      <xdr:row>19</xdr:row>
      <xdr:rowOff>109537</xdr:rowOff>
    </xdr:from>
    <xdr:to>
      <xdr:col>19</xdr:col>
      <xdr:colOff>404812</xdr:colOff>
      <xdr:row>33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776287</xdr:colOff>
      <xdr:row>13</xdr:row>
      <xdr:rowOff>90487</xdr:rowOff>
    </xdr:from>
    <xdr:to>
      <xdr:col>10</xdr:col>
      <xdr:colOff>14287</xdr:colOff>
      <xdr:row>27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X9" sqref="X9"/>
    </sheetView>
  </sheetViews>
  <sheetFormatPr defaultRowHeight="15" x14ac:dyDescent="0.25"/>
  <cols>
    <col min="1" max="1" width="18" customWidth="1"/>
    <col min="3" max="3" width="13.140625" customWidth="1"/>
    <col min="5" max="5" width="12" bestFit="1" customWidth="1"/>
  </cols>
  <sheetData>
    <row r="1" spans="1:5" x14ac:dyDescent="0.25">
      <c r="A1" t="s">
        <v>12</v>
      </c>
      <c r="B1" t="s">
        <v>7</v>
      </c>
      <c r="C1" t="s">
        <v>10</v>
      </c>
      <c r="D1" t="s">
        <v>11</v>
      </c>
      <c r="E1" t="s">
        <v>4</v>
      </c>
    </row>
    <row r="2" spans="1:5" x14ac:dyDescent="0.25">
      <c r="A2">
        <v>0</v>
      </c>
      <c r="B2">
        <f>'0r-6w'!$G$2</f>
        <v>98.643654583001393</v>
      </c>
      <c r="C2">
        <f>'0r-6w'!$G$5</f>
        <v>61090.8</v>
      </c>
      <c r="D2">
        <f>'0r-6w'!$G$8</f>
        <v>60262.2</v>
      </c>
      <c r="E2">
        <f>'0r-6w'!$H$2</f>
        <v>2.1361951069037894E-4</v>
      </c>
    </row>
    <row r="3" spans="1:5" x14ac:dyDescent="0.25">
      <c r="A3">
        <v>1</v>
      </c>
      <c r="B3">
        <f>'1r-5w'!$G$2</f>
        <v>50.473983396615438</v>
      </c>
      <c r="C3">
        <f>'1r-5w'!$G$5</f>
        <v>63989</v>
      </c>
      <c r="D3">
        <f>'1r-5w'!$G$8</f>
        <v>32297.8</v>
      </c>
      <c r="E3">
        <f>'1r-5w'!$H$2</f>
        <v>5.9629262879769196E-3</v>
      </c>
    </row>
    <row r="4" spans="1:5" x14ac:dyDescent="0.25">
      <c r="A4">
        <v>2</v>
      </c>
      <c r="B4">
        <f>'2r-4w'!$G$2</f>
        <v>49.510484502632721</v>
      </c>
      <c r="C4">
        <f>'2r-4w'!$G$5</f>
        <v>55092.800000000003</v>
      </c>
      <c r="D4">
        <f>'2r-4w'!$G$8</f>
        <v>27276.799999999999</v>
      </c>
      <c r="E4">
        <f>'2r-4w'!$H$2</f>
        <v>5.9965906318716698E-2</v>
      </c>
    </row>
    <row r="5" spans="1:5" x14ac:dyDescent="0.25">
      <c r="A5">
        <v>3</v>
      </c>
      <c r="B5">
        <f>'3r-3w'!$G$2</f>
        <v>58.090764052936642</v>
      </c>
      <c r="C5">
        <f>'3r-3w'!$G$5</f>
        <v>52376.6</v>
      </c>
      <c r="D5">
        <f>'3r-3w'!$G$8</f>
        <v>30426</v>
      </c>
      <c r="E5">
        <f>'3r-3w'!$H$2</f>
        <v>2.644440693798401E-2</v>
      </c>
    </row>
    <row r="6" spans="1:5" x14ac:dyDescent="0.25">
      <c r="A6">
        <v>4</v>
      </c>
      <c r="B6">
        <f>'4r-2w'!$G$2</f>
        <v>70.036047009749183</v>
      </c>
      <c r="C6">
        <f>'4r-2w'!$G$5</f>
        <v>51467.8</v>
      </c>
      <c r="D6">
        <f>'4r-2w'!$G$8</f>
        <v>36046</v>
      </c>
      <c r="E6">
        <f>'4r-2w'!$H$2</f>
        <v>1.0844364184465865E-2</v>
      </c>
    </row>
    <row r="7" spans="1:5" x14ac:dyDescent="0.25">
      <c r="A7">
        <v>5</v>
      </c>
      <c r="B7">
        <f>'5r-1w'!$G$2</f>
        <v>83.473587664858087</v>
      </c>
      <c r="C7">
        <f>'5r-1w'!$G$5</f>
        <v>50680</v>
      </c>
      <c r="D7">
        <f>'5r-1w'!$G$8</f>
        <v>42304.4</v>
      </c>
      <c r="E7">
        <f>'5r-1w'!$H$2</f>
        <v>7.7268403371048271E-3</v>
      </c>
    </row>
    <row r="8" spans="1:5" x14ac:dyDescent="0.25">
      <c r="A8">
        <v>6</v>
      </c>
      <c r="B8">
        <f>'6r-0w'!$G$2</f>
        <v>100</v>
      </c>
      <c r="C8">
        <f>'6r-0w'!$G$5</f>
        <v>70568</v>
      </c>
      <c r="D8">
        <f>'6r-0w'!$G$8</f>
        <v>70568</v>
      </c>
      <c r="E8">
        <f>'6r-0w'!$H$2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L12" sqref="L12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3</v>
      </c>
      <c r="B2">
        <v>61125</v>
      </c>
      <c r="C2">
        <v>60287</v>
      </c>
      <c r="D2">
        <v>98.6290388548057</v>
      </c>
      <c r="G2">
        <f>AVERAGE(D2:D6)</f>
        <v>98.643654583001393</v>
      </c>
      <c r="H2">
        <f>(D2-$G$2)^2</f>
        <v>2.1361951069037894E-4</v>
      </c>
      <c r="I2">
        <f>SUM(H2:H11)/(COUNT(A2:A11)-1)</f>
        <v>2.2545871151163598E-3</v>
      </c>
    </row>
    <row r="3" spans="1:9" x14ac:dyDescent="0.25">
      <c r="A3">
        <v>1</v>
      </c>
      <c r="B3">
        <v>61049</v>
      </c>
      <c r="C3">
        <v>60248</v>
      </c>
      <c r="D3">
        <v>98.687939196383198</v>
      </c>
      <c r="H3">
        <f>(D3-$G$2)^2</f>
        <v>1.9611269823759528E-3</v>
      </c>
    </row>
    <row r="4" spans="1:9" x14ac:dyDescent="0.25">
      <c r="A4">
        <v>5</v>
      </c>
      <c r="B4">
        <v>61196</v>
      </c>
      <c r="C4">
        <v>60371</v>
      </c>
      <c r="D4">
        <v>98.651872671416399</v>
      </c>
      <c r="G4" t="s">
        <v>8</v>
      </c>
      <c r="H4">
        <f t="shared" ref="H4:H6" si="0">(D4-$G$2)^2</f>
        <v>6.7536977196860172E-5</v>
      </c>
    </row>
    <row r="5" spans="1:9" x14ac:dyDescent="0.25">
      <c r="A5">
        <v>4</v>
      </c>
      <c r="B5">
        <v>61035</v>
      </c>
      <c r="C5">
        <v>60162</v>
      </c>
      <c r="D5">
        <v>98.5696731383632</v>
      </c>
      <c r="G5">
        <f>AVERAGE(B2:B6)</f>
        <v>61090.8</v>
      </c>
      <c r="H5">
        <f t="shared" si="0"/>
        <v>5.4732541507539834E-3</v>
      </c>
    </row>
    <row r="6" spans="1:9" x14ac:dyDescent="0.25">
      <c r="A6">
        <v>2</v>
      </c>
      <c r="B6">
        <v>61049</v>
      </c>
      <c r="C6">
        <v>60243</v>
      </c>
      <c r="D6">
        <v>98.679749054038496</v>
      </c>
      <c r="H6">
        <f t="shared" si="0"/>
        <v>1.3028108394482637E-3</v>
      </c>
    </row>
    <row r="7" spans="1:9" x14ac:dyDescent="0.25">
      <c r="G7" t="s">
        <v>9</v>
      </c>
    </row>
    <row r="8" spans="1:9" x14ac:dyDescent="0.25">
      <c r="G8">
        <f>AVERAGE(C2:C6)</f>
        <v>60262.2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5</v>
      </c>
      <c r="B2">
        <v>64018</v>
      </c>
      <c r="C2">
        <v>32263</v>
      </c>
      <c r="D2">
        <v>50.396763410290802</v>
      </c>
      <c r="G2">
        <f>AVERAGE(D2:D6)</f>
        <v>50.473983396615438</v>
      </c>
      <c r="H2">
        <f>(D2-$G$2)^2</f>
        <v>5.9629262879769196E-3</v>
      </c>
      <c r="I2">
        <f>SUM(H2:H11)/(COUNT(A2:A11)-1)</f>
        <v>1.8082843110101551E-2</v>
      </c>
    </row>
    <row r="3" spans="1:9" x14ac:dyDescent="0.25">
      <c r="A3">
        <v>2</v>
      </c>
      <c r="B3">
        <v>63960</v>
      </c>
      <c r="C3">
        <v>32172</v>
      </c>
      <c r="D3">
        <v>50.300187617260697</v>
      </c>
      <c r="H3">
        <f>(D3-$G$2)^2</f>
        <v>3.0204972921521779E-2</v>
      </c>
    </row>
    <row r="4" spans="1:9" x14ac:dyDescent="0.25">
      <c r="A4">
        <v>4</v>
      </c>
      <c r="B4">
        <v>63998</v>
      </c>
      <c r="C4">
        <v>32293</v>
      </c>
      <c r="D4">
        <v>50.459389355917303</v>
      </c>
      <c r="G4" t="s">
        <v>8</v>
      </c>
      <c r="H4">
        <f>(D4-$G$2)^2</f>
        <v>2.1298602389882953E-4</v>
      </c>
    </row>
    <row r="5" spans="1:9" x14ac:dyDescent="0.25">
      <c r="A5">
        <v>3</v>
      </c>
      <c r="B5">
        <v>63987</v>
      </c>
      <c r="C5">
        <v>32370</v>
      </c>
      <c r="D5">
        <v>50.588400768906098</v>
      </c>
      <c r="G5">
        <f>AVERAGE(B2:B6)</f>
        <v>63989</v>
      </c>
      <c r="H5">
        <f>(D5-$G$2)^2</f>
        <v>1.3091335081899507E-2</v>
      </c>
    </row>
    <row r="6" spans="1:9" x14ac:dyDescent="0.25">
      <c r="A6">
        <v>1</v>
      </c>
      <c r="B6">
        <v>63982</v>
      </c>
      <c r="C6">
        <v>32391</v>
      </c>
      <c r="D6">
        <v>50.625175830702297</v>
      </c>
      <c r="H6">
        <f>(D6-$G$2)^2</f>
        <v>2.285915212510917E-2</v>
      </c>
    </row>
    <row r="7" spans="1:9" x14ac:dyDescent="0.25">
      <c r="G7" t="s">
        <v>9</v>
      </c>
    </row>
    <row r="8" spans="1:9" x14ac:dyDescent="0.25">
      <c r="G8">
        <f>AVERAGE(C2:C6)</f>
        <v>32297.8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5</v>
      </c>
      <c r="B2">
        <v>55184</v>
      </c>
      <c r="C2">
        <v>27457</v>
      </c>
      <c r="D2">
        <v>49.755363873586496</v>
      </c>
      <c r="G2">
        <f>AVERAGE(D2:D6)</f>
        <v>49.510484502632721</v>
      </c>
      <c r="H2">
        <f>(D2-$G$2)^2</f>
        <v>5.9965906318716698E-2</v>
      </c>
      <c r="I2">
        <f>SUM(H2:H11)/(COUNT(A2:A11)-1)</f>
        <v>3.5164752164755939E-2</v>
      </c>
    </row>
    <row r="3" spans="1:9" x14ac:dyDescent="0.25">
      <c r="A3">
        <v>4</v>
      </c>
      <c r="B3">
        <v>55044</v>
      </c>
      <c r="C3">
        <v>27220</v>
      </c>
      <c r="D3">
        <v>49.451348012498997</v>
      </c>
      <c r="H3">
        <f>(D3-$G$2)^2</f>
        <v>3.4971244653360773E-3</v>
      </c>
    </row>
    <row r="4" spans="1:9" x14ac:dyDescent="0.25">
      <c r="A4">
        <v>3</v>
      </c>
      <c r="B4">
        <v>55121</v>
      </c>
      <c r="C4">
        <v>27370</v>
      </c>
      <c r="D4">
        <v>49.6543966909163</v>
      </c>
      <c r="G4" t="s">
        <v>8</v>
      </c>
      <c r="H4">
        <f t="shared" ref="H4:H6" si="0">(D4-$G$2)^2</f>
        <v>2.0710717936568354E-2</v>
      </c>
    </row>
    <row r="5" spans="1:9" x14ac:dyDescent="0.25">
      <c r="A5">
        <v>1</v>
      </c>
      <c r="B5">
        <v>55012</v>
      </c>
      <c r="C5">
        <v>27128</v>
      </c>
      <c r="D5">
        <v>49.312877190431102</v>
      </c>
      <c r="G5">
        <f>AVERAGE(B2:B6)</f>
        <v>55092.800000000003</v>
      </c>
      <c r="H5">
        <f t="shared" si="0"/>
        <v>3.9048649835548066E-2</v>
      </c>
    </row>
    <row r="6" spans="1:9" x14ac:dyDescent="0.25">
      <c r="A6">
        <v>2</v>
      </c>
      <c r="B6">
        <v>55103</v>
      </c>
      <c r="C6">
        <v>27209</v>
      </c>
      <c r="D6">
        <v>49.378436745730703</v>
      </c>
      <c r="H6">
        <f t="shared" si="0"/>
        <v>1.7436610102854553E-2</v>
      </c>
    </row>
    <row r="7" spans="1:9" x14ac:dyDescent="0.25">
      <c r="G7" t="s">
        <v>9</v>
      </c>
    </row>
    <row r="8" spans="1:9" x14ac:dyDescent="0.25">
      <c r="G8">
        <f>AVERAGE(C2:C6)</f>
        <v>27276.799999999999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1</v>
      </c>
      <c r="B2">
        <v>52301</v>
      </c>
      <c r="C2">
        <v>30297</v>
      </c>
      <c r="D2">
        <v>57.928146689355799</v>
      </c>
      <c r="G2">
        <f>AVERAGE(D2:D6)</f>
        <v>58.090764052936642</v>
      </c>
      <c r="H2">
        <f>(D2-$G$2)^2</f>
        <v>2.644440693798401E-2</v>
      </c>
      <c r="I2">
        <f>SUM(H2:H11)/(COUNT(A2:A11)-1)</f>
        <v>0.10492766099073748</v>
      </c>
    </row>
    <row r="3" spans="1:9" x14ac:dyDescent="0.25">
      <c r="A3">
        <v>5</v>
      </c>
      <c r="B3">
        <v>52367</v>
      </c>
      <c r="C3">
        <v>30242</v>
      </c>
      <c r="D3">
        <v>57.750109801974503</v>
      </c>
      <c r="H3">
        <f>(D3-$G$2)^2</f>
        <v>0.11604531869857589</v>
      </c>
    </row>
    <row r="4" spans="1:9" x14ac:dyDescent="0.25">
      <c r="A4">
        <v>2</v>
      </c>
      <c r="B4">
        <v>52458</v>
      </c>
      <c r="C4">
        <v>30622</v>
      </c>
      <c r="D4">
        <v>58.374318502420898</v>
      </c>
      <c r="G4" t="s">
        <v>8</v>
      </c>
      <c r="H4">
        <f t="shared" ref="H4:H6" si="0">(D4-$G$2)^2</f>
        <v>8.0403125822319815E-2</v>
      </c>
    </row>
    <row r="5" spans="1:9" x14ac:dyDescent="0.25">
      <c r="A5">
        <v>4</v>
      </c>
      <c r="B5">
        <v>52340</v>
      </c>
      <c r="C5">
        <v>30616</v>
      </c>
      <c r="D5">
        <v>58.4944593045471</v>
      </c>
      <c r="G5">
        <f>AVERAGE(B2:B6)</f>
        <v>52376.6</v>
      </c>
      <c r="H5">
        <f t="shared" si="0"/>
        <v>0.16296985617283077</v>
      </c>
    </row>
    <row r="6" spans="1:9" x14ac:dyDescent="0.25">
      <c r="A6">
        <v>3</v>
      </c>
      <c r="B6">
        <v>52417</v>
      </c>
      <c r="C6">
        <v>30353</v>
      </c>
      <c r="D6">
        <v>57.906785966384902</v>
      </c>
      <c r="H6">
        <f t="shared" si="0"/>
        <v>3.3847936331239441E-2</v>
      </c>
    </row>
    <row r="7" spans="1:9" x14ac:dyDescent="0.25">
      <c r="G7" t="s">
        <v>9</v>
      </c>
    </row>
    <row r="8" spans="1:9" x14ac:dyDescent="0.25">
      <c r="G8">
        <f>AVERAGE(C2:C6)</f>
        <v>30426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4</v>
      </c>
      <c r="B2">
        <v>51504</v>
      </c>
      <c r="C2">
        <v>36125</v>
      </c>
      <c r="D2">
        <v>70.140183286734995</v>
      </c>
      <c r="G2">
        <f>AVERAGE(D2:D6)</f>
        <v>70.036047009749183</v>
      </c>
      <c r="H2">
        <f>(D2-$G$2)^2</f>
        <v>1.0844364184465865E-2</v>
      </c>
      <c r="I2">
        <f>SUM(H2:H11)/(COUNT(A2:A11)-1)</f>
        <v>1.521137069232399E-2</v>
      </c>
    </row>
    <row r="3" spans="1:9" x14ac:dyDescent="0.25">
      <c r="A3">
        <v>3</v>
      </c>
      <c r="B3">
        <v>51412</v>
      </c>
      <c r="C3">
        <v>36058</v>
      </c>
      <c r="D3">
        <v>70.135376954796499</v>
      </c>
      <c r="H3">
        <f>(D3-$G$2)^2</f>
        <v>9.866437983102808E-3</v>
      </c>
    </row>
    <row r="4" spans="1:9" x14ac:dyDescent="0.25">
      <c r="A4">
        <v>1</v>
      </c>
      <c r="B4">
        <v>51471</v>
      </c>
      <c r="C4">
        <v>35983</v>
      </c>
      <c r="D4">
        <v>69.909269297274193</v>
      </c>
      <c r="G4" t="s">
        <v>8</v>
      </c>
      <c r="H4">
        <f t="shared" ref="H4:H6" si="0">(D4-$G$2)^2</f>
        <v>1.6072588380391186E-2</v>
      </c>
    </row>
    <row r="5" spans="1:9" x14ac:dyDescent="0.25">
      <c r="A5">
        <v>5</v>
      </c>
      <c r="B5">
        <v>51459</v>
      </c>
      <c r="C5">
        <v>36073</v>
      </c>
      <c r="D5">
        <v>70.100468334013399</v>
      </c>
      <c r="G5">
        <f>AVERAGE(B2:B6)</f>
        <v>51467.8</v>
      </c>
      <c r="H5">
        <f t="shared" si="0"/>
        <v>4.1501070199553491E-3</v>
      </c>
    </row>
    <row r="6" spans="1:9" x14ac:dyDescent="0.25">
      <c r="A6">
        <v>2</v>
      </c>
      <c r="B6">
        <v>51493</v>
      </c>
      <c r="C6">
        <v>35991</v>
      </c>
      <c r="D6">
        <v>69.894937175926799</v>
      </c>
      <c r="H6">
        <f t="shared" si="0"/>
        <v>1.9911985201380752E-2</v>
      </c>
    </row>
    <row r="7" spans="1:9" x14ac:dyDescent="0.25">
      <c r="G7" t="s">
        <v>9</v>
      </c>
    </row>
    <row r="8" spans="1:9" x14ac:dyDescent="0.25">
      <c r="G8">
        <f>AVERAGE(C2:C6)</f>
        <v>36046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6" sqref="A2:D6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3</v>
      </c>
      <c r="B2">
        <v>50619</v>
      </c>
      <c r="C2">
        <v>42209</v>
      </c>
      <c r="D2">
        <v>83.385685217013304</v>
      </c>
      <c r="G2">
        <f>AVERAGE(D2:D6)</f>
        <v>83.473587664858087</v>
      </c>
      <c r="H2">
        <f>(D2-$G$2)^2</f>
        <v>7.7268403371048271E-3</v>
      </c>
      <c r="I2">
        <f>SUM(H2:H11)/(COUNT(A2:A11)-1)</f>
        <v>3.4400690117522337E-2</v>
      </c>
    </row>
    <row r="3" spans="1:9" x14ac:dyDescent="0.25">
      <c r="A3">
        <v>4</v>
      </c>
      <c r="B3">
        <v>50677</v>
      </c>
      <c r="C3">
        <v>42468</v>
      </c>
      <c r="D3">
        <v>83.801329991909498</v>
      </c>
      <c r="H3">
        <f>(D3-$G$2)^2</f>
        <v>0.10741503294107378</v>
      </c>
    </row>
    <row r="4" spans="1:9" x14ac:dyDescent="0.25">
      <c r="A4">
        <v>1</v>
      </c>
      <c r="B4">
        <v>50615</v>
      </c>
      <c r="C4">
        <v>42232</v>
      </c>
      <c r="D4">
        <v>83.437716092067504</v>
      </c>
      <c r="G4" t="s">
        <v>8</v>
      </c>
      <c r="H4">
        <f t="shared" ref="H4:H6" si="0">(D4-$G$2)^2</f>
        <v>1.286769734470107E-3</v>
      </c>
    </row>
    <row r="5" spans="1:9" x14ac:dyDescent="0.25">
      <c r="A5">
        <v>5</v>
      </c>
      <c r="B5">
        <v>50769</v>
      </c>
      <c r="C5">
        <v>42320</v>
      </c>
      <c r="D5">
        <v>83.357954657369604</v>
      </c>
      <c r="G5">
        <f>AVERAGE(B2:B6)</f>
        <v>50680</v>
      </c>
      <c r="H5">
        <f t="shared" si="0"/>
        <v>1.3370992420831678E-2</v>
      </c>
    </row>
    <row r="6" spans="1:9" x14ac:dyDescent="0.25">
      <c r="A6">
        <v>2</v>
      </c>
      <c r="B6">
        <v>50720</v>
      </c>
      <c r="C6">
        <v>42293</v>
      </c>
      <c r="D6">
        <v>83.385252365930597</v>
      </c>
      <c r="H6">
        <f t="shared" si="0"/>
        <v>7.8031250366089634E-3</v>
      </c>
    </row>
    <row r="7" spans="1:9" x14ac:dyDescent="0.25">
      <c r="G7" t="s">
        <v>9</v>
      </c>
    </row>
    <row r="8" spans="1:9" x14ac:dyDescent="0.25">
      <c r="G8">
        <f>AVERAGE(C2:C6)</f>
        <v>42304.4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K5" sqref="K5"/>
    </sheetView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G1" t="s">
        <v>6</v>
      </c>
      <c r="H1" t="s">
        <v>3</v>
      </c>
      <c r="I1" t="s">
        <v>4</v>
      </c>
    </row>
    <row r="2" spans="1:9" x14ac:dyDescent="0.25">
      <c r="A2">
        <v>2</v>
      </c>
      <c r="B2">
        <v>70422</v>
      </c>
      <c r="C2">
        <v>70422</v>
      </c>
      <c r="D2">
        <v>100</v>
      </c>
      <c r="G2">
        <f>AVERAGE(D2:D6)</f>
        <v>100</v>
      </c>
      <c r="H2">
        <f>(D2-$G$2)^2</f>
        <v>0</v>
      </c>
      <c r="I2">
        <f>SUM(H2:H11)/(COUNT(A2:A11)-1)</f>
        <v>0</v>
      </c>
    </row>
    <row r="3" spans="1:9" x14ac:dyDescent="0.25">
      <c r="A3">
        <v>5</v>
      </c>
      <c r="B3">
        <v>70599</v>
      </c>
      <c r="C3">
        <v>70599</v>
      </c>
      <c r="D3">
        <v>100</v>
      </c>
      <c r="H3">
        <f>(D3-$G$2)^2</f>
        <v>0</v>
      </c>
    </row>
    <row r="4" spans="1:9" x14ac:dyDescent="0.25">
      <c r="A4">
        <v>1</v>
      </c>
      <c r="B4">
        <v>70559</v>
      </c>
      <c r="C4">
        <v>70559</v>
      </c>
      <c r="D4">
        <v>100</v>
      </c>
      <c r="G4" t="s">
        <v>8</v>
      </c>
      <c r="H4">
        <f t="shared" ref="H4:H6" si="0">(D4-$G$2)^2</f>
        <v>0</v>
      </c>
    </row>
    <row r="5" spans="1:9" x14ac:dyDescent="0.25">
      <c r="A5">
        <v>4</v>
      </c>
      <c r="B5">
        <v>70596</v>
      </c>
      <c r="C5">
        <v>70596</v>
      </c>
      <c r="D5">
        <v>100</v>
      </c>
      <c r="G5">
        <f>AVERAGE(B2:B6)</f>
        <v>70568</v>
      </c>
      <c r="H5">
        <f t="shared" si="0"/>
        <v>0</v>
      </c>
    </row>
    <row r="6" spans="1:9" x14ac:dyDescent="0.25">
      <c r="A6">
        <v>3</v>
      </c>
      <c r="B6">
        <v>70664</v>
      </c>
      <c r="C6">
        <v>70664</v>
      </c>
      <c r="D6">
        <v>100</v>
      </c>
      <c r="H6">
        <f t="shared" si="0"/>
        <v>0</v>
      </c>
    </row>
    <row r="7" spans="1:9" x14ac:dyDescent="0.25">
      <c r="G7" t="s">
        <v>9</v>
      </c>
    </row>
    <row r="8" spans="1:9" x14ac:dyDescent="0.25">
      <c r="G8">
        <f>AVERAGE(C2:C6)</f>
        <v>70568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0r-6w</vt:lpstr>
      <vt:lpstr>1r-5w</vt:lpstr>
      <vt:lpstr>2r-4w</vt:lpstr>
      <vt:lpstr>3r-3w</vt:lpstr>
      <vt:lpstr>4r-2w</vt:lpstr>
      <vt:lpstr>5r-1w</vt:lpstr>
      <vt:lpstr>6r-0w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cp:lastPrinted>2016-12-29T17:11:19Z</cp:lastPrinted>
  <dcterms:created xsi:type="dcterms:W3CDTF">2016-12-29T16:56:18Z</dcterms:created>
  <dcterms:modified xsi:type="dcterms:W3CDTF">2017-01-01T17:33:02Z</dcterms:modified>
</cp:coreProperties>
</file>