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atalex-my.sharepoint.com/personal/philippe_tap_datalex_com/Documents/NCIRL/Modules/Data mining and Machine learning I/Project/ML-Olympic/Graphs/"/>
    </mc:Choice>
  </mc:AlternateContent>
  <xr:revisionPtr revIDLastSave="119" documentId="11_F25DC773A252ABDACC1048EFA15E63AE5ADE58EF" xr6:coauthVersionLast="45" xr6:coauthVersionMax="45" xr10:uidLastSave="{DCA93398-0F73-4AA7-ABA1-DBFF9BD64A7F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2" i="1" l="1"/>
  <c r="J21" i="1"/>
  <c r="J15" i="1"/>
  <c r="J7" i="1"/>
  <c r="J6" i="1"/>
</calcChain>
</file>

<file path=xl/sharedStrings.xml><?xml version="1.0" encoding="utf-8"?>
<sst xmlns="http://schemas.openxmlformats.org/spreadsheetml/2006/main" count="143" uniqueCount="57">
  <si>
    <t>Prediction graph</t>
  </si>
  <si>
    <t>Var Imp</t>
  </si>
  <si>
    <t>Model results (summary)</t>
  </si>
  <si>
    <t>Method</t>
  </si>
  <si>
    <t>R2</t>
  </si>
  <si>
    <t>RMSE</t>
  </si>
  <si>
    <t>MAE</t>
  </si>
  <si>
    <t>Adj. R2</t>
  </si>
  <si>
    <t>F stat p value</t>
  </si>
  <si>
    <t>y</t>
  </si>
  <si>
    <t>&lt; 2.2e-16</t>
  </si>
  <si>
    <t>tuning=1</t>
  </si>
  <si>
    <t xml:space="preserve">N/A </t>
  </si>
  <si>
    <t xml:space="preserve"> </t>
  </si>
  <si>
    <t>tuning=10</t>
  </si>
  <si>
    <t>k=33</t>
  </si>
  <si>
    <t>k=15</t>
  </si>
  <si>
    <t>k=3</t>
  </si>
  <si>
    <r>
      <rPr>
        <u/>
        <sz val="11"/>
        <color theme="1"/>
        <rFont val="Calibri"/>
        <family val="2"/>
        <scheme val="minor"/>
      </rPr>
      <t>Eco</t>
    </r>
    <r>
      <rPr>
        <sz val="11"/>
        <color theme="1"/>
        <rFont val="Calibri"/>
        <family val="2"/>
        <scheme val="minor"/>
      </rPr>
      <t xml:space="preserve"> Vars: GDPpC  Population , pre_host2 , pre_host , Host , post_host,  post_host2  , TotalEntries , Awarded.Total</t>
    </r>
  </si>
  <si>
    <t>without Gold results</t>
  </si>
  <si>
    <t>All</t>
  </si>
  <si>
    <r>
      <rPr>
        <u/>
        <sz val="11"/>
        <color theme="1"/>
        <rFont val="Calibri"/>
        <family val="2"/>
        <scheme val="minor"/>
      </rPr>
      <t>Results Vars</t>
    </r>
    <r>
      <rPr>
        <sz val="11"/>
        <color theme="1"/>
        <rFont val="Calibri"/>
        <family val="2"/>
        <scheme val="minor"/>
      </rPr>
      <t>:  gold_pre1 , med_pre1, gold_pre2, med_pre2, gold_pre3, med_pre3, pre_host2 , pre_host , Host , post_host,  post_host2  , TotalEntries , Awarded.Total</t>
    </r>
  </si>
  <si>
    <r>
      <rPr>
        <u/>
        <sz val="11"/>
        <color theme="1"/>
        <rFont val="Calibri"/>
        <family val="2"/>
        <scheme val="minor"/>
      </rPr>
      <t>Results Vars:</t>
    </r>
    <r>
      <rPr>
        <sz val="11"/>
        <color theme="1"/>
        <rFont val="Calibri"/>
        <family val="2"/>
        <scheme val="minor"/>
      </rPr>
      <t xml:space="preserve"> GDPpC , Population , gold_pre1 , med_pre1, gold_pre2, med_pre2, gold_pre3, med_pre3, pre_host2 , pre_host , Host , post_host,  post_host2  , TotalEntries , Awarded.Total</t>
    </r>
  </si>
  <si>
    <t>EcoLM1</t>
  </si>
  <si>
    <t>Economic</t>
  </si>
  <si>
    <t>Previous Results</t>
  </si>
  <si>
    <t>EcoLM2</t>
  </si>
  <si>
    <t>EcoRF1</t>
  </si>
  <si>
    <t>EcoRF2</t>
  </si>
  <si>
    <t>EcokNN1</t>
  </si>
  <si>
    <t>EcokNN2</t>
  </si>
  <si>
    <t>EcokNN3</t>
  </si>
  <si>
    <t>Random Forest</t>
  </si>
  <si>
    <t>Linear regression</t>
  </si>
  <si>
    <t>kNN regression</t>
  </si>
  <si>
    <t>ResLM1</t>
  </si>
  <si>
    <t>ResLM2</t>
  </si>
  <si>
    <t>ResRF1</t>
  </si>
  <si>
    <t>ReskNN1</t>
  </si>
  <si>
    <t>ReskNN2</t>
  </si>
  <si>
    <t>ReskNN3</t>
  </si>
  <si>
    <t>AllLM1</t>
  </si>
  <si>
    <t>AllRF1</t>
  </si>
  <si>
    <t>AllRF2</t>
  </si>
  <si>
    <t>AllkNN1</t>
  </si>
  <si>
    <t>AllkNN2</t>
  </si>
  <si>
    <t>AllkNN3</t>
  </si>
  <si>
    <t>Data set</t>
  </si>
  <si>
    <t>Variables used in each data set</t>
  </si>
  <si>
    <t>Model name</t>
  </si>
  <si>
    <t>Details</t>
  </si>
  <si>
    <t>all variables</t>
  </si>
  <si>
    <t>polynomial</t>
  </si>
  <si>
    <t>Cross validation results: test set(s)</t>
  </si>
  <si>
    <t>ResLM3</t>
  </si>
  <si>
    <t>Subset of variables</t>
  </si>
  <si>
    <t>all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</si>
</sst>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4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0"/>
  <sheetViews>
    <sheetView tabSelected="1" topLeftCell="B14" workbookViewId="0">
      <selection activeCell="B20" sqref="B20:G25"/>
    </sheetView>
  </sheetViews>
  <sheetFormatPr defaultRowHeight="14.5" x14ac:dyDescent="0.35"/>
  <cols>
    <col min="1" max="1" width="18.7265625" customWidth="1"/>
    <col min="2" max="2" width="11.26953125" customWidth="1"/>
    <col min="3" max="3" width="18.36328125" customWidth="1"/>
    <col min="4" max="4" width="19.08984375" customWidth="1"/>
    <col min="6" max="6" width="11.453125" customWidth="1"/>
    <col min="7" max="7" width="14.453125" customWidth="1"/>
    <col min="8" max="8" width="12.453125" customWidth="1"/>
    <col min="11" max="11" width="15.453125" customWidth="1"/>
    <col min="13" max="13" width="15.1796875" customWidth="1"/>
  </cols>
  <sheetData>
    <row r="2" spans="1:13" x14ac:dyDescent="0.35">
      <c r="E2" s="1" t="s">
        <v>53</v>
      </c>
      <c r="F2" s="1"/>
      <c r="G2" s="1"/>
      <c r="H2" s="2"/>
      <c r="I2" s="2" t="s">
        <v>2</v>
      </c>
      <c r="J2" s="2"/>
      <c r="K2" s="2"/>
      <c r="L2" s="2" t="s">
        <v>1</v>
      </c>
      <c r="M2" s="1" t="s">
        <v>0</v>
      </c>
    </row>
    <row r="3" spans="1:13" x14ac:dyDescent="0.35">
      <c r="A3" t="s">
        <v>47</v>
      </c>
      <c r="B3" t="s">
        <v>49</v>
      </c>
      <c r="C3" t="s">
        <v>3</v>
      </c>
      <c r="D3" t="s">
        <v>50</v>
      </c>
      <c r="E3" s="1" t="s">
        <v>4</v>
      </c>
      <c r="F3" s="1" t="s">
        <v>5</v>
      </c>
      <c r="G3" s="1" t="s">
        <v>6</v>
      </c>
      <c r="H3" s="2" t="s">
        <v>4</v>
      </c>
      <c r="I3" s="2" t="s">
        <v>7</v>
      </c>
      <c r="J3" s="2" t="s">
        <v>5</v>
      </c>
      <c r="K3" s="2" t="s">
        <v>8</v>
      </c>
      <c r="L3" s="2"/>
    </row>
    <row r="4" spans="1:13" x14ac:dyDescent="0.35">
      <c r="A4" s="3" t="s">
        <v>24</v>
      </c>
      <c r="B4" s="3" t="s">
        <v>23</v>
      </c>
      <c r="C4" t="s">
        <v>33</v>
      </c>
      <c r="D4" t="s">
        <v>51</v>
      </c>
      <c r="E4">
        <v>0.80842069999999999</v>
      </c>
      <c r="F4">
        <v>5.7693599999999998</v>
      </c>
      <c r="G4">
        <v>2.9189419999999999</v>
      </c>
      <c r="H4">
        <v>0.8206</v>
      </c>
      <c r="I4">
        <v>0.81940000000000002</v>
      </c>
      <c r="J4">
        <v>5.5679999999999996</v>
      </c>
      <c r="K4" t="s">
        <v>10</v>
      </c>
      <c r="L4" t="s">
        <v>9</v>
      </c>
    </row>
    <row r="5" spans="1:13" x14ac:dyDescent="0.35">
      <c r="B5" t="s">
        <v>26</v>
      </c>
      <c r="C5" t="s">
        <v>33</v>
      </c>
      <c r="D5" t="s">
        <v>52</v>
      </c>
      <c r="E5">
        <v>0.80440780000000001</v>
      </c>
      <c r="F5">
        <v>5.8751249999999997</v>
      </c>
      <c r="G5">
        <v>2.9937390000000001</v>
      </c>
      <c r="H5">
        <v>0.82830000000000004</v>
      </c>
      <c r="I5">
        <v>0.8266</v>
      </c>
      <c r="J5">
        <v>5.4569999999999999</v>
      </c>
      <c r="K5" t="s">
        <v>10</v>
      </c>
      <c r="L5" t="s">
        <v>9</v>
      </c>
    </row>
    <row r="6" spans="1:13" x14ac:dyDescent="0.35">
      <c r="B6" t="s">
        <v>27</v>
      </c>
      <c r="C6" t="s">
        <v>32</v>
      </c>
      <c r="D6" t="s">
        <v>11</v>
      </c>
      <c r="E6">
        <v>0.88908900000000002</v>
      </c>
      <c r="F6">
        <v>4.668177</v>
      </c>
      <c r="G6">
        <v>1.943031</v>
      </c>
      <c r="H6">
        <v>0.89581929999999999</v>
      </c>
      <c r="I6" t="s">
        <v>12</v>
      </c>
      <c r="J6">
        <f>ROUND(SQRT(17.88854),3)</f>
        <v>4.2290000000000001</v>
      </c>
      <c r="K6" t="s">
        <v>13</v>
      </c>
    </row>
    <row r="7" spans="1:13" x14ac:dyDescent="0.35">
      <c r="B7" t="s">
        <v>28</v>
      </c>
      <c r="C7" t="s">
        <v>32</v>
      </c>
      <c r="D7" t="s">
        <v>14</v>
      </c>
      <c r="E7" s="6">
        <v>0.922435</v>
      </c>
      <c r="F7" s="6">
        <v>3.70106</v>
      </c>
      <c r="G7" s="6">
        <v>1.537563</v>
      </c>
      <c r="H7">
        <v>0.9286664</v>
      </c>
      <c r="I7" t="s">
        <v>12</v>
      </c>
      <c r="J7" s="4">
        <f xml:space="preserve"> ROUND(SQRT(12.24847),3)</f>
        <v>3.5</v>
      </c>
      <c r="K7" t="s">
        <v>13</v>
      </c>
    </row>
    <row r="8" spans="1:13" x14ac:dyDescent="0.35">
      <c r="B8" t="s">
        <v>29</v>
      </c>
      <c r="C8" t="s">
        <v>34</v>
      </c>
      <c r="D8" t="s">
        <v>15</v>
      </c>
      <c r="E8" t="s">
        <v>12</v>
      </c>
      <c r="F8">
        <v>2.7275010000000002</v>
      </c>
      <c r="G8">
        <v>1.5589550000000001</v>
      </c>
      <c r="H8" t="s">
        <v>12</v>
      </c>
      <c r="I8" t="s">
        <v>12</v>
      </c>
      <c r="J8" t="s">
        <v>12</v>
      </c>
      <c r="K8" t="s">
        <v>12</v>
      </c>
    </row>
    <row r="9" spans="1:13" x14ac:dyDescent="0.35">
      <c r="B9" t="s">
        <v>30</v>
      </c>
      <c r="C9" t="s">
        <v>34</v>
      </c>
      <c r="D9" s="5" t="s">
        <v>16</v>
      </c>
      <c r="E9" t="s">
        <v>12</v>
      </c>
      <c r="F9">
        <v>4.9033870000000004</v>
      </c>
      <c r="G9">
        <v>1.5589550000000001</v>
      </c>
      <c r="H9" t="s">
        <v>12</v>
      </c>
      <c r="I9" t="s">
        <v>12</v>
      </c>
      <c r="J9" t="s">
        <v>12</v>
      </c>
      <c r="K9" t="s">
        <v>12</v>
      </c>
    </row>
    <row r="10" spans="1:13" x14ac:dyDescent="0.35">
      <c r="B10" t="s">
        <v>31</v>
      </c>
      <c r="C10" t="s">
        <v>34</v>
      </c>
      <c r="D10" s="5" t="s">
        <v>17</v>
      </c>
      <c r="E10" t="s">
        <v>12</v>
      </c>
      <c r="F10">
        <v>3.4137080000000002</v>
      </c>
      <c r="G10">
        <v>1.1990050000000001</v>
      </c>
      <c r="H10" t="s">
        <v>12</v>
      </c>
      <c r="I10" t="s">
        <v>12</v>
      </c>
      <c r="J10" t="s">
        <v>12</v>
      </c>
      <c r="K10" t="s">
        <v>12</v>
      </c>
    </row>
    <row r="12" spans="1:13" x14ac:dyDescent="0.35">
      <c r="A12" s="3" t="s">
        <v>25</v>
      </c>
      <c r="B12" s="3" t="s">
        <v>35</v>
      </c>
      <c r="C12" t="s">
        <v>33</v>
      </c>
      <c r="D12" t="s">
        <v>56</v>
      </c>
      <c r="E12">
        <v>0.94814370000000003</v>
      </c>
      <c r="F12">
        <v>2.8222399999999999</v>
      </c>
      <c r="G12">
        <v>1.270014</v>
      </c>
      <c r="H12">
        <v>0.96050000000000002</v>
      </c>
      <c r="I12">
        <v>0.96</v>
      </c>
      <c r="J12">
        <v>2.5419999999999998</v>
      </c>
      <c r="K12" t="s">
        <v>10</v>
      </c>
      <c r="L12" t="s">
        <v>9</v>
      </c>
      <c r="M12" t="s">
        <v>9</v>
      </c>
    </row>
    <row r="13" spans="1:13" ht="13" customHeight="1" x14ac:dyDescent="0.35">
      <c r="B13" t="s">
        <v>36</v>
      </c>
      <c r="C13" t="s">
        <v>33</v>
      </c>
      <c r="D13" t="s">
        <v>19</v>
      </c>
      <c r="E13">
        <v>0.94279449999999998</v>
      </c>
      <c r="F13">
        <v>2.8460000000000001</v>
      </c>
      <c r="G13">
        <v>1.255514</v>
      </c>
      <c r="H13">
        <v>0.95540000000000003</v>
      </c>
      <c r="I13">
        <v>0.95499999999999996</v>
      </c>
      <c r="J13">
        <v>2.6949999999999998</v>
      </c>
      <c r="K13" t="s">
        <v>10</v>
      </c>
      <c r="L13" t="s">
        <v>9</v>
      </c>
    </row>
    <row r="14" spans="1:13" ht="13" customHeight="1" x14ac:dyDescent="0.35">
      <c r="B14" t="s">
        <v>54</v>
      </c>
      <c r="C14" t="s">
        <v>33</v>
      </c>
      <c r="D14" t="s">
        <v>55</v>
      </c>
      <c r="E14">
        <v>0.95393260000000002</v>
      </c>
      <c r="F14">
        <v>2.7681930000000001</v>
      </c>
      <c r="G14">
        <v>1.247873</v>
      </c>
    </row>
    <row r="15" spans="1:13" x14ac:dyDescent="0.35">
      <c r="B15" t="s">
        <v>37</v>
      </c>
      <c r="C15" t="s">
        <v>32</v>
      </c>
      <c r="D15" t="s">
        <v>14</v>
      </c>
      <c r="E15">
        <v>0.9460982</v>
      </c>
      <c r="F15">
        <v>3.0864289999999999</v>
      </c>
      <c r="G15">
        <v>1.3263050000000001</v>
      </c>
      <c r="H15">
        <v>0.9455884</v>
      </c>
      <c r="I15" t="s">
        <v>12</v>
      </c>
      <c r="J15">
        <f xml:space="preserve"> ROUND(SQRT(8.786255),3)</f>
        <v>2.964</v>
      </c>
    </row>
    <row r="16" spans="1:13" x14ac:dyDescent="0.35">
      <c r="B16" t="s">
        <v>38</v>
      </c>
      <c r="C16" t="s">
        <v>34</v>
      </c>
      <c r="D16" t="s">
        <v>15</v>
      </c>
      <c r="E16" t="s">
        <v>12</v>
      </c>
      <c r="F16">
        <v>3.4137080000000002</v>
      </c>
      <c r="G16">
        <v>1.1990050000000001</v>
      </c>
      <c r="H16" t="s">
        <v>12</v>
      </c>
      <c r="I16" t="s">
        <v>12</v>
      </c>
      <c r="J16" t="s">
        <v>12</v>
      </c>
      <c r="K16" t="s">
        <v>12</v>
      </c>
    </row>
    <row r="17" spans="1:12" x14ac:dyDescent="0.35">
      <c r="B17" t="s">
        <v>39</v>
      </c>
      <c r="C17" t="s">
        <v>34</v>
      </c>
      <c r="D17" s="5" t="s">
        <v>16</v>
      </c>
      <c r="E17" t="s">
        <v>12</v>
      </c>
      <c r="F17">
        <v>4.9033870000000004</v>
      </c>
      <c r="G17">
        <v>1.5589550000000001</v>
      </c>
      <c r="H17" t="s">
        <v>12</v>
      </c>
      <c r="I17" t="s">
        <v>12</v>
      </c>
      <c r="J17" t="s">
        <v>12</v>
      </c>
      <c r="K17" t="s">
        <v>12</v>
      </c>
    </row>
    <row r="18" spans="1:12" x14ac:dyDescent="0.35">
      <c r="B18" t="s">
        <v>40</v>
      </c>
      <c r="C18" t="s">
        <v>34</v>
      </c>
      <c r="D18" s="5" t="s">
        <v>17</v>
      </c>
      <c r="E18" t="s">
        <v>12</v>
      </c>
      <c r="F18">
        <v>3.4137080000000002</v>
      </c>
      <c r="G18">
        <v>1.1990050000000001</v>
      </c>
      <c r="H18" t="s">
        <v>12</v>
      </c>
      <c r="I18" t="s">
        <v>12</v>
      </c>
      <c r="J18" t="s">
        <v>12</v>
      </c>
      <c r="K18" t="s">
        <v>12</v>
      </c>
    </row>
    <row r="20" spans="1:12" x14ac:dyDescent="0.35">
      <c r="A20" s="3" t="s">
        <v>20</v>
      </c>
      <c r="B20" s="3" t="s">
        <v>41</v>
      </c>
      <c r="C20" t="s">
        <v>33</v>
      </c>
      <c r="E20">
        <v>0.94383229999999996</v>
      </c>
      <c r="F20">
        <v>2.8813369999999998</v>
      </c>
      <c r="G20">
        <v>1.3083130000000001</v>
      </c>
      <c r="H20">
        <v>0.96040000000000003</v>
      </c>
      <c r="I20">
        <v>0.95979999999999999</v>
      </c>
      <c r="J20">
        <v>2.569</v>
      </c>
      <c r="L20" t="s">
        <v>9</v>
      </c>
    </row>
    <row r="21" spans="1:12" x14ac:dyDescent="0.35">
      <c r="B21" t="s">
        <v>42</v>
      </c>
      <c r="C21" t="s">
        <v>32</v>
      </c>
      <c r="D21" t="s">
        <v>11</v>
      </c>
      <c r="E21">
        <v>0.94406979999999996</v>
      </c>
      <c r="F21">
        <v>3.030338</v>
      </c>
      <c r="G21">
        <v>1.3233379999999999</v>
      </c>
      <c r="H21">
        <v>0.94663810000000004</v>
      </c>
      <c r="I21" t="s">
        <v>12</v>
      </c>
      <c r="J21">
        <f>ROUND(SQRT(8.77021),3)</f>
        <v>2.9609999999999999</v>
      </c>
    </row>
    <row r="22" spans="1:12" x14ac:dyDescent="0.35">
      <c r="B22" t="s">
        <v>43</v>
      </c>
      <c r="C22" t="s">
        <v>32</v>
      </c>
      <c r="D22" t="s">
        <v>14</v>
      </c>
      <c r="E22">
        <v>0.94539609999999996</v>
      </c>
      <c r="F22">
        <v>2.983762</v>
      </c>
      <c r="G22">
        <v>1.316962</v>
      </c>
      <c r="H22">
        <v>0.94910209999999995</v>
      </c>
      <c r="I22" t="s">
        <v>12</v>
      </c>
      <c r="J22">
        <f>ROUND(SQRT(8.365248),3)</f>
        <v>2.8919999999999999</v>
      </c>
    </row>
    <row r="23" spans="1:12" x14ac:dyDescent="0.35">
      <c r="B23" t="s">
        <v>44</v>
      </c>
      <c r="C23" t="s">
        <v>34</v>
      </c>
      <c r="D23" t="s">
        <v>15</v>
      </c>
      <c r="E23" t="s">
        <v>12</v>
      </c>
      <c r="F23">
        <v>7.2425759999999997</v>
      </c>
      <c r="G23">
        <v>2.1755990000000001</v>
      </c>
      <c r="H23" t="s">
        <v>12</v>
      </c>
      <c r="I23" t="s">
        <v>12</v>
      </c>
      <c r="J23" t="s">
        <v>12</v>
      </c>
      <c r="K23" t="s">
        <v>12</v>
      </c>
    </row>
    <row r="24" spans="1:12" x14ac:dyDescent="0.35">
      <c r="B24" t="s">
        <v>45</v>
      </c>
      <c r="C24" t="s">
        <v>34</v>
      </c>
      <c r="D24" t="s">
        <v>16</v>
      </c>
      <c r="E24" t="s">
        <v>12</v>
      </c>
      <c r="F24">
        <v>4.9033870000000004</v>
      </c>
      <c r="G24">
        <v>1.5589550000000001</v>
      </c>
      <c r="H24" t="s">
        <v>12</v>
      </c>
      <c r="I24" t="s">
        <v>12</v>
      </c>
      <c r="J24" t="s">
        <v>12</v>
      </c>
      <c r="K24" t="s">
        <v>12</v>
      </c>
    </row>
    <row r="25" spans="1:12" x14ac:dyDescent="0.35">
      <c r="B25" t="s">
        <v>46</v>
      </c>
      <c r="C25" t="s">
        <v>34</v>
      </c>
      <c r="D25" t="s">
        <v>17</v>
      </c>
      <c r="E25" t="s">
        <v>12</v>
      </c>
      <c r="F25">
        <v>3.4137080000000002</v>
      </c>
      <c r="G25">
        <v>1.1990050000000001</v>
      </c>
      <c r="H25" t="s">
        <v>12</v>
      </c>
      <c r="I25" t="s">
        <v>12</v>
      </c>
      <c r="J25" t="s">
        <v>12</v>
      </c>
      <c r="K25" t="s">
        <v>12</v>
      </c>
    </row>
    <row r="27" spans="1:12" x14ac:dyDescent="0.35">
      <c r="A27" t="s">
        <v>48</v>
      </c>
    </row>
    <row r="28" spans="1:12" x14ac:dyDescent="0.35">
      <c r="B28" t="s">
        <v>18</v>
      </c>
    </row>
    <row r="29" spans="1:12" x14ac:dyDescent="0.35">
      <c r="B29" t="s">
        <v>21</v>
      </c>
    </row>
    <row r="30" spans="1:12" x14ac:dyDescent="0.35">
      <c r="B30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Tap</dc:creator>
  <cp:lastModifiedBy>Philippe Tap</cp:lastModifiedBy>
  <dcterms:created xsi:type="dcterms:W3CDTF">2015-06-05T18:17:20Z</dcterms:created>
  <dcterms:modified xsi:type="dcterms:W3CDTF">2020-04-26T20:22:46Z</dcterms:modified>
</cp:coreProperties>
</file>