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nguart/Desktop/"/>
    </mc:Choice>
  </mc:AlternateContent>
  <xr:revisionPtr revIDLastSave="0" documentId="8_{D2C32AFE-7BBA-964F-BCF6-C90C4896F8BC}" xr6:coauthVersionLast="40" xr6:coauthVersionMax="40" xr10:uidLastSave="{00000000-0000-0000-0000-000000000000}"/>
  <bookViews>
    <workbookView xWindow="3520" yWindow="460" windowWidth="28040" windowHeight="16400" activeTab="1" xr2:uid="{FF17C650-23F5-DC41-AE8E-2D4ED9AC91E1}"/>
  </bookViews>
  <sheets>
    <sheet name="Punto flotante" sheetId="1" r:id="rId1"/>
    <sheet name="Diferencias centrad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7" i="1"/>
  <c r="E16" i="1"/>
  <c r="D16" i="1"/>
  <c r="C16" i="1"/>
  <c r="C17" i="1"/>
  <c r="E18" i="1"/>
  <c r="D18" i="1"/>
  <c r="C18" i="1"/>
  <c r="B18" i="1"/>
  <c r="B17" i="1"/>
  <c r="B16" i="1"/>
  <c r="E19" i="1"/>
  <c r="D19" i="1"/>
  <c r="C19" i="1"/>
  <c r="B19" i="1"/>
  <c r="B6" i="1"/>
  <c r="B3" i="1"/>
  <c r="B2" i="1"/>
  <c r="B1" i="1"/>
  <c r="B14" i="1" s="1"/>
  <c r="B5" i="1"/>
  <c r="B4" i="1"/>
  <c r="C15" i="1" s="1"/>
  <c r="C12" i="1" l="1"/>
  <c r="D12" i="1" s="1"/>
  <c r="B12" i="1"/>
  <c r="C13" i="1"/>
  <c r="B13" i="1"/>
  <c r="B15" i="1"/>
  <c r="D15" i="1" s="1"/>
  <c r="C14" i="1"/>
  <c r="E14" i="1" l="1"/>
  <c r="D14" i="1"/>
  <c r="E13" i="1"/>
  <c r="E15" i="1"/>
  <c r="D13" i="1"/>
</calcChain>
</file>

<file path=xl/sharedStrings.xml><?xml version="1.0" encoding="utf-8"?>
<sst xmlns="http://schemas.openxmlformats.org/spreadsheetml/2006/main" count="22" uniqueCount="22">
  <si>
    <t>u</t>
  </si>
  <si>
    <t>Error</t>
  </si>
  <si>
    <t>Real</t>
  </si>
  <si>
    <t>Diferencia</t>
  </si>
  <si>
    <t>Porcentaje</t>
  </si>
  <si>
    <t>U_p</t>
  </si>
  <si>
    <t>v</t>
  </si>
  <si>
    <t>W</t>
  </si>
  <si>
    <t>Y</t>
  </si>
  <si>
    <t>X</t>
  </si>
  <si>
    <t>x_p</t>
  </si>
  <si>
    <t>y_p</t>
  </si>
  <si>
    <t>x + y</t>
  </si>
  <si>
    <t>x - y</t>
  </si>
  <si>
    <t>x * y</t>
  </si>
  <si>
    <t>x / y</t>
  </si>
  <si>
    <t xml:space="preserve">x - u </t>
  </si>
  <si>
    <t>(x - u)/w</t>
  </si>
  <si>
    <t>(x-u)*v</t>
  </si>
  <si>
    <t>x+ v</t>
  </si>
  <si>
    <t>Pun</t>
  </si>
  <si>
    <t xml:space="preserve">Usar el método de diferencias centradas para aproximar cos(2) variando h en el conjunto (10^-1, 10^-2, …10^-16)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</si>
</sst>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00000%"/>
    <numFmt numFmtId="169" formatCode="0.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8" fontId="0" fillId="0" borderId="0" xfId="2" applyNumberFormat="1" applyFont="1"/>
    <xf numFmtId="169" fontId="0" fillId="0" borderId="0" xfId="2" applyNumberFormat="1" applyFont="1"/>
    <xf numFmtId="11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24BE-D5CA-9F43-885D-8D8F6842CF4B}">
  <dimension ref="A1:E19"/>
  <sheetViews>
    <sheetView workbookViewId="0">
      <selection activeCell="E12" sqref="E12"/>
    </sheetView>
  </sheetViews>
  <sheetFormatPr baseColWidth="10" defaultRowHeight="16" x14ac:dyDescent="0.2"/>
  <cols>
    <col min="2" max="2" width="20.83203125" bestFit="1" customWidth="1"/>
    <col min="5" max="5" width="12.1640625" bestFit="1" customWidth="1"/>
  </cols>
  <sheetData>
    <row r="1" spans="1:5" x14ac:dyDescent="0.2">
      <c r="A1" t="s">
        <v>9</v>
      </c>
      <c r="B1">
        <f>TRUNC(5/7, 5)</f>
        <v>0.71428000000000003</v>
      </c>
    </row>
    <row r="2" spans="1:5" x14ac:dyDescent="0.2">
      <c r="A2" t="s">
        <v>8</v>
      </c>
      <c r="B2">
        <f>TRUNC(1/3, 5)</f>
        <v>0.33333000000000002</v>
      </c>
    </row>
    <row r="3" spans="1:5" x14ac:dyDescent="0.2">
      <c r="A3" t="s">
        <v>0</v>
      </c>
      <c r="B3">
        <f>TRUNC(0.7114251,5)</f>
        <v>0.71142000000000005</v>
      </c>
    </row>
    <row r="4" spans="1:5" x14ac:dyDescent="0.2">
      <c r="A4" t="s">
        <v>10</v>
      </c>
      <c r="B4">
        <f>TRUNC(5/7,8)</f>
        <v>0.71428570999999996</v>
      </c>
    </row>
    <row r="5" spans="1:5" x14ac:dyDescent="0.2">
      <c r="A5" t="s">
        <v>11</v>
      </c>
      <c r="B5">
        <f>TRUNC(1/3, 8)</f>
        <v>0.33333332999999998</v>
      </c>
    </row>
    <row r="6" spans="1:5" x14ac:dyDescent="0.2">
      <c r="A6" t="s">
        <v>5</v>
      </c>
      <c r="B6">
        <f>TRUNC(0.7114251,8)</f>
        <v>0.71142510000000003</v>
      </c>
    </row>
    <row r="7" spans="1:5" x14ac:dyDescent="0.2">
      <c r="A7" t="s">
        <v>6</v>
      </c>
      <c r="B7">
        <v>98765.9</v>
      </c>
    </row>
    <row r="8" spans="1:5" x14ac:dyDescent="0.2">
      <c r="A8" t="s">
        <v>7</v>
      </c>
      <c r="B8" s="3">
        <v>1.1111099999999999E-5</v>
      </c>
    </row>
    <row r="11" spans="1:5" x14ac:dyDescent="0.2"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A12" t="s">
        <v>12</v>
      </c>
      <c r="B12">
        <f>TRUNC(B1+B2,5)</f>
        <v>1.0476099999999999</v>
      </c>
      <c r="C12">
        <f>B4+B5</f>
        <v>1.0476190399999998</v>
      </c>
      <c r="D12">
        <f>ABS(C12-B12)</f>
        <v>9.0399999999046798E-6</v>
      </c>
      <c r="E12" s="1" t="s">
        <v>20</v>
      </c>
    </row>
    <row r="13" spans="1:5" x14ac:dyDescent="0.2">
      <c r="A13" t="s">
        <v>13</v>
      </c>
      <c r="B13">
        <f>TRUNC(B1-B2,5)</f>
        <v>0.38095000000000001</v>
      </c>
      <c r="C13">
        <f>TRUNC(B4-B5,8)</f>
        <v>0.38095237999999998</v>
      </c>
      <c r="D13">
        <f>ABS(C13-B13)</f>
        <v>2.3799999999685184E-6</v>
      </c>
      <c r="E13" s="1">
        <f>(C13-B13)/C13</f>
        <v>6.2475000155361114E-6</v>
      </c>
    </row>
    <row r="14" spans="1:5" x14ac:dyDescent="0.2">
      <c r="A14" t="s">
        <v>14</v>
      </c>
      <c r="B14">
        <f>TRUNC(B1*B2, 5)</f>
        <v>0.23809</v>
      </c>
      <c r="C14">
        <f>TRUNC(B4*B5, 8)</f>
        <v>0.23809522999999999</v>
      </c>
      <c r="D14">
        <f>ABS(C14-B14)</f>
        <v>5.2299999999949609E-6</v>
      </c>
      <c r="E14" s="2">
        <f>(C14-B14)/C14</f>
        <v>2.1966000746822861E-5</v>
      </c>
    </row>
    <row r="15" spans="1:5" x14ac:dyDescent="0.2">
      <c r="A15" t="s">
        <v>15</v>
      </c>
      <c r="B15">
        <f>TRUNC(B1/B2,5)</f>
        <v>2.1428600000000002</v>
      </c>
      <c r="C15">
        <f>TRUNC(B4/B5,8)</f>
        <v>2.1428571500000002</v>
      </c>
      <c r="D15">
        <f>ABS(C15-B15)</f>
        <v>2.8499999999986869E-6</v>
      </c>
      <c r="E15" s="2">
        <f>(C15-B15)/C15</f>
        <v>-1.3299999955660538E-6</v>
      </c>
    </row>
    <row r="16" spans="1:5" x14ac:dyDescent="0.2">
      <c r="A16" t="s">
        <v>16</v>
      </c>
      <c r="B16" s="3">
        <f>TRUNC(B1-B3, 5)</f>
        <v>2.8500000000000001E-3</v>
      </c>
      <c r="C16">
        <f>B1-B3</f>
        <v>2.8599999999999737E-3</v>
      </c>
      <c r="D16">
        <f>ABS(C16-B16)</f>
        <v>9.9999999999735717E-6</v>
      </c>
      <c r="E16">
        <f>(C16-B16)/C16</f>
        <v>3.4965034964942882E-3</v>
      </c>
    </row>
    <row r="17" spans="1:5" x14ac:dyDescent="0.2">
      <c r="A17" t="s">
        <v>17</v>
      </c>
      <c r="B17" s="3">
        <f>TRUNC((B1-B3)/B8, 5)</f>
        <v>257.40025000000003</v>
      </c>
      <c r="C17" s="3">
        <f>TRUNC((B4-B6)/B8, 8)</f>
        <v>257.45515745</v>
      </c>
      <c r="D17">
        <f>ABS(C17-B17)</f>
        <v>5.4907449999973323E-2</v>
      </c>
      <c r="E17" s="3">
        <f>(C17-B17)/C17</f>
        <v>2.1326995560629552E-4</v>
      </c>
    </row>
    <row r="18" spans="1:5" x14ac:dyDescent="0.2">
      <c r="A18" t="s">
        <v>18</v>
      </c>
      <c r="B18" s="5">
        <f>TRUNC((B1-B3)*B7, 5)</f>
        <v>282.47046999999998</v>
      </c>
      <c r="C18">
        <f>TRUNC((B4-B6)*B7, 8)</f>
        <v>282.53072119000001</v>
      </c>
      <c r="D18">
        <f>ABS(C18-B18)</f>
        <v>6.0251190000030874E-2</v>
      </c>
      <c r="E18">
        <f>(C18-B18)/C18</f>
        <v>2.1325535766962615E-4</v>
      </c>
    </row>
    <row r="19" spans="1:5" x14ac:dyDescent="0.2">
      <c r="A19" t="s">
        <v>19</v>
      </c>
      <c r="B19" s="4">
        <f>TRUNC(B3+B7, 5)</f>
        <v>98766.611420000001</v>
      </c>
      <c r="C19">
        <f>B1+B7</f>
        <v>98766.614279999994</v>
      </c>
      <c r="D19">
        <f>ABS(B19-C19)</f>
        <v>2.8599999932339415E-3</v>
      </c>
      <c r="E19">
        <f>(C19-B19)/B19</f>
        <v>2.8957154164902315E-8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286E-451B-AC47-A17B-FCC32D7AF424}">
  <dimension ref="A1"/>
  <sheetViews>
    <sheetView tabSelected="1" workbookViewId="0"/>
  </sheetViews>
  <sheetFormatPr baseColWidth="10" defaultRowHeight="16" x14ac:dyDescent="0.2"/>
  <sheetData>
    <row r="1" spans="1:1" x14ac:dyDescent="0.2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flotante</vt:lpstr>
      <vt:lpstr>Diferencias centradas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2019-01-24T02:04:35Z</dcterms:created>
  <dcterms:modified xsi:type="dcterms:W3CDTF">2019-01-24T02:42:08Z</dcterms:modified>
</cp:coreProperties>
</file>