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phillipwilliams/Library/CloudStorage/Dropbox/Professional/Job Search/Interviews/FIT/TeachingDemo/"/>
    </mc:Choice>
  </mc:AlternateContent>
  <xr:revisionPtr revIDLastSave="0" documentId="13_ncr:1_{B1F0854A-ADC6-B64E-9190-8C71A98AFBAD}" xr6:coauthVersionLast="47" xr6:coauthVersionMax="47" xr10:uidLastSave="{00000000-0000-0000-0000-000000000000}"/>
  <bookViews>
    <workbookView xWindow="0" yWindow="860" windowWidth="29000" windowHeight="15680" firstSheet="3" activeTab="3" xr2:uid="{00000000-000D-0000-FFFF-FFFF00000000}"/>
  </bookViews>
  <sheets>
    <sheet name="Temperature simple reg" sheetId="2" r:id="rId1"/>
    <sheet name="Rainfall simple reg" sheetId="3" r:id="rId2"/>
    <sheet name="Multiple reg" sheetId="4" r:id="rId3"/>
    <sheet name="7 more Days test" sheetId="8" r:id="rId4"/>
    <sheet name="Temperature simple reg complete" sheetId="5" r:id="rId5"/>
    <sheet name="Rainfall simple reg complete" sheetId="6" r:id="rId6"/>
    <sheet name="Multiple reg complet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H22" i="7"/>
  <c r="D3" i="7"/>
  <c r="D4" i="7"/>
  <c r="E4" i="7" s="1"/>
  <c r="F4" i="7" s="1"/>
  <c r="D5" i="7"/>
  <c r="D6" i="7"/>
  <c r="D7" i="7"/>
  <c r="D8" i="7"/>
  <c r="D9" i="7"/>
  <c r="D10" i="7"/>
  <c r="D11" i="7"/>
  <c r="D12" i="7"/>
  <c r="E12" i="7" s="1"/>
  <c r="F12" i="7" s="1"/>
  <c r="D13" i="7"/>
  <c r="E13" i="7" s="1"/>
  <c r="F13" i="7" s="1"/>
  <c r="D14" i="7"/>
  <c r="E14" i="7" s="1"/>
  <c r="F14" i="7" s="1"/>
  <c r="D15" i="7"/>
  <c r="D16" i="7"/>
  <c r="E16" i="7" s="1"/>
  <c r="F16" i="7" s="1"/>
  <c r="D17" i="7"/>
  <c r="D18" i="7"/>
  <c r="D19" i="7"/>
  <c r="D20" i="7"/>
  <c r="D21" i="7"/>
  <c r="D22" i="7"/>
  <c r="D23" i="7"/>
  <c r="D24" i="7"/>
  <c r="D25" i="7"/>
  <c r="D26" i="7"/>
  <c r="E26" i="7" s="1"/>
  <c r="F26" i="7" s="1"/>
  <c r="D27" i="7"/>
  <c r="D28" i="7"/>
  <c r="D29" i="7"/>
  <c r="D30" i="7"/>
  <c r="D31" i="7"/>
  <c r="D32" i="7"/>
  <c r="D33" i="7"/>
  <c r="D34" i="7"/>
  <c r="D35" i="7"/>
  <c r="D36" i="7"/>
  <c r="E36" i="7" s="1"/>
  <c r="F36" i="7" s="1"/>
  <c r="D37" i="7"/>
  <c r="E37" i="7" s="1"/>
  <c r="F37" i="7" s="1"/>
  <c r="D38" i="7"/>
  <c r="E38" i="7" s="1"/>
  <c r="F38" i="7" s="1"/>
  <c r="D39" i="7"/>
  <c r="D40" i="7"/>
  <c r="D41" i="7"/>
  <c r="D42" i="7"/>
  <c r="D43" i="7"/>
  <c r="D44" i="7"/>
  <c r="D45" i="7"/>
  <c r="D46" i="7"/>
  <c r="D47" i="7"/>
  <c r="D48" i="7"/>
  <c r="E48" i="7" s="1"/>
  <c r="F48" i="7" s="1"/>
  <c r="D49" i="7"/>
  <c r="E49" i="7" s="1"/>
  <c r="F49" i="7" s="1"/>
  <c r="D50" i="7"/>
  <c r="E50" i="7" s="1"/>
  <c r="F50" i="7" s="1"/>
  <c r="D51" i="7"/>
  <c r="D52" i="7"/>
  <c r="E52" i="7" s="1"/>
  <c r="F52" i="7" s="1"/>
  <c r="D53" i="7"/>
  <c r="D54" i="7"/>
  <c r="D55" i="7"/>
  <c r="D56" i="7"/>
  <c r="D57" i="7"/>
  <c r="D58" i="7"/>
  <c r="D59" i="7"/>
  <c r="D60" i="7"/>
  <c r="E60" i="7" s="1"/>
  <c r="F60" i="7" s="1"/>
  <c r="D61" i="7"/>
  <c r="E61" i="7" s="1"/>
  <c r="F61" i="7" s="1"/>
  <c r="D62" i="7"/>
  <c r="E62" i="7" s="1"/>
  <c r="F62" i="7" s="1"/>
  <c r="D63" i="7"/>
  <c r="D64" i="7"/>
  <c r="E64" i="7" s="1"/>
  <c r="F64" i="7" s="1"/>
  <c r="D65" i="7"/>
  <c r="D66" i="7"/>
  <c r="D67" i="7"/>
  <c r="D68" i="7"/>
  <c r="D69" i="7"/>
  <c r="D70" i="7"/>
  <c r="D71" i="7"/>
  <c r="D72" i="7"/>
  <c r="D73" i="7"/>
  <c r="E73" i="7" s="1"/>
  <c r="F73" i="7" s="1"/>
  <c r="D74" i="7"/>
  <c r="D75" i="7"/>
  <c r="D76" i="7"/>
  <c r="D77" i="7"/>
  <c r="D78" i="7"/>
  <c r="D79" i="7"/>
  <c r="D80" i="7"/>
  <c r="D81" i="7"/>
  <c r="D82" i="7"/>
  <c r="D83" i="7"/>
  <c r="D84" i="7"/>
  <c r="E84" i="7" s="1"/>
  <c r="F84" i="7" s="1"/>
  <c r="D85" i="7"/>
  <c r="E85" i="7" s="1"/>
  <c r="F85" i="7" s="1"/>
  <c r="D86" i="7"/>
  <c r="E86" i="7" s="1"/>
  <c r="F86" i="7" s="1"/>
  <c r="D87" i="7"/>
  <c r="D88" i="7"/>
  <c r="D89" i="7"/>
  <c r="D90" i="7"/>
  <c r="D91" i="7"/>
  <c r="D2" i="7"/>
  <c r="E2" i="7" s="1"/>
  <c r="F2" i="7" s="1"/>
  <c r="E11" i="7"/>
  <c r="F11" i="7" s="1"/>
  <c r="E23" i="7"/>
  <c r="F23" i="7" s="1"/>
  <c r="E25" i="7"/>
  <c r="F25" i="7" s="1"/>
  <c r="E35" i="7"/>
  <c r="F35" i="7" s="1"/>
  <c r="E47" i="7"/>
  <c r="F47" i="7" s="1"/>
  <c r="E59" i="7"/>
  <c r="F59" i="7" s="1"/>
  <c r="E71" i="7"/>
  <c r="F71" i="7" s="1"/>
  <c r="E74" i="7"/>
  <c r="F74" i="7" s="1"/>
  <c r="E83" i="7"/>
  <c r="F83" i="7" s="1"/>
  <c r="E91" i="7"/>
  <c r="F91" i="7" s="1"/>
  <c r="F17" i="7"/>
  <c r="F18" i="7"/>
  <c r="F19" i="7"/>
  <c r="F20" i="7"/>
  <c r="F29" i="7"/>
  <c r="F32" i="7"/>
  <c r="F42" i="7"/>
  <c r="F43" i="7"/>
  <c r="F44" i="7"/>
  <c r="F53" i="7"/>
  <c r="F65" i="7"/>
  <c r="F68" i="7"/>
  <c r="F76" i="7"/>
  <c r="F77" i="7"/>
  <c r="F79" i="7"/>
  <c r="E3" i="7"/>
  <c r="F3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5" i="7"/>
  <c r="F15" i="7" s="1"/>
  <c r="E17" i="7"/>
  <c r="E18" i="7"/>
  <c r="E19" i="7"/>
  <c r="E20" i="7"/>
  <c r="E21" i="7"/>
  <c r="F21" i="7" s="1"/>
  <c r="E22" i="7"/>
  <c r="F22" i="7" s="1"/>
  <c r="E24" i="7"/>
  <c r="F24" i="7" s="1"/>
  <c r="E27" i="7"/>
  <c r="F27" i="7" s="1"/>
  <c r="E28" i="7"/>
  <c r="F28" i="7" s="1"/>
  <c r="E29" i="7"/>
  <c r="E30" i="7"/>
  <c r="F30" i="7" s="1"/>
  <c r="E31" i="7"/>
  <c r="F31" i="7" s="1"/>
  <c r="E32" i="7"/>
  <c r="E33" i="7"/>
  <c r="F33" i="7" s="1"/>
  <c r="E34" i="7"/>
  <c r="F34" i="7" s="1"/>
  <c r="E39" i="7"/>
  <c r="F39" i="7" s="1"/>
  <c r="E40" i="7"/>
  <c r="F40" i="7" s="1"/>
  <c r="E41" i="7"/>
  <c r="F41" i="7" s="1"/>
  <c r="E42" i="7"/>
  <c r="E43" i="7"/>
  <c r="E44" i="7"/>
  <c r="E45" i="7"/>
  <c r="F45" i="7" s="1"/>
  <c r="E46" i="7"/>
  <c r="F46" i="7" s="1"/>
  <c r="E51" i="7"/>
  <c r="F51" i="7" s="1"/>
  <c r="E53" i="7"/>
  <c r="E54" i="7"/>
  <c r="F54" i="7" s="1"/>
  <c r="E55" i="7"/>
  <c r="F55" i="7" s="1"/>
  <c r="E56" i="7"/>
  <c r="F56" i="7" s="1"/>
  <c r="E57" i="7"/>
  <c r="F57" i="7" s="1"/>
  <c r="E58" i="7"/>
  <c r="F58" i="7" s="1"/>
  <c r="E63" i="7"/>
  <c r="F63" i="7" s="1"/>
  <c r="E65" i="7"/>
  <c r="E66" i="7"/>
  <c r="F66" i="7" s="1"/>
  <c r="E67" i="7"/>
  <c r="F67" i="7" s="1"/>
  <c r="E68" i="7"/>
  <c r="E69" i="7"/>
  <c r="F69" i="7" s="1"/>
  <c r="E70" i="7"/>
  <c r="F70" i="7" s="1"/>
  <c r="E72" i="7"/>
  <c r="F72" i="7" s="1"/>
  <c r="E75" i="7"/>
  <c r="F75" i="7" s="1"/>
  <c r="E76" i="7"/>
  <c r="E77" i="7"/>
  <c r="E78" i="7"/>
  <c r="F78" i="7" s="1"/>
  <c r="E79" i="7"/>
  <c r="E80" i="7"/>
  <c r="F80" i="7" s="1"/>
  <c r="E81" i="7"/>
  <c r="F81" i="7" s="1"/>
  <c r="E82" i="7"/>
  <c r="F82" i="7" s="1"/>
  <c r="E87" i="7"/>
  <c r="F87" i="7" s="1"/>
  <c r="E88" i="7"/>
  <c r="F88" i="7" s="1"/>
  <c r="E89" i="7"/>
  <c r="F89" i="7" s="1"/>
  <c r="E90" i="7"/>
  <c r="F90" i="7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I6" i="6"/>
  <c r="I5" i="6"/>
  <c r="I7" i="6" s="1"/>
  <c r="I4" i="6"/>
  <c r="I3" i="6"/>
  <c r="I2" i="6"/>
  <c r="G4" i="5"/>
  <c r="G3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2" i="5"/>
  <c r="I6" i="5"/>
  <c r="I5" i="5"/>
  <c r="I3" i="5"/>
  <c r="I4" i="5"/>
  <c r="I2" i="5"/>
  <c r="H21" i="7" l="1"/>
  <c r="I8" i="6"/>
  <c r="C2" i="6"/>
  <c r="D2" i="6" s="1"/>
  <c r="E2" i="6" s="1"/>
  <c r="I7" i="5"/>
  <c r="H23" i="7" l="1"/>
  <c r="I8" i="5"/>
  <c r="C3" i="5" s="1"/>
  <c r="G2" i="6" l="1"/>
  <c r="G3" i="6" s="1"/>
  <c r="G4" i="6" s="1"/>
  <c r="C9" i="5"/>
  <c r="C60" i="5"/>
  <c r="C54" i="5"/>
  <c r="C39" i="5"/>
  <c r="C65" i="5"/>
  <c r="C35" i="5"/>
  <c r="C26" i="5"/>
  <c r="C90" i="5"/>
  <c r="C57" i="5"/>
  <c r="C68" i="5"/>
  <c r="C49" i="5"/>
  <c r="C73" i="5"/>
  <c r="C24" i="5"/>
  <c r="C34" i="5"/>
  <c r="C70" i="5"/>
  <c r="C51" i="5"/>
  <c r="C22" i="5"/>
  <c r="C47" i="5"/>
  <c r="C38" i="5"/>
  <c r="C78" i="5"/>
  <c r="C86" i="5"/>
  <c r="C15" i="5"/>
  <c r="C79" i="5"/>
  <c r="C56" i="5"/>
  <c r="C89" i="5"/>
  <c r="C36" i="5"/>
  <c r="C50" i="5"/>
  <c r="C16" i="5"/>
  <c r="C44" i="5"/>
  <c r="C76" i="5"/>
  <c r="C45" i="5"/>
  <c r="C46" i="5"/>
  <c r="C7" i="5"/>
  <c r="C52" i="5"/>
  <c r="C19" i="5"/>
  <c r="C29" i="5"/>
  <c r="C58" i="5"/>
  <c r="C59" i="5"/>
  <c r="C62" i="5"/>
  <c r="C5" i="5"/>
  <c r="C61" i="5"/>
  <c r="C80" i="5"/>
  <c r="C85" i="5"/>
  <c r="C72" i="5"/>
  <c r="C74" i="5"/>
  <c r="C28" i="5"/>
  <c r="C48" i="5"/>
  <c r="C21" i="5"/>
  <c r="C25" i="5"/>
  <c r="C13" i="5"/>
  <c r="C18" i="5"/>
  <c r="C82" i="5"/>
  <c r="C43" i="5"/>
  <c r="C23" i="5"/>
  <c r="C81" i="5"/>
  <c r="C27" i="5"/>
  <c r="C69" i="5"/>
  <c r="C40" i="5"/>
  <c r="C64" i="5"/>
  <c r="C88" i="5"/>
  <c r="C8" i="5"/>
  <c r="C63" i="5"/>
  <c r="C20" i="5"/>
  <c r="C67" i="5"/>
  <c r="C12" i="5"/>
  <c r="C31" i="5"/>
  <c r="C53" i="5"/>
  <c r="C41" i="5"/>
  <c r="C42" i="5"/>
  <c r="C66" i="5"/>
  <c r="C14" i="5"/>
  <c r="C77" i="5"/>
  <c r="C83" i="5"/>
  <c r="C75" i="5"/>
  <c r="C37" i="5"/>
  <c r="C84" i="5"/>
  <c r="C2" i="5"/>
  <c r="C4" i="5"/>
  <c r="C6" i="5"/>
  <c r="C30" i="5"/>
  <c r="C91" i="5"/>
  <c r="C32" i="5"/>
  <c r="C71" i="5"/>
  <c r="C87" i="5"/>
  <c r="C55" i="5"/>
  <c r="C10" i="5"/>
  <c r="C17" i="5"/>
  <c r="C33" i="5"/>
  <c r="C11" i="5"/>
</calcChain>
</file>

<file path=xl/sharedStrings.xml><?xml version="1.0" encoding="utf-8"?>
<sst xmlns="http://schemas.openxmlformats.org/spreadsheetml/2006/main" count="81" uniqueCount="43">
  <si>
    <t>Temperature (F)</t>
  </si>
  <si>
    <t>Rainfall (inches)</t>
  </si>
  <si>
    <t>Attendance</t>
  </si>
  <si>
    <t>mean temp</t>
  </si>
  <si>
    <t>sigma temp</t>
  </si>
  <si>
    <t>mean attendance</t>
  </si>
  <si>
    <t>sigma attendance</t>
  </si>
  <si>
    <t>r (correlation)</t>
  </si>
  <si>
    <t>regression model slope</t>
  </si>
  <si>
    <t xml:space="preserve">regression model intercept </t>
  </si>
  <si>
    <t>Predicted Attendance</t>
  </si>
  <si>
    <t>Sum of squared residuals</t>
  </si>
  <si>
    <t>Root mean squared error</t>
  </si>
  <si>
    <t>mean squared error</t>
  </si>
  <si>
    <t>Residual</t>
  </si>
  <si>
    <t>Squared Residual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</si>
  <si>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</si>
  <si>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</si>
  <si>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</si>
  <si>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</si>
  <si>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</si>
  <si>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</si>
  <si>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</si>
  <si>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</si>
  <si>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</si>
  <si>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</si>
  <si>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</si>
  <si>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</si>
  <si>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</si>
  <si>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</si>
  <si>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</si>
  <si>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</si>
  <si>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</si>
  <si>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</si>
  <si>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</si>
  <si>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</si>
  <si>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</si>
  <si>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</si>
  <si>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</si>
  <si>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 of Squared Residuals</t>
  </si>
  <si>
    <t>Mean Squared Error</t>
  </si>
  <si>
    <t>Root Mean Squared Error</t>
  </si>
  <si>
    <t>MODEL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</si>
</sst>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F13C-E07B-4560-A470-0A3850378A46}">
  <dimension ref="A1:B91"/>
  <sheetViews>
    <sheetView workbookViewId="0">
      <selection activeCell="C7" sqref="C7"/>
    </sheetView>
  </sheetViews>
  <sheetFormatPr baseColWidth="10" defaultColWidth="8.83203125" defaultRowHeight="15" x14ac:dyDescent="0.2"/>
  <cols>
    <col min="1" max="2" width="16.33203125" customWidth="1"/>
  </cols>
  <sheetData>
    <row r="1" spans="1:2" x14ac:dyDescent="0.2">
      <c r="A1" t="s">
        <v>0</v>
      </c>
      <c r="B1" t="s">
        <v>2</v>
      </c>
    </row>
    <row r="2" spans="1:2" x14ac:dyDescent="0.2">
      <c r="A2">
        <v>77</v>
      </c>
      <c r="B2">
        <v>7937</v>
      </c>
    </row>
    <row r="3" spans="1:2" x14ac:dyDescent="0.2">
      <c r="A3">
        <v>55</v>
      </c>
      <c r="B3">
        <v>5485</v>
      </c>
    </row>
    <row r="4" spans="1:2" x14ac:dyDescent="0.2">
      <c r="A4">
        <v>60</v>
      </c>
      <c r="B4">
        <v>5094</v>
      </c>
    </row>
    <row r="5" spans="1:2" x14ac:dyDescent="0.2">
      <c r="A5">
        <v>64</v>
      </c>
      <c r="B5">
        <v>5758</v>
      </c>
    </row>
    <row r="6" spans="1:2" x14ac:dyDescent="0.2">
      <c r="A6">
        <v>52</v>
      </c>
      <c r="B6">
        <v>4983</v>
      </c>
    </row>
    <row r="7" spans="1:2" x14ac:dyDescent="0.2">
      <c r="A7">
        <v>60</v>
      </c>
      <c r="B7">
        <v>4601</v>
      </c>
    </row>
    <row r="8" spans="1:2" x14ac:dyDescent="0.2">
      <c r="A8">
        <v>60</v>
      </c>
      <c r="B8">
        <v>4647</v>
      </c>
    </row>
    <row r="9" spans="1:2" x14ac:dyDescent="0.2">
      <c r="A9">
        <v>42</v>
      </c>
      <c r="B9">
        <v>2770</v>
      </c>
    </row>
    <row r="10" spans="1:2" x14ac:dyDescent="0.2">
      <c r="A10">
        <v>70</v>
      </c>
      <c r="B10">
        <v>5722</v>
      </c>
    </row>
    <row r="11" spans="1:2" x14ac:dyDescent="0.2">
      <c r="A11">
        <v>66</v>
      </c>
      <c r="B11">
        <v>5360</v>
      </c>
    </row>
    <row r="12" spans="1:2" x14ac:dyDescent="0.2">
      <c r="A12">
        <v>54</v>
      </c>
      <c r="B12">
        <v>4896</v>
      </c>
    </row>
    <row r="13" spans="1:2" x14ac:dyDescent="0.2">
      <c r="A13">
        <v>58</v>
      </c>
      <c r="B13">
        <v>5164</v>
      </c>
    </row>
    <row r="14" spans="1:2" x14ac:dyDescent="0.2">
      <c r="A14">
        <v>65</v>
      </c>
      <c r="B14">
        <v>6195</v>
      </c>
    </row>
    <row r="15" spans="1:2" x14ac:dyDescent="0.2">
      <c r="A15">
        <v>57</v>
      </c>
      <c r="B15">
        <v>4629</v>
      </c>
    </row>
    <row r="16" spans="1:2" x14ac:dyDescent="0.2">
      <c r="A16">
        <v>58</v>
      </c>
      <c r="B16">
        <v>5664</v>
      </c>
    </row>
    <row r="17" spans="1:2" x14ac:dyDescent="0.2">
      <c r="A17">
        <v>45</v>
      </c>
      <c r="B17">
        <v>4112</v>
      </c>
    </row>
    <row r="18" spans="1:2" x14ac:dyDescent="0.2">
      <c r="A18">
        <v>66</v>
      </c>
      <c r="B18">
        <v>6021</v>
      </c>
    </row>
    <row r="19" spans="1:2" x14ac:dyDescent="0.2">
      <c r="A19">
        <v>61</v>
      </c>
      <c r="B19">
        <v>5888</v>
      </c>
    </row>
    <row r="20" spans="1:2" x14ac:dyDescent="0.2">
      <c r="A20">
        <v>63</v>
      </c>
      <c r="B20">
        <v>6535</v>
      </c>
    </row>
    <row r="21" spans="1:2" x14ac:dyDescent="0.2">
      <c r="A21">
        <v>45</v>
      </c>
      <c r="B21">
        <v>3036</v>
      </c>
    </row>
    <row r="22" spans="1:2" x14ac:dyDescent="0.2">
      <c r="A22">
        <v>77</v>
      </c>
      <c r="B22">
        <v>8283</v>
      </c>
    </row>
    <row r="23" spans="1:2" x14ac:dyDescent="0.2">
      <c r="A23">
        <v>62</v>
      </c>
      <c r="B23">
        <v>5039</v>
      </c>
    </row>
    <row r="24" spans="1:2" x14ac:dyDescent="0.2">
      <c r="A24">
        <v>56</v>
      </c>
      <c r="B24">
        <v>5330</v>
      </c>
    </row>
    <row r="25" spans="1:2" x14ac:dyDescent="0.2">
      <c r="A25">
        <v>80</v>
      </c>
      <c r="B25">
        <v>8497</v>
      </c>
    </row>
    <row r="26" spans="1:2" x14ac:dyDescent="0.2">
      <c r="A26">
        <v>60</v>
      </c>
      <c r="B26">
        <v>5756</v>
      </c>
    </row>
    <row r="27" spans="1:2" x14ac:dyDescent="0.2">
      <c r="A27">
        <v>45</v>
      </c>
      <c r="B27">
        <v>4203</v>
      </c>
    </row>
    <row r="28" spans="1:2" x14ac:dyDescent="0.2">
      <c r="A28">
        <v>56</v>
      </c>
      <c r="B28">
        <v>5435</v>
      </c>
    </row>
    <row r="29" spans="1:2" x14ac:dyDescent="0.2">
      <c r="A29">
        <v>37</v>
      </c>
      <c r="B29">
        <v>3290</v>
      </c>
    </row>
    <row r="30" spans="1:2" x14ac:dyDescent="0.2">
      <c r="A30">
        <v>70</v>
      </c>
      <c r="B30">
        <v>6513</v>
      </c>
    </row>
    <row r="31" spans="1:2" x14ac:dyDescent="0.2">
      <c r="A31">
        <v>56</v>
      </c>
      <c r="B31">
        <v>5953</v>
      </c>
    </row>
    <row r="32" spans="1:2" x14ac:dyDescent="0.2">
      <c r="A32">
        <v>53</v>
      </c>
      <c r="B32">
        <v>4594</v>
      </c>
    </row>
    <row r="33" spans="1:2" x14ac:dyDescent="0.2">
      <c r="A33">
        <v>71</v>
      </c>
      <c r="B33">
        <v>7070</v>
      </c>
    </row>
    <row r="34" spans="1:2" x14ac:dyDescent="0.2">
      <c r="A34">
        <v>43</v>
      </c>
      <c r="B34">
        <v>3775</v>
      </c>
    </row>
    <row r="35" spans="1:2" x14ac:dyDescent="0.2">
      <c r="A35">
        <v>65</v>
      </c>
      <c r="B35">
        <v>4641</v>
      </c>
    </row>
    <row r="36" spans="1:2" x14ac:dyDescent="0.2">
      <c r="A36">
        <v>39</v>
      </c>
      <c r="B36">
        <v>2673</v>
      </c>
    </row>
    <row r="37" spans="1:2" x14ac:dyDescent="0.2">
      <c r="A37">
        <v>53</v>
      </c>
      <c r="B37">
        <v>3422</v>
      </c>
    </row>
    <row r="38" spans="1:2" x14ac:dyDescent="0.2">
      <c r="A38">
        <v>48</v>
      </c>
      <c r="B38">
        <v>4825</v>
      </c>
    </row>
    <row r="39" spans="1:2" x14ac:dyDescent="0.2">
      <c r="A39">
        <v>75</v>
      </c>
      <c r="B39">
        <v>6253</v>
      </c>
    </row>
    <row r="40" spans="1:2" x14ac:dyDescent="0.2">
      <c r="A40">
        <v>78</v>
      </c>
      <c r="B40">
        <v>6260</v>
      </c>
    </row>
    <row r="41" spans="1:2" x14ac:dyDescent="0.2">
      <c r="A41">
        <v>57</v>
      </c>
      <c r="B41">
        <v>3924</v>
      </c>
    </row>
    <row r="42" spans="1:2" x14ac:dyDescent="0.2">
      <c r="A42">
        <v>68</v>
      </c>
      <c r="B42">
        <v>6768</v>
      </c>
    </row>
    <row r="43" spans="1:2" x14ac:dyDescent="0.2">
      <c r="A43">
        <v>58</v>
      </c>
      <c r="B43">
        <v>5058</v>
      </c>
    </row>
    <row r="44" spans="1:2" x14ac:dyDescent="0.2">
      <c r="A44">
        <v>66</v>
      </c>
      <c r="B44">
        <v>4214</v>
      </c>
    </row>
    <row r="45" spans="1:2" x14ac:dyDescent="0.2">
      <c r="A45">
        <v>52</v>
      </c>
      <c r="B45">
        <v>4849</v>
      </c>
    </row>
    <row r="46" spans="1:2" x14ac:dyDescent="0.2">
      <c r="A46">
        <v>43</v>
      </c>
      <c r="B46">
        <v>3209</v>
      </c>
    </row>
    <row r="47" spans="1:2" x14ac:dyDescent="0.2">
      <c r="A47">
        <v>42</v>
      </c>
      <c r="B47">
        <v>2357</v>
      </c>
    </row>
    <row r="48" spans="1:2" x14ac:dyDescent="0.2">
      <c r="A48">
        <v>64</v>
      </c>
      <c r="B48">
        <v>6675</v>
      </c>
    </row>
    <row r="49" spans="1:2" x14ac:dyDescent="0.2">
      <c r="A49">
        <v>82</v>
      </c>
      <c r="B49">
        <v>7412</v>
      </c>
    </row>
    <row r="50" spans="1:2" x14ac:dyDescent="0.2">
      <c r="A50">
        <v>63</v>
      </c>
      <c r="B50">
        <v>6914</v>
      </c>
    </row>
    <row r="51" spans="1:2" x14ac:dyDescent="0.2">
      <c r="A51">
        <v>55</v>
      </c>
      <c r="B51">
        <v>5470</v>
      </c>
    </row>
    <row r="52" spans="1:2" x14ac:dyDescent="0.2">
      <c r="A52">
        <v>79</v>
      </c>
      <c r="B52">
        <v>8242</v>
      </c>
    </row>
    <row r="53" spans="1:2" x14ac:dyDescent="0.2">
      <c r="A53">
        <v>62</v>
      </c>
      <c r="B53">
        <v>5441</v>
      </c>
    </row>
    <row r="54" spans="1:2" x14ac:dyDescent="0.2">
      <c r="A54">
        <v>61</v>
      </c>
      <c r="B54">
        <v>5573</v>
      </c>
    </row>
    <row r="55" spans="1:2" x14ac:dyDescent="0.2">
      <c r="A55">
        <v>63</v>
      </c>
      <c r="B55">
        <v>4425</v>
      </c>
    </row>
    <row r="56" spans="1:2" x14ac:dyDescent="0.2">
      <c r="A56">
        <v>59</v>
      </c>
      <c r="B56">
        <v>6264</v>
      </c>
    </row>
    <row r="57" spans="1:2" x14ac:dyDescent="0.2">
      <c r="A57">
        <v>57</v>
      </c>
      <c r="B57">
        <v>4402</v>
      </c>
    </row>
    <row r="58" spans="1:2" x14ac:dyDescent="0.2">
      <c r="A58">
        <v>46</v>
      </c>
      <c r="B58">
        <v>3782</v>
      </c>
    </row>
    <row r="59" spans="1:2" x14ac:dyDescent="0.2">
      <c r="A59">
        <v>65</v>
      </c>
      <c r="B59">
        <v>5208</v>
      </c>
    </row>
    <row r="60" spans="1:2" x14ac:dyDescent="0.2">
      <c r="A60">
        <v>59</v>
      </c>
      <c r="B60">
        <v>5917</v>
      </c>
    </row>
    <row r="61" spans="1:2" x14ac:dyDescent="0.2">
      <c r="A61">
        <v>72</v>
      </c>
      <c r="B61">
        <v>6100</v>
      </c>
    </row>
    <row r="62" spans="1:2" x14ac:dyDescent="0.2">
      <c r="A62">
        <v>56</v>
      </c>
      <c r="B62">
        <v>4909</v>
      </c>
    </row>
    <row r="63" spans="1:2" x14ac:dyDescent="0.2">
      <c r="A63">
        <v>41</v>
      </c>
      <c r="B63">
        <v>2883</v>
      </c>
    </row>
    <row r="64" spans="1:2" x14ac:dyDescent="0.2">
      <c r="A64">
        <v>59</v>
      </c>
      <c r="B64">
        <v>5104</v>
      </c>
    </row>
    <row r="65" spans="1:2" x14ac:dyDescent="0.2">
      <c r="A65">
        <v>77</v>
      </c>
      <c r="B65">
        <v>5694</v>
      </c>
    </row>
    <row r="66" spans="1:2" x14ac:dyDescent="0.2">
      <c r="A66">
        <v>56</v>
      </c>
      <c r="B66">
        <v>5481</v>
      </c>
    </row>
    <row r="67" spans="1:2" x14ac:dyDescent="0.2">
      <c r="A67">
        <v>51</v>
      </c>
      <c r="B67">
        <v>5773</v>
      </c>
    </row>
    <row r="68" spans="1:2" x14ac:dyDescent="0.2">
      <c r="A68">
        <v>48</v>
      </c>
      <c r="B68">
        <v>4280</v>
      </c>
    </row>
    <row r="69" spans="1:2" x14ac:dyDescent="0.2">
      <c r="A69">
        <v>49</v>
      </c>
      <c r="B69">
        <v>3911</v>
      </c>
    </row>
    <row r="70" spans="1:2" x14ac:dyDescent="0.2">
      <c r="A70">
        <v>57</v>
      </c>
      <c r="B70">
        <v>4689</v>
      </c>
    </row>
    <row r="71" spans="1:2" x14ac:dyDescent="0.2">
      <c r="A71">
        <v>48</v>
      </c>
      <c r="B71">
        <v>2856</v>
      </c>
    </row>
    <row r="72" spans="1:2" x14ac:dyDescent="0.2">
      <c r="A72">
        <v>75</v>
      </c>
      <c r="B72">
        <v>6520</v>
      </c>
    </row>
    <row r="73" spans="1:2" x14ac:dyDescent="0.2">
      <c r="A73">
        <v>57</v>
      </c>
      <c r="B73">
        <v>5914</v>
      </c>
    </row>
    <row r="74" spans="1:2" x14ac:dyDescent="0.2">
      <c r="A74">
        <v>61</v>
      </c>
      <c r="B74">
        <v>4834</v>
      </c>
    </row>
    <row r="75" spans="1:2" x14ac:dyDescent="0.2">
      <c r="A75">
        <v>74</v>
      </c>
      <c r="B75">
        <v>7385</v>
      </c>
    </row>
    <row r="76" spans="1:2" x14ac:dyDescent="0.2">
      <c r="A76">
        <v>75</v>
      </c>
      <c r="B76">
        <v>7654</v>
      </c>
    </row>
    <row r="77" spans="1:2" x14ac:dyDescent="0.2">
      <c r="A77">
        <v>58</v>
      </c>
      <c r="B77">
        <v>2933</v>
      </c>
    </row>
    <row r="78" spans="1:2" x14ac:dyDescent="0.2">
      <c r="A78">
        <v>63</v>
      </c>
      <c r="B78">
        <v>6478</v>
      </c>
    </row>
    <row r="79" spans="1:2" x14ac:dyDescent="0.2">
      <c r="A79">
        <v>67</v>
      </c>
      <c r="B79">
        <v>4984</v>
      </c>
    </row>
    <row r="80" spans="1:2" x14ac:dyDescent="0.2">
      <c r="A80">
        <v>58</v>
      </c>
      <c r="B80">
        <v>4050</v>
      </c>
    </row>
    <row r="81" spans="1:2" x14ac:dyDescent="0.2">
      <c r="A81">
        <v>42</v>
      </c>
      <c r="B81">
        <v>2946</v>
      </c>
    </row>
    <row r="82" spans="1:2" x14ac:dyDescent="0.2">
      <c r="A82">
        <v>67</v>
      </c>
      <c r="B82">
        <v>6523</v>
      </c>
    </row>
    <row r="83" spans="1:2" x14ac:dyDescent="0.2">
      <c r="A83">
        <v>69</v>
      </c>
      <c r="B83">
        <v>5062</v>
      </c>
    </row>
    <row r="84" spans="1:2" x14ac:dyDescent="0.2">
      <c r="A84">
        <v>64</v>
      </c>
      <c r="B84">
        <v>7070</v>
      </c>
    </row>
    <row r="85" spans="1:2" x14ac:dyDescent="0.2">
      <c r="A85">
        <v>51</v>
      </c>
      <c r="B85">
        <v>5480</v>
      </c>
    </row>
    <row r="86" spans="1:2" x14ac:dyDescent="0.2">
      <c r="A86">
        <v>58</v>
      </c>
      <c r="B86">
        <v>5504</v>
      </c>
    </row>
    <row r="87" spans="1:2" x14ac:dyDescent="0.2">
      <c r="A87">
        <v>54</v>
      </c>
      <c r="B87">
        <v>3491</v>
      </c>
    </row>
    <row r="88" spans="1:2" x14ac:dyDescent="0.2">
      <c r="A88">
        <v>57</v>
      </c>
      <c r="B88">
        <v>5160</v>
      </c>
    </row>
    <row r="89" spans="1:2" x14ac:dyDescent="0.2">
      <c r="A89">
        <v>73</v>
      </c>
      <c r="B89">
        <v>5525</v>
      </c>
    </row>
    <row r="90" spans="1:2" x14ac:dyDescent="0.2">
      <c r="A90">
        <v>75</v>
      </c>
      <c r="B90">
        <v>7315</v>
      </c>
    </row>
    <row r="91" spans="1:2" x14ac:dyDescent="0.2">
      <c r="A91">
        <v>67</v>
      </c>
      <c r="B91">
        <v>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C6DB-669B-4F00-BC2B-0D3EBED4FD82}">
  <dimension ref="A1:B91"/>
  <sheetViews>
    <sheetView workbookViewId="0">
      <selection activeCell="D10" sqref="D10"/>
    </sheetView>
  </sheetViews>
  <sheetFormatPr baseColWidth="10" defaultColWidth="8.83203125" defaultRowHeight="15" x14ac:dyDescent="0.2"/>
  <cols>
    <col min="1" max="2" width="16.33203125" customWidth="1"/>
  </cols>
  <sheetData>
    <row r="1" spans="1:2" x14ac:dyDescent="0.2">
      <c r="A1" t="s">
        <v>1</v>
      </c>
      <c r="B1" t="s">
        <v>2</v>
      </c>
    </row>
    <row r="2" spans="1:2" x14ac:dyDescent="0.2">
      <c r="A2">
        <v>0.15</v>
      </c>
      <c r="B2">
        <v>7937</v>
      </c>
    </row>
    <row r="3" spans="1:2" x14ac:dyDescent="0.2">
      <c r="A3">
        <v>0.04</v>
      </c>
      <c r="B3">
        <v>5485</v>
      </c>
    </row>
    <row r="4" spans="1:2" x14ac:dyDescent="0.2">
      <c r="A4">
        <v>0.41</v>
      </c>
      <c r="B4">
        <v>5094</v>
      </c>
    </row>
    <row r="5" spans="1:2" x14ac:dyDescent="0.2">
      <c r="A5">
        <v>0.28000000000000003</v>
      </c>
      <c r="B5">
        <v>5758</v>
      </c>
    </row>
    <row r="6" spans="1:2" x14ac:dyDescent="0.2">
      <c r="A6">
        <v>0.23</v>
      </c>
      <c r="B6">
        <v>4983</v>
      </c>
    </row>
    <row r="7" spans="1:2" x14ac:dyDescent="0.2">
      <c r="A7">
        <v>0.45</v>
      </c>
      <c r="B7">
        <v>4601</v>
      </c>
    </row>
    <row r="8" spans="1:2" x14ac:dyDescent="0.2">
      <c r="A8">
        <v>0.37</v>
      </c>
      <c r="B8">
        <v>4647</v>
      </c>
    </row>
    <row r="9" spans="1:2" x14ac:dyDescent="0.2">
      <c r="A9">
        <v>0.34</v>
      </c>
      <c r="B9">
        <v>2770</v>
      </c>
    </row>
    <row r="10" spans="1:2" x14ac:dyDescent="0.2">
      <c r="A10">
        <v>0.49</v>
      </c>
      <c r="B10">
        <v>5722</v>
      </c>
    </row>
    <row r="11" spans="1:2" x14ac:dyDescent="0.2">
      <c r="A11">
        <v>0.32</v>
      </c>
      <c r="B11">
        <v>5360</v>
      </c>
    </row>
    <row r="12" spans="1:2" x14ac:dyDescent="0.2">
      <c r="A12">
        <v>0.1</v>
      </c>
      <c r="B12">
        <v>4896</v>
      </c>
    </row>
    <row r="13" spans="1:2" x14ac:dyDescent="0.2">
      <c r="A13">
        <v>0.16</v>
      </c>
      <c r="B13">
        <v>5164</v>
      </c>
    </row>
    <row r="14" spans="1:2" x14ac:dyDescent="0.2">
      <c r="A14">
        <v>0.12</v>
      </c>
      <c r="B14">
        <v>6195</v>
      </c>
    </row>
    <row r="15" spans="1:2" x14ac:dyDescent="0.2">
      <c r="A15">
        <v>0.3</v>
      </c>
      <c r="B15">
        <v>4629</v>
      </c>
    </row>
    <row r="16" spans="1:2" x14ac:dyDescent="0.2">
      <c r="A16">
        <v>0</v>
      </c>
      <c r="B16">
        <v>5664</v>
      </c>
    </row>
    <row r="17" spans="1:2" x14ac:dyDescent="0.2">
      <c r="A17">
        <v>0</v>
      </c>
      <c r="B17">
        <v>4112</v>
      </c>
    </row>
    <row r="18" spans="1:2" x14ac:dyDescent="0.2">
      <c r="A18">
        <v>0.27</v>
      </c>
      <c r="B18">
        <v>6021</v>
      </c>
    </row>
    <row r="19" spans="1:2" x14ac:dyDescent="0.2">
      <c r="A19">
        <v>0</v>
      </c>
      <c r="B19">
        <v>5888</v>
      </c>
    </row>
    <row r="20" spans="1:2" x14ac:dyDescent="0.2">
      <c r="A20">
        <v>0</v>
      </c>
      <c r="B20">
        <v>6535</v>
      </c>
    </row>
    <row r="21" spans="1:2" x14ac:dyDescent="0.2">
      <c r="A21">
        <v>0.34</v>
      </c>
      <c r="B21">
        <v>3036</v>
      </c>
    </row>
    <row r="22" spans="1:2" x14ac:dyDescent="0.2">
      <c r="A22">
        <v>7.0000000000000007E-2</v>
      </c>
      <c r="B22">
        <v>8283</v>
      </c>
    </row>
    <row r="23" spans="1:2" x14ac:dyDescent="0.2">
      <c r="A23">
        <v>0.37</v>
      </c>
      <c r="B23">
        <v>5039</v>
      </c>
    </row>
    <row r="24" spans="1:2" x14ac:dyDescent="0.2">
      <c r="A24">
        <v>0.12</v>
      </c>
      <c r="B24">
        <v>5330</v>
      </c>
    </row>
    <row r="25" spans="1:2" x14ac:dyDescent="0.2">
      <c r="A25">
        <v>0</v>
      </c>
      <c r="B25">
        <v>8497</v>
      </c>
    </row>
    <row r="26" spans="1:2" x14ac:dyDescent="0.2">
      <c r="A26">
        <v>0</v>
      </c>
      <c r="B26">
        <v>5756</v>
      </c>
    </row>
    <row r="27" spans="1:2" x14ac:dyDescent="0.2">
      <c r="A27">
        <v>0.12</v>
      </c>
      <c r="B27">
        <v>4203</v>
      </c>
    </row>
    <row r="28" spans="1:2" x14ac:dyDescent="0.2">
      <c r="A28">
        <v>0.18</v>
      </c>
      <c r="B28">
        <v>5435</v>
      </c>
    </row>
    <row r="29" spans="1:2" x14ac:dyDescent="0.2">
      <c r="A29">
        <v>0.04</v>
      </c>
      <c r="B29">
        <v>3290</v>
      </c>
    </row>
    <row r="30" spans="1:2" x14ac:dyDescent="0.2">
      <c r="A30">
        <v>0.18</v>
      </c>
      <c r="B30">
        <v>6513</v>
      </c>
    </row>
    <row r="31" spans="1:2" x14ac:dyDescent="0.2">
      <c r="A31">
        <v>0</v>
      </c>
      <c r="B31">
        <v>5953</v>
      </c>
    </row>
    <row r="32" spans="1:2" x14ac:dyDescent="0.2">
      <c r="A32">
        <v>0.25</v>
      </c>
      <c r="B32">
        <v>4594</v>
      </c>
    </row>
    <row r="33" spans="1:2" x14ac:dyDescent="0.2">
      <c r="A33">
        <v>0</v>
      </c>
      <c r="B33">
        <v>7070</v>
      </c>
    </row>
    <row r="34" spans="1:2" x14ac:dyDescent="0.2">
      <c r="A34">
        <v>0.2</v>
      </c>
      <c r="B34">
        <v>3775</v>
      </c>
    </row>
    <row r="35" spans="1:2" x14ac:dyDescent="0.2">
      <c r="A35">
        <v>0.42</v>
      </c>
      <c r="B35">
        <v>4641</v>
      </c>
    </row>
    <row r="36" spans="1:2" x14ac:dyDescent="0.2">
      <c r="A36">
        <v>0.52</v>
      </c>
      <c r="B36">
        <v>2673</v>
      </c>
    </row>
    <row r="37" spans="1:2" x14ac:dyDescent="0.2">
      <c r="A37">
        <v>0.68</v>
      </c>
      <c r="B37">
        <v>3422</v>
      </c>
    </row>
    <row r="38" spans="1:2" x14ac:dyDescent="0.2">
      <c r="A38">
        <v>0</v>
      </c>
      <c r="B38">
        <v>4825</v>
      </c>
    </row>
    <row r="39" spans="1:2" x14ac:dyDescent="0.2">
      <c r="A39">
        <v>0.44</v>
      </c>
      <c r="B39">
        <v>6253</v>
      </c>
    </row>
    <row r="40" spans="1:2" x14ac:dyDescent="0.2">
      <c r="A40">
        <v>0.55000000000000004</v>
      </c>
      <c r="B40">
        <v>6260</v>
      </c>
    </row>
    <row r="41" spans="1:2" x14ac:dyDescent="0.2">
      <c r="A41">
        <v>0.5</v>
      </c>
      <c r="B41">
        <v>3924</v>
      </c>
    </row>
    <row r="42" spans="1:2" x14ac:dyDescent="0.2">
      <c r="A42">
        <v>0.02</v>
      </c>
      <c r="B42">
        <v>6768</v>
      </c>
    </row>
    <row r="43" spans="1:2" x14ac:dyDescent="0.2">
      <c r="A43">
        <v>0.35</v>
      </c>
      <c r="B43">
        <v>5058</v>
      </c>
    </row>
    <row r="44" spans="1:2" x14ac:dyDescent="0.2">
      <c r="A44">
        <v>0.72</v>
      </c>
      <c r="B44">
        <v>4214</v>
      </c>
    </row>
    <row r="45" spans="1:2" x14ac:dyDescent="0.2">
      <c r="A45">
        <v>0</v>
      </c>
      <c r="B45">
        <v>4849</v>
      </c>
    </row>
    <row r="46" spans="1:2" x14ac:dyDescent="0.2">
      <c r="A46">
        <v>0.37</v>
      </c>
      <c r="B46">
        <v>3209</v>
      </c>
    </row>
    <row r="47" spans="1:2" x14ac:dyDescent="0.2">
      <c r="A47">
        <v>0.53</v>
      </c>
      <c r="B47">
        <v>2357</v>
      </c>
    </row>
    <row r="48" spans="1:2" x14ac:dyDescent="0.2">
      <c r="A48">
        <v>0.08</v>
      </c>
      <c r="B48">
        <v>6675</v>
      </c>
    </row>
    <row r="49" spans="1:2" x14ac:dyDescent="0.2">
      <c r="A49">
        <v>0.4</v>
      </c>
      <c r="B49">
        <v>7412</v>
      </c>
    </row>
    <row r="50" spans="1:2" x14ac:dyDescent="0.2">
      <c r="A50">
        <v>0</v>
      </c>
      <c r="B50">
        <v>6914</v>
      </c>
    </row>
    <row r="51" spans="1:2" x14ac:dyDescent="0.2">
      <c r="A51">
        <v>0.05</v>
      </c>
      <c r="B51">
        <v>5470</v>
      </c>
    </row>
    <row r="52" spans="1:2" x14ac:dyDescent="0.2">
      <c r="A52">
        <v>0.05</v>
      </c>
      <c r="B52">
        <v>8242</v>
      </c>
    </row>
    <row r="53" spans="1:2" x14ac:dyDescent="0.2">
      <c r="A53">
        <v>0.3</v>
      </c>
      <c r="B53">
        <v>5441</v>
      </c>
    </row>
    <row r="54" spans="1:2" x14ac:dyDescent="0.2">
      <c r="A54">
        <v>0.23</v>
      </c>
      <c r="B54">
        <v>5573</v>
      </c>
    </row>
    <row r="55" spans="1:2" x14ac:dyDescent="0.2">
      <c r="A55">
        <v>0.49</v>
      </c>
      <c r="B55">
        <v>4425</v>
      </c>
    </row>
    <row r="56" spans="1:2" x14ac:dyDescent="0.2">
      <c r="A56">
        <v>0.01</v>
      </c>
      <c r="B56">
        <v>6264</v>
      </c>
    </row>
    <row r="57" spans="1:2" x14ac:dyDescent="0.2">
      <c r="A57">
        <v>0.22</v>
      </c>
      <c r="B57">
        <v>4402</v>
      </c>
    </row>
    <row r="58" spans="1:2" x14ac:dyDescent="0.2">
      <c r="A58">
        <v>0.49</v>
      </c>
      <c r="B58">
        <v>3782</v>
      </c>
    </row>
    <row r="59" spans="1:2" x14ac:dyDescent="0.2">
      <c r="A59">
        <v>0.39</v>
      </c>
      <c r="B59">
        <v>5208</v>
      </c>
    </row>
    <row r="60" spans="1:2" x14ac:dyDescent="0.2">
      <c r="A60">
        <v>0</v>
      </c>
      <c r="B60">
        <v>5917</v>
      </c>
    </row>
    <row r="61" spans="1:2" x14ac:dyDescent="0.2">
      <c r="A61">
        <v>0.42</v>
      </c>
      <c r="B61">
        <v>6100</v>
      </c>
    </row>
    <row r="62" spans="1:2" x14ac:dyDescent="0.2">
      <c r="A62">
        <v>0.13</v>
      </c>
      <c r="B62">
        <v>4909</v>
      </c>
    </row>
    <row r="63" spans="1:2" x14ac:dyDescent="0.2">
      <c r="A63">
        <v>0.35</v>
      </c>
      <c r="B63">
        <v>2883</v>
      </c>
    </row>
    <row r="64" spans="1:2" x14ac:dyDescent="0.2">
      <c r="A64">
        <v>0.33</v>
      </c>
      <c r="B64">
        <v>5104</v>
      </c>
    </row>
    <row r="65" spans="1:2" x14ac:dyDescent="0.2">
      <c r="A65">
        <v>0.55000000000000004</v>
      </c>
      <c r="B65">
        <v>5694</v>
      </c>
    </row>
    <row r="66" spans="1:2" x14ac:dyDescent="0.2">
      <c r="A66">
        <v>0.28000000000000003</v>
      </c>
      <c r="B66">
        <v>5481</v>
      </c>
    </row>
    <row r="67" spans="1:2" x14ac:dyDescent="0.2">
      <c r="A67">
        <v>0</v>
      </c>
      <c r="B67">
        <v>5773</v>
      </c>
    </row>
    <row r="68" spans="1:2" x14ac:dyDescent="0.2">
      <c r="A68">
        <v>0</v>
      </c>
      <c r="B68">
        <v>4280</v>
      </c>
    </row>
    <row r="69" spans="1:2" x14ac:dyDescent="0.2">
      <c r="A69">
        <v>0.43</v>
      </c>
      <c r="B69">
        <v>3911</v>
      </c>
    </row>
    <row r="70" spans="1:2" x14ac:dyDescent="0.2">
      <c r="A70">
        <v>0.19</v>
      </c>
      <c r="B70">
        <v>4689</v>
      </c>
    </row>
    <row r="71" spans="1:2" x14ac:dyDescent="0.2">
      <c r="A71">
        <v>0.53</v>
      </c>
      <c r="B71">
        <v>2856</v>
      </c>
    </row>
    <row r="72" spans="1:2" x14ac:dyDescent="0.2">
      <c r="A72">
        <v>0.32</v>
      </c>
      <c r="B72">
        <v>6520</v>
      </c>
    </row>
    <row r="73" spans="1:2" x14ac:dyDescent="0.2">
      <c r="A73">
        <v>0.06</v>
      </c>
      <c r="B73">
        <v>5914</v>
      </c>
    </row>
    <row r="74" spans="1:2" x14ac:dyDescent="0.2">
      <c r="A74">
        <v>0.52</v>
      </c>
      <c r="B74">
        <v>4834</v>
      </c>
    </row>
    <row r="75" spans="1:2" x14ac:dyDescent="0.2">
      <c r="A75">
        <v>0.05</v>
      </c>
      <c r="B75">
        <v>7385</v>
      </c>
    </row>
    <row r="76" spans="1:2" x14ac:dyDescent="0.2">
      <c r="A76">
        <v>0</v>
      </c>
      <c r="B76">
        <v>7654</v>
      </c>
    </row>
    <row r="77" spans="1:2" x14ac:dyDescent="0.2">
      <c r="A77">
        <v>0.77</v>
      </c>
      <c r="B77">
        <v>2933</v>
      </c>
    </row>
    <row r="78" spans="1:2" x14ac:dyDescent="0.2">
      <c r="A78">
        <v>0</v>
      </c>
      <c r="B78">
        <v>6478</v>
      </c>
    </row>
    <row r="79" spans="1:2" x14ac:dyDescent="0.2">
      <c r="A79">
        <v>0.41</v>
      </c>
      <c r="B79">
        <v>4984</v>
      </c>
    </row>
    <row r="80" spans="1:2" x14ac:dyDescent="0.2">
      <c r="A80">
        <v>0.48</v>
      </c>
      <c r="B80">
        <v>4050</v>
      </c>
    </row>
    <row r="81" spans="1:2" x14ac:dyDescent="0.2">
      <c r="A81">
        <v>0.28999999999999998</v>
      </c>
      <c r="B81">
        <v>2946</v>
      </c>
    </row>
    <row r="82" spans="1:2" x14ac:dyDescent="0.2">
      <c r="A82">
        <v>0</v>
      </c>
      <c r="B82">
        <v>6523</v>
      </c>
    </row>
    <row r="83" spans="1:2" x14ac:dyDescent="0.2">
      <c r="A83">
        <v>0.5</v>
      </c>
      <c r="B83">
        <v>5062</v>
      </c>
    </row>
    <row r="84" spans="1:2" x14ac:dyDescent="0.2">
      <c r="A84">
        <v>0</v>
      </c>
      <c r="B84">
        <v>7070</v>
      </c>
    </row>
    <row r="85" spans="1:2" x14ac:dyDescent="0.2">
      <c r="A85">
        <v>0</v>
      </c>
      <c r="B85">
        <v>5480</v>
      </c>
    </row>
    <row r="86" spans="1:2" x14ac:dyDescent="0.2">
      <c r="A86">
        <v>0.16</v>
      </c>
      <c r="B86">
        <v>5504</v>
      </c>
    </row>
    <row r="87" spans="1:2" x14ac:dyDescent="0.2">
      <c r="A87">
        <v>0.45</v>
      </c>
      <c r="B87">
        <v>3491</v>
      </c>
    </row>
    <row r="88" spans="1:2" x14ac:dyDescent="0.2">
      <c r="A88">
        <v>0.33</v>
      </c>
      <c r="B88">
        <v>5160</v>
      </c>
    </row>
    <row r="89" spans="1:2" x14ac:dyDescent="0.2">
      <c r="A89">
        <v>0.45</v>
      </c>
      <c r="B89">
        <v>5525</v>
      </c>
    </row>
    <row r="90" spans="1:2" x14ac:dyDescent="0.2">
      <c r="A90">
        <v>0.14000000000000001</v>
      </c>
      <c r="B90">
        <v>7315</v>
      </c>
    </row>
    <row r="91" spans="1:2" x14ac:dyDescent="0.2">
      <c r="A91">
        <v>0.21</v>
      </c>
      <c r="B91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4481-08ED-4C42-B4F3-F3B4D2407182}">
  <dimension ref="A1:C91"/>
  <sheetViews>
    <sheetView workbookViewId="0">
      <selection activeCell="E24" sqref="E24"/>
    </sheetView>
  </sheetViews>
  <sheetFormatPr baseColWidth="10" defaultColWidth="8.83203125" defaultRowHeight="15" x14ac:dyDescent="0.2"/>
  <cols>
    <col min="1" max="3" width="16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77</v>
      </c>
      <c r="B2">
        <v>0.15</v>
      </c>
      <c r="C2">
        <v>7937</v>
      </c>
    </row>
    <row r="3" spans="1:3" x14ac:dyDescent="0.2">
      <c r="A3">
        <v>55</v>
      </c>
      <c r="B3">
        <v>0.04</v>
      </c>
      <c r="C3">
        <v>5485</v>
      </c>
    </row>
    <row r="4" spans="1:3" x14ac:dyDescent="0.2">
      <c r="A4">
        <v>60</v>
      </c>
      <c r="B4">
        <v>0.41</v>
      </c>
      <c r="C4">
        <v>5094</v>
      </c>
    </row>
    <row r="5" spans="1:3" x14ac:dyDescent="0.2">
      <c r="A5">
        <v>64</v>
      </c>
      <c r="B5">
        <v>0.28000000000000003</v>
      </c>
      <c r="C5">
        <v>5758</v>
      </c>
    </row>
    <row r="6" spans="1:3" x14ac:dyDescent="0.2">
      <c r="A6">
        <v>52</v>
      </c>
      <c r="B6">
        <v>0.23</v>
      </c>
      <c r="C6">
        <v>4983</v>
      </c>
    </row>
    <row r="7" spans="1:3" x14ac:dyDescent="0.2">
      <c r="A7">
        <v>60</v>
      </c>
      <c r="B7">
        <v>0.45</v>
      </c>
      <c r="C7">
        <v>4601</v>
      </c>
    </row>
    <row r="8" spans="1:3" x14ac:dyDescent="0.2">
      <c r="A8">
        <v>60</v>
      </c>
      <c r="B8">
        <v>0.37</v>
      </c>
      <c r="C8">
        <v>4647</v>
      </c>
    </row>
    <row r="9" spans="1:3" x14ac:dyDescent="0.2">
      <c r="A9">
        <v>42</v>
      </c>
      <c r="B9">
        <v>0.34</v>
      </c>
      <c r="C9">
        <v>2770</v>
      </c>
    </row>
    <row r="10" spans="1:3" x14ac:dyDescent="0.2">
      <c r="A10">
        <v>70</v>
      </c>
      <c r="B10">
        <v>0.49</v>
      </c>
      <c r="C10">
        <v>5722</v>
      </c>
    </row>
    <row r="11" spans="1:3" x14ac:dyDescent="0.2">
      <c r="A11">
        <v>66</v>
      </c>
      <c r="B11">
        <v>0.32</v>
      </c>
      <c r="C11">
        <v>5360</v>
      </c>
    </row>
    <row r="12" spans="1:3" x14ac:dyDescent="0.2">
      <c r="A12">
        <v>54</v>
      </c>
      <c r="B12">
        <v>0.1</v>
      </c>
      <c r="C12">
        <v>4896</v>
      </c>
    </row>
    <row r="13" spans="1:3" x14ac:dyDescent="0.2">
      <c r="A13">
        <v>58</v>
      </c>
      <c r="B13">
        <v>0.16</v>
      </c>
      <c r="C13">
        <v>5164</v>
      </c>
    </row>
    <row r="14" spans="1:3" x14ac:dyDescent="0.2">
      <c r="A14">
        <v>65</v>
      </c>
      <c r="B14">
        <v>0.12</v>
      </c>
      <c r="C14">
        <v>6195</v>
      </c>
    </row>
    <row r="15" spans="1:3" x14ac:dyDescent="0.2">
      <c r="A15">
        <v>57</v>
      </c>
      <c r="B15">
        <v>0.3</v>
      </c>
      <c r="C15">
        <v>4629</v>
      </c>
    </row>
    <row r="16" spans="1:3" x14ac:dyDescent="0.2">
      <c r="A16">
        <v>58</v>
      </c>
      <c r="B16">
        <v>0</v>
      </c>
      <c r="C16">
        <v>5664</v>
      </c>
    </row>
    <row r="17" spans="1:3" x14ac:dyDescent="0.2">
      <c r="A17">
        <v>45</v>
      </c>
      <c r="B17">
        <v>0</v>
      </c>
      <c r="C17">
        <v>4112</v>
      </c>
    </row>
    <row r="18" spans="1:3" x14ac:dyDescent="0.2">
      <c r="A18">
        <v>66</v>
      </c>
      <c r="B18">
        <v>0.27</v>
      </c>
      <c r="C18">
        <v>6021</v>
      </c>
    </row>
    <row r="19" spans="1:3" x14ac:dyDescent="0.2">
      <c r="A19">
        <v>61</v>
      </c>
      <c r="B19">
        <v>0</v>
      </c>
      <c r="C19">
        <v>5888</v>
      </c>
    </row>
    <row r="20" spans="1:3" x14ac:dyDescent="0.2">
      <c r="A20">
        <v>63</v>
      </c>
      <c r="B20">
        <v>0</v>
      </c>
      <c r="C20">
        <v>6535</v>
      </c>
    </row>
    <row r="21" spans="1:3" x14ac:dyDescent="0.2">
      <c r="A21">
        <v>45</v>
      </c>
      <c r="B21">
        <v>0.34</v>
      </c>
      <c r="C21">
        <v>3036</v>
      </c>
    </row>
    <row r="22" spans="1:3" x14ac:dyDescent="0.2">
      <c r="A22">
        <v>77</v>
      </c>
      <c r="B22">
        <v>7.0000000000000007E-2</v>
      </c>
      <c r="C22">
        <v>8283</v>
      </c>
    </row>
    <row r="23" spans="1:3" x14ac:dyDescent="0.2">
      <c r="A23">
        <v>62</v>
      </c>
      <c r="B23">
        <v>0.37</v>
      </c>
      <c r="C23">
        <v>5039</v>
      </c>
    </row>
    <row r="24" spans="1:3" x14ac:dyDescent="0.2">
      <c r="A24">
        <v>56</v>
      </c>
      <c r="B24">
        <v>0.12</v>
      </c>
      <c r="C24">
        <v>5330</v>
      </c>
    </row>
    <row r="25" spans="1:3" x14ac:dyDescent="0.2">
      <c r="A25">
        <v>80</v>
      </c>
      <c r="B25">
        <v>0</v>
      </c>
      <c r="C25">
        <v>8497</v>
      </c>
    </row>
    <row r="26" spans="1:3" x14ac:dyDescent="0.2">
      <c r="A26">
        <v>60</v>
      </c>
      <c r="B26">
        <v>0</v>
      </c>
      <c r="C26">
        <v>5756</v>
      </c>
    </row>
    <row r="27" spans="1:3" x14ac:dyDescent="0.2">
      <c r="A27">
        <v>45</v>
      </c>
      <c r="B27">
        <v>0.12</v>
      </c>
      <c r="C27">
        <v>4203</v>
      </c>
    </row>
    <row r="28" spans="1:3" x14ac:dyDescent="0.2">
      <c r="A28">
        <v>56</v>
      </c>
      <c r="B28">
        <v>0.18</v>
      </c>
      <c r="C28">
        <v>5435</v>
      </c>
    </row>
    <row r="29" spans="1:3" x14ac:dyDescent="0.2">
      <c r="A29">
        <v>37</v>
      </c>
      <c r="B29">
        <v>0.04</v>
      </c>
      <c r="C29">
        <v>3290</v>
      </c>
    </row>
    <row r="30" spans="1:3" x14ac:dyDescent="0.2">
      <c r="A30">
        <v>70</v>
      </c>
      <c r="B30">
        <v>0.18</v>
      </c>
      <c r="C30">
        <v>6513</v>
      </c>
    </row>
    <row r="31" spans="1:3" x14ac:dyDescent="0.2">
      <c r="A31">
        <v>56</v>
      </c>
      <c r="B31">
        <v>0</v>
      </c>
      <c r="C31">
        <v>5953</v>
      </c>
    </row>
    <row r="32" spans="1:3" x14ac:dyDescent="0.2">
      <c r="A32">
        <v>53</v>
      </c>
      <c r="B32">
        <v>0.25</v>
      </c>
      <c r="C32">
        <v>4594</v>
      </c>
    </row>
    <row r="33" spans="1:3" x14ac:dyDescent="0.2">
      <c r="A33">
        <v>71</v>
      </c>
      <c r="B33">
        <v>0</v>
      </c>
      <c r="C33">
        <v>7070</v>
      </c>
    </row>
    <row r="34" spans="1:3" x14ac:dyDescent="0.2">
      <c r="A34">
        <v>43</v>
      </c>
      <c r="B34">
        <v>0.2</v>
      </c>
      <c r="C34">
        <v>3775</v>
      </c>
    </row>
    <row r="35" spans="1:3" x14ac:dyDescent="0.2">
      <c r="A35">
        <v>65</v>
      </c>
      <c r="B35">
        <v>0.42</v>
      </c>
      <c r="C35">
        <v>4641</v>
      </c>
    </row>
    <row r="36" spans="1:3" x14ac:dyDescent="0.2">
      <c r="A36">
        <v>39</v>
      </c>
      <c r="B36">
        <v>0.52</v>
      </c>
      <c r="C36">
        <v>2673</v>
      </c>
    </row>
    <row r="37" spans="1:3" x14ac:dyDescent="0.2">
      <c r="A37">
        <v>53</v>
      </c>
      <c r="B37">
        <v>0.68</v>
      </c>
      <c r="C37">
        <v>3422</v>
      </c>
    </row>
    <row r="38" spans="1:3" x14ac:dyDescent="0.2">
      <c r="A38">
        <v>48</v>
      </c>
      <c r="B38">
        <v>0</v>
      </c>
      <c r="C38">
        <v>4825</v>
      </c>
    </row>
    <row r="39" spans="1:3" x14ac:dyDescent="0.2">
      <c r="A39">
        <v>75</v>
      </c>
      <c r="B39">
        <v>0.44</v>
      </c>
      <c r="C39">
        <v>6253</v>
      </c>
    </row>
    <row r="40" spans="1:3" x14ac:dyDescent="0.2">
      <c r="A40">
        <v>78</v>
      </c>
      <c r="B40">
        <v>0.55000000000000004</v>
      </c>
      <c r="C40">
        <v>6260</v>
      </c>
    </row>
    <row r="41" spans="1:3" x14ac:dyDescent="0.2">
      <c r="A41">
        <v>57</v>
      </c>
      <c r="B41">
        <v>0.5</v>
      </c>
      <c r="C41">
        <v>3924</v>
      </c>
    </row>
    <row r="42" spans="1:3" x14ac:dyDescent="0.2">
      <c r="A42">
        <v>68</v>
      </c>
      <c r="B42">
        <v>0.02</v>
      </c>
      <c r="C42">
        <v>6768</v>
      </c>
    </row>
    <row r="43" spans="1:3" x14ac:dyDescent="0.2">
      <c r="A43">
        <v>58</v>
      </c>
      <c r="B43">
        <v>0.35</v>
      </c>
      <c r="C43">
        <v>5058</v>
      </c>
    </row>
    <row r="44" spans="1:3" x14ac:dyDescent="0.2">
      <c r="A44">
        <v>66</v>
      </c>
      <c r="B44">
        <v>0.72</v>
      </c>
      <c r="C44">
        <v>4214</v>
      </c>
    </row>
    <row r="45" spans="1:3" x14ac:dyDescent="0.2">
      <c r="A45">
        <v>52</v>
      </c>
      <c r="B45">
        <v>0</v>
      </c>
      <c r="C45">
        <v>4849</v>
      </c>
    </row>
    <row r="46" spans="1:3" x14ac:dyDescent="0.2">
      <c r="A46">
        <v>43</v>
      </c>
      <c r="B46">
        <v>0.37</v>
      </c>
      <c r="C46">
        <v>3209</v>
      </c>
    </row>
    <row r="47" spans="1:3" x14ac:dyDescent="0.2">
      <c r="A47">
        <v>42</v>
      </c>
      <c r="B47">
        <v>0.53</v>
      </c>
      <c r="C47">
        <v>2357</v>
      </c>
    </row>
    <row r="48" spans="1:3" x14ac:dyDescent="0.2">
      <c r="A48">
        <v>64</v>
      </c>
      <c r="B48">
        <v>0.08</v>
      </c>
      <c r="C48">
        <v>6675</v>
      </c>
    </row>
    <row r="49" spans="1:3" x14ac:dyDescent="0.2">
      <c r="A49">
        <v>82</v>
      </c>
      <c r="B49">
        <v>0.4</v>
      </c>
      <c r="C49">
        <v>7412</v>
      </c>
    </row>
    <row r="50" spans="1:3" x14ac:dyDescent="0.2">
      <c r="A50">
        <v>63</v>
      </c>
      <c r="B50">
        <v>0</v>
      </c>
      <c r="C50">
        <v>6914</v>
      </c>
    </row>
    <row r="51" spans="1:3" x14ac:dyDescent="0.2">
      <c r="A51">
        <v>55</v>
      </c>
      <c r="B51">
        <v>0.05</v>
      </c>
      <c r="C51">
        <v>5470</v>
      </c>
    </row>
    <row r="52" spans="1:3" x14ac:dyDescent="0.2">
      <c r="A52">
        <v>79</v>
      </c>
      <c r="B52">
        <v>0.05</v>
      </c>
      <c r="C52">
        <v>8242</v>
      </c>
    </row>
    <row r="53" spans="1:3" x14ac:dyDescent="0.2">
      <c r="A53">
        <v>62</v>
      </c>
      <c r="B53">
        <v>0.3</v>
      </c>
      <c r="C53">
        <v>5441</v>
      </c>
    </row>
    <row r="54" spans="1:3" x14ac:dyDescent="0.2">
      <c r="A54">
        <v>61</v>
      </c>
      <c r="B54">
        <v>0.23</v>
      </c>
      <c r="C54">
        <v>5573</v>
      </c>
    </row>
    <row r="55" spans="1:3" x14ac:dyDescent="0.2">
      <c r="A55">
        <v>63</v>
      </c>
      <c r="B55">
        <v>0.49</v>
      </c>
      <c r="C55">
        <v>4425</v>
      </c>
    </row>
    <row r="56" spans="1:3" x14ac:dyDescent="0.2">
      <c r="A56">
        <v>59</v>
      </c>
      <c r="B56">
        <v>0.01</v>
      </c>
      <c r="C56">
        <v>6264</v>
      </c>
    </row>
    <row r="57" spans="1:3" x14ac:dyDescent="0.2">
      <c r="A57">
        <v>57</v>
      </c>
      <c r="B57">
        <v>0.22</v>
      </c>
      <c r="C57">
        <v>4402</v>
      </c>
    </row>
    <row r="58" spans="1:3" x14ac:dyDescent="0.2">
      <c r="A58">
        <v>46</v>
      </c>
      <c r="B58">
        <v>0.49</v>
      </c>
      <c r="C58">
        <v>3782</v>
      </c>
    </row>
    <row r="59" spans="1:3" x14ac:dyDescent="0.2">
      <c r="A59">
        <v>65</v>
      </c>
      <c r="B59">
        <v>0.39</v>
      </c>
      <c r="C59">
        <v>5208</v>
      </c>
    </row>
    <row r="60" spans="1:3" x14ac:dyDescent="0.2">
      <c r="A60">
        <v>59</v>
      </c>
      <c r="B60">
        <v>0</v>
      </c>
      <c r="C60">
        <v>5917</v>
      </c>
    </row>
    <row r="61" spans="1:3" x14ac:dyDescent="0.2">
      <c r="A61">
        <v>72</v>
      </c>
      <c r="B61">
        <v>0.42</v>
      </c>
      <c r="C61">
        <v>6100</v>
      </c>
    </row>
    <row r="62" spans="1:3" x14ac:dyDescent="0.2">
      <c r="A62">
        <v>56</v>
      </c>
      <c r="B62">
        <v>0.13</v>
      </c>
      <c r="C62">
        <v>4909</v>
      </c>
    </row>
    <row r="63" spans="1:3" x14ac:dyDescent="0.2">
      <c r="A63">
        <v>41</v>
      </c>
      <c r="B63">
        <v>0.35</v>
      </c>
      <c r="C63">
        <v>2883</v>
      </c>
    </row>
    <row r="64" spans="1:3" x14ac:dyDescent="0.2">
      <c r="A64">
        <v>59</v>
      </c>
      <c r="B64">
        <v>0.33</v>
      </c>
      <c r="C64">
        <v>5104</v>
      </c>
    </row>
    <row r="65" spans="1:3" x14ac:dyDescent="0.2">
      <c r="A65">
        <v>77</v>
      </c>
      <c r="B65">
        <v>0.55000000000000004</v>
      </c>
      <c r="C65">
        <v>5694</v>
      </c>
    </row>
    <row r="66" spans="1:3" x14ac:dyDescent="0.2">
      <c r="A66">
        <v>56</v>
      </c>
      <c r="B66">
        <v>0.28000000000000003</v>
      </c>
      <c r="C66">
        <v>5481</v>
      </c>
    </row>
    <row r="67" spans="1:3" x14ac:dyDescent="0.2">
      <c r="A67">
        <v>51</v>
      </c>
      <c r="B67">
        <v>0</v>
      </c>
      <c r="C67">
        <v>5773</v>
      </c>
    </row>
    <row r="68" spans="1:3" x14ac:dyDescent="0.2">
      <c r="A68">
        <v>48</v>
      </c>
      <c r="B68">
        <v>0</v>
      </c>
      <c r="C68">
        <v>4280</v>
      </c>
    </row>
    <row r="69" spans="1:3" x14ac:dyDescent="0.2">
      <c r="A69">
        <v>49</v>
      </c>
      <c r="B69">
        <v>0.43</v>
      </c>
      <c r="C69">
        <v>3911</v>
      </c>
    </row>
    <row r="70" spans="1:3" x14ac:dyDescent="0.2">
      <c r="A70">
        <v>57</v>
      </c>
      <c r="B70">
        <v>0.19</v>
      </c>
      <c r="C70">
        <v>4689</v>
      </c>
    </row>
    <row r="71" spans="1:3" x14ac:dyDescent="0.2">
      <c r="A71">
        <v>48</v>
      </c>
      <c r="B71">
        <v>0.53</v>
      </c>
      <c r="C71">
        <v>2856</v>
      </c>
    </row>
    <row r="72" spans="1:3" x14ac:dyDescent="0.2">
      <c r="A72">
        <v>75</v>
      </c>
      <c r="B72">
        <v>0.32</v>
      </c>
      <c r="C72">
        <v>6520</v>
      </c>
    </row>
    <row r="73" spans="1:3" x14ac:dyDescent="0.2">
      <c r="A73">
        <v>57</v>
      </c>
      <c r="B73">
        <v>0.06</v>
      </c>
      <c r="C73">
        <v>5914</v>
      </c>
    </row>
    <row r="74" spans="1:3" x14ac:dyDescent="0.2">
      <c r="A74">
        <v>61</v>
      </c>
      <c r="B74">
        <v>0.52</v>
      </c>
      <c r="C74">
        <v>4834</v>
      </c>
    </row>
    <row r="75" spans="1:3" x14ac:dyDescent="0.2">
      <c r="A75">
        <v>74</v>
      </c>
      <c r="B75">
        <v>0.05</v>
      </c>
      <c r="C75">
        <v>7385</v>
      </c>
    </row>
    <row r="76" spans="1:3" x14ac:dyDescent="0.2">
      <c r="A76">
        <v>75</v>
      </c>
      <c r="B76">
        <v>0</v>
      </c>
      <c r="C76">
        <v>7654</v>
      </c>
    </row>
    <row r="77" spans="1:3" x14ac:dyDescent="0.2">
      <c r="A77">
        <v>58</v>
      </c>
      <c r="B77">
        <v>0.77</v>
      </c>
      <c r="C77">
        <v>2933</v>
      </c>
    </row>
    <row r="78" spans="1:3" x14ac:dyDescent="0.2">
      <c r="A78">
        <v>63</v>
      </c>
      <c r="B78">
        <v>0</v>
      </c>
      <c r="C78">
        <v>6478</v>
      </c>
    </row>
    <row r="79" spans="1:3" x14ac:dyDescent="0.2">
      <c r="A79">
        <v>67</v>
      </c>
      <c r="B79">
        <v>0.41</v>
      </c>
      <c r="C79">
        <v>4984</v>
      </c>
    </row>
    <row r="80" spans="1:3" x14ac:dyDescent="0.2">
      <c r="A80">
        <v>58</v>
      </c>
      <c r="B80">
        <v>0.48</v>
      </c>
      <c r="C80">
        <v>4050</v>
      </c>
    </row>
    <row r="81" spans="1:3" x14ac:dyDescent="0.2">
      <c r="A81">
        <v>42</v>
      </c>
      <c r="B81">
        <v>0.28999999999999998</v>
      </c>
      <c r="C81">
        <v>2946</v>
      </c>
    </row>
    <row r="82" spans="1:3" x14ac:dyDescent="0.2">
      <c r="A82">
        <v>67</v>
      </c>
      <c r="B82">
        <v>0</v>
      </c>
      <c r="C82">
        <v>6523</v>
      </c>
    </row>
    <row r="83" spans="1:3" x14ac:dyDescent="0.2">
      <c r="A83">
        <v>69</v>
      </c>
      <c r="B83">
        <v>0.5</v>
      </c>
      <c r="C83">
        <v>5062</v>
      </c>
    </row>
    <row r="84" spans="1:3" x14ac:dyDescent="0.2">
      <c r="A84">
        <v>64</v>
      </c>
      <c r="B84">
        <v>0</v>
      </c>
      <c r="C84">
        <v>7070</v>
      </c>
    </row>
    <row r="85" spans="1:3" x14ac:dyDescent="0.2">
      <c r="A85">
        <v>51</v>
      </c>
      <c r="B85">
        <v>0</v>
      </c>
      <c r="C85">
        <v>5480</v>
      </c>
    </row>
    <row r="86" spans="1:3" x14ac:dyDescent="0.2">
      <c r="A86">
        <v>58</v>
      </c>
      <c r="B86">
        <v>0.16</v>
      </c>
      <c r="C86">
        <v>5504</v>
      </c>
    </row>
    <row r="87" spans="1:3" x14ac:dyDescent="0.2">
      <c r="A87">
        <v>54</v>
      </c>
      <c r="B87">
        <v>0.45</v>
      </c>
      <c r="C87">
        <v>3491</v>
      </c>
    </row>
    <row r="88" spans="1:3" x14ac:dyDescent="0.2">
      <c r="A88">
        <v>57</v>
      </c>
      <c r="B88">
        <v>0.33</v>
      </c>
      <c r="C88">
        <v>5160</v>
      </c>
    </row>
    <row r="89" spans="1:3" x14ac:dyDescent="0.2">
      <c r="A89">
        <v>73</v>
      </c>
      <c r="B89">
        <v>0.45</v>
      </c>
      <c r="C89">
        <v>5525</v>
      </c>
    </row>
    <row r="90" spans="1:3" x14ac:dyDescent="0.2">
      <c r="A90">
        <v>75</v>
      </c>
      <c r="B90">
        <v>0.14000000000000001</v>
      </c>
      <c r="C90">
        <v>7315</v>
      </c>
    </row>
    <row r="91" spans="1:3" x14ac:dyDescent="0.2">
      <c r="A91">
        <v>67</v>
      </c>
      <c r="B91">
        <v>0.21</v>
      </c>
      <c r="C91">
        <v>7044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CBEE-5C52-4574-B16A-4CE0383A2CE3}">
  <dimension ref="A1:H8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15.1640625" customWidth="1"/>
    <col min="2" max="2" width="17.5" customWidth="1"/>
    <col min="3" max="3" width="11.33203125" hidden="1" customWidth="1"/>
    <col min="4" max="4" width="19.5" customWidth="1"/>
    <col min="7" max="7" width="19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10</v>
      </c>
      <c r="G1" t="s">
        <v>42</v>
      </c>
    </row>
    <row r="2" spans="1:8" x14ac:dyDescent="0.2">
      <c r="A2">
        <v>65</v>
      </c>
      <c r="B2">
        <v>0</v>
      </c>
      <c r="C2">
        <v>7068</v>
      </c>
      <c r="D2">
        <f>ROUND($H$2+$H$3*A2+$H$4*B2,0)</f>
        <v>6702</v>
      </c>
      <c r="G2" t="s">
        <v>26</v>
      </c>
      <c r="H2">
        <v>-313.65728642375529</v>
      </c>
    </row>
    <row r="3" spans="1:8" x14ac:dyDescent="0.2">
      <c r="A3">
        <v>67</v>
      </c>
      <c r="B3">
        <v>0.17</v>
      </c>
      <c r="C3">
        <v>6470</v>
      </c>
      <c r="G3" t="s">
        <v>0</v>
      </c>
      <c r="H3">
        <v>107.94059138645358</v>
      </c>
    </row>
    <row r="4" spans="1:8" ht="16" thickBot="1" x14ac:dyDescent="0.25">
      <c r="A4">
        <v>60</v>
      </c>
      <c r="B4">
        <v>0.4</v>
      </c>
      <c r="C4">
        <v>4796</v>
      </c>
      <c r="G4" s="1" t="s">
        <v>1</v>
      </c>
      <c r="H4" s="1">
        <v>-3478.7899847577114</v>
      </c>
    </row>
    <row r="5" spans="1:8" x14ac:dyDescent="0.2">
      <c r="A5">
        <v>59</v>
      </c>
      <c r="B5">
        <v>0.18</v>
      </c>
      <c r="C5">
        <v>5338</v>
      </c>
    </row>
    <row r="6" spans="1:8" x14ac:dyDescent="0.2">
      <c r="A6">
        <v>53</v>
      </c>
      <c r="B6">
        <v>0.37</v>
      </c>
      <c r="C6">
        <v>4220</v>
      </c>
    </row>
    <row r="7" spans="1:8" x14ac:dyDescent="0.2">
      <c r="A7">
        <v>59</v>
      </c>
      <c r="B7">
        <v>0.11</v>
      </c>
      <c r="C7">
        <v>5278</v>
      </c>
    </row>
    <row r="8" spans="1:8" x14ac:dyDescent="0.2">
      <c r="A8">
        <v>83</v>
      </c>
      <c r="B8">
        <v>0.1</v>
      </c>
      <c r="C8">
        <v>7864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B8AE-3638-4712-AF9C-BDEE62468728}">
  <dimension ref="A1:I91"/>
  <sheetViews>
    <sheetView workbookViewId="0">
      <selection activeCell="G26" sqref="G26"/>
    </sheetView>
  </sheetViews>
  <sheetFormatPr baseColWidth="10" defaultColWidth="8.83203125" defaultRowHeight="15" x14ac:dyDescent="0.2"/>
  <cols>
    <col min="1" max="2" width="16.33203125" customWidth="1"/>
    <col min="3" max="3" width="21.5" customWidth="1"/>
    <col min="4" max="4" width="17.33203125" customWidth="1"/>
    <col min="5" max="5" width="19.5" customWidth="1"/>
    <col min="6" max="6" width="20" customWidth="1"/>
    <col min="7" max="7" width="22.6640625" customWidth="1"/>
    <col min="8" max="8" width="25" customWidth="1"/>
  </cols>
  <sheetData>
    <row r="1" spans="1:9" x14ac:dyDescent="0.2">
      <c r="A1" t="s">
        <v>0</v>
      </c>
      <c r="B1" t="s">
        <v>2</v>
      </c>
      <c r="C1" t="s">
        <v>10</v>
      </c>
      <c r="D1" t="s">
        <v>14</v>
      </c>
      <c r="E1" t="s">
        <v>15</v>
      </c>
    </row>
    <row r="2" spans="1:9" x14ac:dyDescent="0.2">
      <c r="A2">
        <v>77</v>
      </c>
      <c r="B2">
        <v>7937</v>
      </c>
      <c r="C2">
        <f t="shared" ref="C2:C33" si="0">ROUND($I$7*A2+$I$8, 0)</f>
        <v>7160</v>
      </c>
      <c r="D2">
        <f>B2-C2</f>
        <v>777</v>
      </c>
      <c r="E2">
        <f>D2^2</f>
        <v>603729</v>
      </c>
      <c r="F2" t="s">
        <v>11</v>
      </c>
      <c r="G2">
        <f>SUM(E:E)</f>
        <v>55073990</v>
      </c>
      <c r="H2" t="s">
        <v>3</v>
      </c>
      <c r="I2">
        <f>AVERAGE(A:A)</f>
        <v>59.8</v>
      </c>
    </row>
    <row r="3" spans="1:9" x14ac:dyDescent="0.2">
      <c r="A3">
        <v>55</v>
      </c>
      <c r="B3">
        <v>5485</v>
      </c>
      <c r="C3">
        <f t="shared" si="0"/>
        <v>4766</v>
      </c>
      <c r="D3">
        <f t="shared" ref="D3:D66" si="1">B3-C3</f>
        <v>719</v>
      </c>
      <c r="E3">
        <f t="shared" ref="E3:E66" si="2">D3^2</f>
        <v>516961</v>
      </c>
      <c r="F3" t="s">
        <v>13</v>
      </c>
      <c r="G3">
        <f>G2/COUNT(E:E)</f>
        <v>611933.22222222225</v>
      </c>
      <c r="H3" t="s">
        <v>4</v>
      </c>
      <c r="I3">
        <f>_xlfn.STDEV.S(A:A)</f>
        <v>10.444287724273781</v>
      </c>
    </row>
    <row r="4" spans="1:9" x14ac:dyDescent="0.2">
      <c r="A4">
        <v>60</v>
      </c>
      <c r="B4">
        <v>5094</v>
      </c>
      <c r="C4">
        <f t="shared" si="0"/>
        <v>5310</v>
      </c>
      <c r="D4">
        <f t="shared" si="1"/>
        <v>-216</v>
      </c>
      <c r="E4">
        <f t="shared" si="2"/>
        <v>46656</v>
      </c>
      <c r="F4" t="s">
        <v>12</v>
      </c>
      <c r="G4">
        <f>ROUND(SQRT(G3),2)</f>
        <v>782.26</v>
      </c>
      <c r="H4" t="s">
        <v>5</v>
      </c>
      <c r="I4">
        <f>AVERAGE(B:B)</f>
        <v>5288.5</v>
      </c>
    </row>
    <row r="5" spans="1:9" x14ac:dyDescent="0.2">
      <c r="A5">
        <v>64</v>
      </c>
      <c r="B5">
        <v>5758</v>
      </c>
      <c r="C5">
        <f t="shared" si="0"/>
        <v>5745</v>
      </c>
      <c r="D5">
        <f t="shared" si="1"/>
        <v>13</v>
      </c>
      <c r="E5">
        <f t="shared" si="2"/>
        <v>169</v>
      </c>
      <c r="H5" t="s">
        <v>6</v>
      </c>
      <c r="I5">
        <f>_xlfn.STDEV.S(B:B)</f>
        <v>1381.9578624935948</v>
      </c>
    </row>
    <row r="6" spans="1:9" x14ac:dyDescent="0.2">
      <c r="A6">
        <v>52</v>
      </c>
      <c r="B6">
        <v>4983</v>
      </c>
      <c r="C6">
        <f t="shared" si="0"/>
        <v>4440</v>
      </c>
      <c r="D6">
        <f t="shared" si="1"/>
        <v>543</v>
      </c>
      <c r="E6">
        <f t="shared" si="2"/>
        <v>294849</v>
      </c>
      <c r="H6" t="s">
        <v>7</v>
      </c>
      <c r="I6">
        <f>CORREL(A:A,B:B)</f>
        <v>0.82221190643283215</v>
      </c>
    </row>
    <row r="7" spans="1:9" x14ac:dyDescent="0.2">
      <c r="A7">
        <v>60</v>
      </c>
      <c r="B7">
        <v>4601</v>
      </c>
      <c r="C7">
        <f t="shared" si="0"/>
        <v>5310</v>
      </c>
      <c r="D7">
        <f t="shared" si="1"/>
        <v>-709</v>
      </c>
      <c r="E7">
        <f t="shared" si="2"/>
        <v>502681</v>
      </c>
      <c r="H7" t="s">
        <v>8</v>
      </c>
      <c r="I7">
        <f xml:space="preserve"> (I5/I3)*I6</f>
        <v>108.79269498578542</v>
      </c>
    </row>
    <row r="8" spans="1:9" x14ac:dyDescent="0.2">
      <c r="A8">
        <v>60</v>
      </c>
      <c r="B8">
        <v>4647</v>
      </c>
      <c r="C8">
        <f t="shared" si="0"/>
        <v>5310</v>
      </c>
      <c r="D8">
        <f t="shared" si="1"/>
        <v>-663</v>
      </c>
      <c r="E8">
        <f t="shared" si="2"/>
        <v>439569</v>
      </c>
      <c r="H8" t="s">
        <v>9</v>
      </c>
      <c r="I8">
        <f>I4-I7*I2</f>
        <v>-1217.3031601499679</v>
      </c>
    </row>
    <row r="9" spans="1:9" x14ac:dyDescent="0.2">
      <c r="A9">
        <v>42</v>
      </c>
      <c r="B9">
        <v>2770</v>
      </c>
      <c r="C9">
        <f t="shared" si="0"/>
        <v>3352</v>
      </c>
      <c r="D9">
        <f t="shared" si="1"/>
        <v>-582</v>
      </c>
      <c r="E9">
        <f t="shared" si="2"/>
        <v>338724</v>
      </c>
    </row>
    <row r="10" spans="1:9" x14ac:dyDescent="0.2">
      <c r="A10">
        <v>70</v>
      </c>
      <c r="B10">
        <v>5722</v>
      </c>
      <c r="C10">
        <f t="shared" si="0"/>
        <v>6398</v>
      </c>
      <c r="D10">
        <f t="shared" si="1"/>
        <v>-676</v>
      </c>
      <c r="E10">
        <f t="shared" si="2"/>
        <v>456976</v>
      </c>
    </row>
    <row r="11" spans="1:9" x14ac:dyDescent="0.2">
      <c r="A11">
        <v>66</v>
      </c>
      <c r="B11">
        <v>5360</v>
      </c>
      <c r="C11">
        <f t="shared" si="0"/>
        <v>5963</v>
      </c>
      <c r="D11">
        <f t="shared" si="1"/>
        <v>-603</v>
      </c>
      <c r="E11">
        <f t="shared" si="2"/>
        <v>363609</v>
      </c>
    </row>
    <row r="12" spans="1:9" x14ac:dyDescent="0.2">
      <c r="A12">
        <v>54</v>
      </c>
      <c r="B12">
        <v>4896</v>
      </c>
      <c r="C12">
        <f t="shared" si="0"/>
        <v>4658</v>
      </c>
      <c r="D12">
        <f t="shared" si="1"/>
        <v>238</v>
      </c>
      <c r="E12">
        <f t="shared" si="2"/>
        <v>56644</v>
      </c>
    </row>
    <row r="13" spans="1:9" x14ac:dyDescent="0.2">
      <c r="A13">
        <v>58</v>
      </c>
      <c r="B13">
        <v>5164</v>
      </c>
      <c r="C13">
        <f t="shared" si="0"/>
        <v>5093</v>
      </c>
      <c r="D13">
        <f t="shared" si="1"/>
        <v>71</v>
      </c>
      <c r="E13">
        <f t="shared" si="2"/>
        <v>5041</v>
      </c>
    </row>
    <row r="14" spans="1:9" x14ac:dyDescent="0.2">
      <c r="A14">
        <v>65</v>
      </c>
      <c r="B14">
        <v>6195</v>
      </c>
      <c r="C14">
        <f t="shared" si="0"/>
        <v>5854</v>
      </c>
      <c r="D14">
        <f t="shared" si="1"/>
        <v>341</v>
      </c>
      <c r="E14">
        <f t="shared" si="2"/>
        <v>116281</v>
      </c>
    </row>
    <row r="15" spans="1:9" x14ac:dyDescent="0.2">
      <c r="A15">
        <v>57</v>
      </c>
      <c r="B15">
        <v>4629</v>
      </c>
      <c r="C15">
        <f t="shared" si="0"/>
        <v>4984</v>
      </c>
      <c r="D15">
        <f t="shared" si="1"/>
        <v>-355</v>
      </c>
      <c r="E15">
        <f t="shared" si="2"/>
        <v>126025</v>
      </c>
    </row>
    <row r="16" spans="1:9" x14ac:dyDescent="0.2">
      <c r="A16">
        <v>58</v>
      </c>
      <c r="B16">
        <v>5664</v>
      </c>
      <c r="C16">
        <f t="shared" si="0"/>
        <v>5093</v>
      </c>
      <c r="D16">
        <f t="shared" si="1"/>
        <v>571</v>
      </c>
      <c r="E16">
        <f t="shared" si="2"/>
        <v>326041</v>
      </c>
    </row>
    <row r="17" spans="1:5" x14ac:dyDescent="0.2">
      <c r="A17">
        <v>45</v>
      </c>
      <c r="B17">
        <v>4112</v>
      </c>
      <c r="C17">
        <f t="shared" si="0"/>
        <v>3678</v>
      </c>
      <c r="D17">
        <f t="shared" si="1"/>
        <v>434</v>
      </c>
      <c r="E17">
        <f t="shared" si="2"/>
        <v>188356</v>
      </c>
    </row>
    <row r="18" spans="1:5" x14ac:dyDescent="0.2">
      <c r="A18">
        <v>66</v>
      </c>
      <c r="B18">
        <v>6021</v>
      </c>
      <c r="C18">
        <f t="shared" si="0"/>
        <v>5963</v>
      </c>
      <c r="D18">
        <f t="shared" si="1"/>
        <v>58</v>
      </c>
      <c r="E18">
        <f t="shared" si="2"/>
        <v>3364</v>
      </c>
    </row>
    <row r="19" spans="1:5" x14ac:dyDescent="0.2">
      <c r="A19">
        <v>61</v>
      </c>
      <c r="B19">
        <v>5888</v>
      </c>
      <c r="C19">
        <f t="shared" si="0"/>
        <v>5419</v>
      </c>
      <c r="D19">
        <f t="shared" si="1"/>
        <v>469</v>
      </c>
      <c r="E19">
        <f t="shared" si="2"/>
        <v>219961</v>
      </c>
    </row>
    <row r="20" spans="1:5" x14ac:dyDescent="0.2">
      <c r="A20">
        <v>63</v>
      </c>
      <c r="B20">
        <v>6535</v>
      </c>
      <c r="C20">
        <f t="shared" si="0"/>
        <v>5637</v>
      </c>
      <c r="D20">
        <f t="shared" si="1"/>
        <v>898</v>
      </c>
      <c r="E20">
        <f t="shared" si="2"/>
        <v>806404</v>
      </c>
    </row>
    <row r="21" spans="1:5" x14ac:dyDescent="0.2">
      <c r="A21">
        <v>45</v>
      </c>
      <c r="B21">
        <v>3036</v>
      </c>
      <c r="C21">
        <f t="shared" si="0"/>
        <v>3678</v>
      </c>
      <c r="D21">
        <f t="shared" si="1"/>
        <v>-642</v>
      </c>
      <c r="E21">
        <f t="shared" si="2"/>
        <v>412164</v>
      </c>
    </row>
    <row r="22" spans="1:5" x14ac:dyDescent="0.2">
      <c r="A22">
        <v>77</v>
      </c>
      <c r="B22">
        <v>8283</v>
      </c>
      <c r="C22">
        <f t="shared" si="0"/>
        <v>7160</v>
      </c>
      <c r="D22">
        <f t="shared" si="1"/>
        <v>1123</v>
      </c>
      <c r="E22">
        <f t="shared" si="2"/>
        <v>1261129</v>
      </c>
    </row>
    <row r="23" spans="1:5" x14ac:dyDescent="0.2">
      <c r="A23">
        <v>62</v>
      </c>
      <c r="B23">
        <v>5039</v>
      </c>
      <c r="C23">
        <f t="shared" si="0"/>
        <v>5528</v>
      </c>
      <c r="D23">
        <f t="shared" si="1"/>
        <v>-489</v>
      </c>
      <c r="E23">
        <f t="shared" si="2"/>
        <v>239121</v>
      </c>
    </row>
    <row r="24" spans="1:5" x14ac:dyDescent="0.2">
      <c r="A24">
        <v>56</v>
      </c>
      <c r="B24">
        <v>5330</v>
      </c>
      <c r="C24">
        <f t="shared" si="0"/>
        <v>4875</v>
      </c>
      <c r="D24">
        <f t="shared" si="1"/>
        <v>455</v>
      </c>
      <c r="E24">
        <f t="shared" si="2"/>
        <v>207025</v>
      </c>
    </row>
    <row r="25" spans="1:5" x14ac:dyDescent="0.2">
      <c r="A25">
        <v>80</v>
      </c>
      <c r="B25">
        <v>8497</v>
      </c>
      <c r="C25">
        <f t="shared" si="0"/>
        <v>7486</v>
      </c>
      <c r="D25">
        <f t="shared" si="1"/>
        <v>1011</v>
      </c>
      <c r="E25">
        <f t="shared" si="2"/>
        <v>1022121</v>
      </c>
    </row>
    <row r="26" spans="1:5" x14ac:dyDescent="0.2">
      <c r="A26">
        <v>60</v>
      </c>
      <c r="B26">
        <v>5756</v>
      </c>
      <c r="C26">
        <f t="shared" si="0"/>
        <v>5310</v>
      </c>
      <c r="D26">
        <f t="shared" si="1"/>
        <v>446</v>
      </c>
      <c r="E26">
        <f t="shared" si="2"/>
        <v>198916</v>
      </c>
    </row>
    <row r="27" spans="1:5" x14ac:dyDescent="0.2">
      <c r="A27">
        <v>45</v>
      </c>
      <c r="B27">
        <v>4203</v>
      </c>
      <c r="C27">
        <f t="shared" si="0"/>
        <v>3678</v>
      </c>
      <c r="D27">
        <f t="shared" si="1"/>
        <v>525</v>
      </c>
      <c r="E27">
        <f t="shared" si="2"/>
        <v>275625</v>
      </c>
    </row>
    <row r="28" spans="1:5" x14ac:dyDescent="0.2">
      <c r="A28">
        <v>56</v>
      </c>
      <c r="B28">
        <v>5435</v>
      </c>
      <c r="C28">
        <f t="shared" si="0"/>
        <v>4875</v>
      </c>
      <c r="D28">
        <f t="shared" si="1"/>
        <v>560</v>
      </c>
      <c r="E28">
        <f t="shared" si="2"/>
        <v>313600</v>
      </c>
    </row>
    <row r="29" spans="1:5" x14ac:dyDescent="0.2">
      <c r="A29">
        <v>37</v>
      </c>
      <c r="B29">
        <v>3290</v>
      </c>
      <c r="C29">
        <f t="shared" si="0"/>
        <v>2808</v>
      </c>
      <c r="D29">
        <f t="shared" si="1"/>
        <v>482</v>
      </c>
      <c r="E29">
        <f t="shared" si="2"/>
        <v>232324</v>
      </c>
    </row>
    <row r="30" spans="1:5" x14ac:dyDescent="0.2">
      <c r="A30">
        <v>70</v>
      </c>
      <c r="B30">
        <v>6513</v>
      </c>
      <c r="C30">
        <f t="shared" si="0"/>
        <v>6398</v>
      </c>
      <c r="D30">
        <f t="shared" si="1"/>
        <v>115</v>
      </c>
      <c r="E30">
        <f t="shared" si="2"/>
        <v>13225</v>
      </c>
    </row>
    <row r="31" spans="1:5" x14ac:dyDescent="0.2">
      <c r="A31">
        <v>56</v>
      </c>
      <c r="B31">
        <v>5953</v>
      </c>
      <c r="C31">
        <f t="shared" si="0"/>
        <v>4875</v>
      </c>
      <c r="D31">
        <f t="shared" si="1"/>
        <v>1078</v>
      </c>
      <c r="E31">
        <f t="shared" si="2"/>
        <v>1162084</v>
      </c>
    </row>
    <row r="32" spans="1:5" x14ac:dyDescent="0.2">
      <c r="A32">
        <v>53</v>
      </c>
      <c r="B32">
        <v>4594</v>
      </c>
      <c r="C32">
        <f t="shared" si="0"/>
        <v>4549</v>
      </c>
      <c r="D32">
        <f t="shared" si="1"/>
        <v>45</v>
      </c>
      <c r="E32">
        <f t="shared" si="2"/>
        <v>2025</v>
      </c>
    </row>
    <row r="33" spans="1:5" x14ac:dyDescent="0.2">
      <c r="A33">
        <v>71</v>
      </c>
      <c r="B33">
        <v>7070</v>
      </c>
      <c r="C33">
        <f t="shared" si="0"/>
        <v>6507</v>
      </c>
      <c r="D33">
        <f t="shared" si="1"/>
        <v>563</v>
      </c>
      <c r="E33">
        <f t="shared" si="2"/>
        <v>316969</v>
      </c>
    </row>
    <row r="34" spans="1:5" x14ac:dyDescent="0.2">
      <c r="A34">
        <v>43</v>
      </c>
      <c r="B34">
        <v>3775</v>
      </c>
      <c r="C34">
        <f t="shared" ref="C34:C65" si="3">ROUND($I$7*A34+$I$8, 0)</f>
        <v>3461</v>
      </c>
      <c r="D34">
        <f t="shared" si="1"/>
        <v>314</v>
      </c>
      <c r="E34">
        <f t="shared" si="2"/>
        <v>98596</v>
      </c>
    </row>
    <row r="35" spans="1:5" x14ac:dyDescent="0.2">
      <c r="A35">
        <v>65</v>
      </c>
      <c r="B35">
        <v>4641</v>
      </c>
      <c r="C35">
        <f t="shared" si="3"/>
        <v>5854</v>
      </c>
      <c r="D35">
        <f t="shared" si="1"/>
        <v>-1213</v>
      </c>
      <c r="E35">
        <f t="shared" si="2"/>
        <v>1471369</v>
      </c>
    </row>
    <row r="36" spans="1:5" x14ac:dyDescent="0.2">
      <c r="A36">
        <v>39</v>
      </c>
      <c r="B36">
        <v>2673</v>
      </c>
      <c r="C36">
        <f t="shared" si="3"/>
        <v>3026</v>
      </c>
      <c r="D36">
        <f t="shared" si="1"/>
        <v>-353</v>
      </c>
      <c r="E36">
        <f t="shared" si="2"/>
        <v>124609</v>
      </c>
    </row>
    <row r="37" spans="1:5" x14ac:dyDescent="0.2">
      <c r="A37">
        <v>53</v>
      </c>
      <c r="B37">
        <v>3422</v>
      </c>
      <c r="C37">
        <f t="shared" si="3"/>
        <v>4549</v>
      </c>
      <c r="D37">
        <f t="shared" si="1"/>
        <v>-1127</v>
      </c>
      <c r="E37">
        <f t="shared" si="2"/>
        <v>1270129</v>
      </c>
    </row>
    <row r="38" spans="1:5" x14ac:dyDescent="0.2">
      <c r="A38">
        <v>48</v>
      </c>
      <c r="B38">
        <v>4825</v>
      </c>
      <c r="C38">
        <f t="shared" si="3"/>
        <v>4005</v>
      </c>
      <c r="D38">
        <f t="shared" si="1"/>
        <v>820</v>
      </c>
      <c r="E38">
        <f t="shared" si="2"/>
        <v>672400</v>
      </c>
    </row>
    <row r="39" spans="1:5" x14ac:dyDescent="0.2">
      <c r="A39">
        <v>75</v>
      </c>
      <c r="B39">
        <v>6253</v>
      </c>
      <c r="C39">
        <f t="shared" si="3"/>
        <v>6942</v>
      </c>
      <c r="D39">
        <f t="shared" si="1"/>
        <v>-689</v>
      </c>
      <c r="E39">
        <f t="shared" si="2"/>
        <v>474721</v>
      </c>
    </row>
    <row r="40" spans="1:5" x14ac:dyDescent="0.2">
      <c r="A40">
        <v>78</v>
      </c>
      <c r="B40">
        <v>6260</v>
      </c>
      <c r="C40">
        <f t="shared" si="3"/>
        <v>7269</v>
      </c>
      <c r="D40">
        <f t="shared" si="1"/>
        <v>-1009</v>
      </c>
      <c r="E40">
        <f t="shared" si="2"/>
        <v>1018081</v>
      </c>
    </row>
    <row r="41" spans="1:5" x14ac:dyDescent="0.2">
      <c r="A41">
        <v>57</v>
      </c>
      <c r="B41">
        <v>3924</v>
      </c>
      <c r="C41">
        <f t="shared" si="3"/>
        <v>4984</v>
      </c>
      <c r="D41">
        <f t="shared" si="1"/>
        <v>-1060</v>
      </c>
      <c r="E41">
        <f t="shared" si="2"/>
        <v>1123600</v>
      </c>
    </row>
    <row r="42" spans="1:5" x14ac:dyDescent="0.2">
      <c r="A42">
        <v>68</v>
      </c>
      <c r="B42">
        <v>6768</v>
      </c>
      <c r="C42">
        <f t="shared" si="3"/>
        <v>6181</v>
      </c>
      <c r="D42">
        <f t="shared" si="1"/>
        <v>587</v>
      </c>
      <c r="E42">
        <f t="shared" si="2"/>
        <v>344569</v>
      </c>
    </row>
    <row r="43" spans="1:5" x14ac:dyDescent="0.2">
      <c r="A43">
        <v>58</v>
      </c>
      <c r="B43">
        <v>5058</v>
      </c>
      <c r="C43">
        <f t="shared" si="3"/>
        <v>5093</v>
      </c>
      <c r="D43">
        <f t="shared" si="1"/>
        <v>-35</v>
      </c>
      <c r="E43">
        <f t="shared" si="2"/>
        <v>1225</v>
      </c>
    </row>
    <row r="44" spans="1:5" x14ac:dyDescent="0.2">
      <c r="A44">
        <v>66</v>
      </c>
      <c r="B44">
        <v>4214</v>
      </c>
      <c r="C44">
        <f t="shared" si="3"/>
        <v>5963</v>
      </c>
      <c r="D44">
        <f t="shared" si="1"/>
        <v>-1749</v>
      </c>
      <c r="E44">
        <f t="shared" si="2"/>
        <v>3059001</v>
      </c>
    </row>
    <row r="45" spans="1:5" x14ac:dyDescent="0.2">
      <c r="A45">
        <v>52</v>
      </c>
      <c r="B45">
        <v>4849</v>
      </c>
      <c r="C45">
        <f t="shared" si="3"/>
        <v>4440</v>
      </c>
      <c r="D45">
        <f t="shared" si="1"/>
        <v>409</v>
      </c>
      <c r="E45">
        <f t="shared" si="2"/>
        <v>167281</v>
      </c>
    </row>
    <row r="46" spans="1:5" x14ac:dyDescent="0.2">
      <c r="A46">
        <v>43</v>
      </c>
      <c r="B46">
        <v>3209</v>
      </c>
      <c r="C46">
        <f t="shared" si="3"/>
        <v>3461</v>
      </c>
      <c r="D46">
        <f t="shared" si="1"/>
        <v>-252</v>
      </c>
      <c r="E46">
        <f t="shared" si="2"/>
        <v>63504</v>
      </c>
    </row>
    <row r="47" spans="1:5" x14ac:dyDescent="0.2">
      <c r="A47">
        <v>42</v>
      </c>
      <c r="B47">
        <v>2357</v>
      </c>
      <c r="C47">
        <f t="shared" si="3"/>
        <v>3352</v>
      </c>
      <c r="D47">
        <f t="shared" si="1"/>
        <v>-995</v>
      </c>
      <c r="E47">
        <f t="shared" si="2"/>
        <v>990025</v>
      </c>
    </row>
    <row r="48" spans="1:5" x14ac:dyDescent="0.2">
      <c r="A48">
        <v>64</v>
      </c>
      <c r="B48">
        <v>6675</v>
      </c>
      <c r="C48">
        <f t="shared" si="3"/>
        <v>5745</v>
      </c>
      <c r="D48">
        <f t="shared" si="1"/>
        <v>930</v>
      </c>
      <c r="E48">
        <f t="shared" si="2"/>
        <v>864900</v>
      </c>
    </row>
    <row r="49" spans="1:5" x14ac:dyDescent="0.2">
      <c r="A49">
        <v>82</v>
      </c>
      <c r="B49">
        <v>7412</v>
      </c>
      <c r="C49">
        <f t="shared" si="3"/>
        <v>7704</v>
      </c>
      <c r="D49">
        <f t="shared" si="1"/>
        <v>-292</v>
      </c>
      <c r="E49">
        <f t="shared" si="2"/>
        <v>85264</v>
      </c>
    </row>
    <row r="50" spans="1:5" x14ac:dyDescent="0.2">
      <c r="A50">
        <v>63</v>
      </c>
      <c r="B50">
        <v>6914</v>
      </c>
      <c r="C50">
        <f t="shared" si="3"/>
        <v>5637</v>
      </c>
      <c r="D50">
        <f t="shared" si="1"/>
        <v>1277</v>
      </c>
      <c r="E50">
        <f t="shared" si="2"/>
        <v>1630729</v>
      </c>
    </row>
    <row r="51" spans="1:5" x14ac:dyDescent="0.2">
      <c r="A51">
        <v>55</v>
      </c>
      <c r="B51">
        <v>5470</v>
      </c>
      <c r="C51">
        <f t="shared" si="3"/>
        <v>4766</v>
      </c>
      <c r="D51">
        <f t="shared" si="1"/>
        <v>704</v>
      </c>
      <c r="E51">
        <f t="shared" si="2"/>
        <v>495616</v>
      </c>
    </row>
    <row r="52" spans="1:5" x14ac:dyDescent="0.2">
      <c r="A52">
        <v>79</v>
      </c>
      <c r="B52">
        <v>8242</v>
      </c>
      <c r="C52">
        <f t="shared" si="3"/>
        <v>7377</v>
      </c>
      <c r="D52">
        <f t="shared" si="1"/>
        <v>865</v>
      </c>
      <c r="E52">
        <f t="shared" si="2"/>
        <v>748225</v>
      </c>
    </row>
    <row r="53" spans="1:5" x14ac:dyDescent="0.2">
      <c r="A53">
        <v>62</v>
      </c>
      <c r="B53">
        <v>5441</v>
      </c>
      <c r="C53">
        <f t="shared" si="3"/>
        <v>5528</v>
      </c>
      <c r="D53">
        <f t="shared" si="1"/>
        <v>-87</v>
      </c>
      <c r="E53">
        <f t="shared" si="2"/>
        <v>7569</v>
      </c>
    </row>
    <row r="54" spans="1:5" x14ac:dyDescent="0.2">
      <c r="A54">
        <v>61</v>
      </c>
      <c r="B54">
        <v>5573</v>
      </c>
      <c r="C54">
        <f t="shared" si="3"/>
        <v>5419</v>
      </c>
      <c r="D54">
        <f t="shared" si="1"/>
        <v>154</v>
      </c>
      <c r="E54">
        <f t="shared" si="2"/>
        <v>23716</v>
      </c>
    </row>
    <row r="55" spans="1:5" x14ac:dyDescent="0.2">
      <c r="A55">
        <v>63</v>
      </c>
      <c r="B55">
        <v>4425</v>
      </c>
      <c r="C55">
        <f t="shared" si="3"/>
        <v>5637</v>
      </c>
      <c r="D55">
        <f t="shared" si="1"/>
        <v>-1212</v>
      </c>
      <c r="E55">
        <f t="shared" si="2"/>
        <v>1468944</v>
      </c>
    </row>
    <row r="56" spans="1:5" x14ac:dyDescent="0.2">
      <c r="A56">
        <v>59</v>
      </c>
      <c r="B56">
        <v>6264</v>
      </c>
      <c r="C56">
        <f t="shared" si="3"/>
        <v>5201</v>
      </c>
      <c r="D56">
        <f t="shared" si="1"/>
        <v>1063</v>
      </c>
      <c r="E56">
        <f t="shared" si="2"/>
        <v>1129969</v>
      </c>
    </row>
    <row r="57" spans="1:5" x14ac:dyDescent="0.2">
      <c r="A57">
        <v>57</v>
      </c>
      <c r="B57">
        <v>4402</v>
      </c>
      <c r="C57">
        <f t="shared" si="3"/>
        <v>4984</v>
      </c>
      <c r="D57">
        <f t="shared" si="1"/>
        <v>-582</v>
      </c>
      <c r="E57">
        <f t="shared" si="2"/>
        <v>338724</v>
      </c>
    </row>
    <row r="58" spans="1:5" x14ac:dyDescent="0.2">
      <c r="A58">
        <v>46</v>
      </c>
      <c r="B58">
        <v>3782</v>
      </c>
      <c r="C58">
        <f t="shared" si="3"/>
        <v>3787</v>
      </c>
      <c r="D58">
        <f t="shared" si="1"/>
        <v>-5</v>
      </c>
      <c r="E58">
        <f t="shared" si="2"/>
        <v>25</v>
      </c>
    </row>
    <row r="59" spans="1:5" x14ac:dyDescent="0.2">
      <c r="A59">
        <v>65</v>
      </c>
      <c r="B59">
        <v>5208</v>
      </c>
      <c r="C59">
        <f t="shared" si="3"/>
        <v>5854</v>
      </c>
      <c r="D59">
        <f t="shared" si="1"/>
        <v>-646</v>
      </c>
      <c r="E59">
        <f t="shared" si="2"/>
        <v>417316</v>
      </c>
    </row>
    <row r="60" spans="1:5" x14ac:dyDescent="0.2">
      <c r="A60">
        <v>59</v>
      </c>
      <c r="B60">
        <v>5917</v>
      </c>
      <c r="C60">
        <f t="shared" si="3"/>
        <v>5201</v>
      </c>
      <c r="D60">
        <f t="shared" si="1"/>
        <v>716</v>
      </c>
      <c r="E60">
        <f t="shared" si="2"/>
        <v>512656</v>
      </c>
    </row>
    <row r="61" spans="1:5" x14ac:dyDescent="0.2">
      <c r="A61">
        <v>72</v>
      </c>
      <c r="B61">
        <v>6100</v>
      </c>
      <c r="C61">
        <f t="shared" si="3"/>
        <v>6616</v>
      </c>
      <c r="D61">
        <f t="shared" si="1"/>
        <v>-516</v>
      </c>
      <c r="E61">
        <f t="shared" si="2"/>
        <v>266256</v>
      </c>
    </row>
    <row r="62" spans="1:5" x14ac:dyDescent="0.2">
      <c r="A62">
        <v>56</v>
      </c>
      <c r="B62">
        <v>4909</v>
      </c>
      <c r="C62">
        <f t="shared" si="3"/>
        <v>4875</v>
      </c>
      <c r="D62">
        <f t="shared" si="1"/>
        <v>34</v>
      </c>
      <c r="E62">
        <f t="shared" si="2"/>
        <v>1156</v>
      </c>
    </row>
    <row r="63" spans="1:5" x14ac:dyDescent="0.2">
      <c r="A63">
        <v>41</v>
      </c>
      <c r="B63">
        <v>2883</v>
      </c>
      <c r="C63">
        <f t="shared" si="3"/>
        <v>3243</v>
      </c>
      <c r="D63">
        <f t="shared" si="1"/>
        <v>-360</v>
      </c>
      <c r="E63">
        <f t="shared" si="2"/>
        <v>129600</v>
      </c>
    </row>
    <row r="64" spans="1:5" x14ac:dyDescent="0.2">
      <c r="A64">
        <v>59</v>
      </c>
      <c r="B64">
        <v>5104</v>
      </c>
      <c r="C64">
        <f t="shared" si="3"/>
        <v>5201</v>
      </c>
      <c r="D64">
        <f t="shared" si="1"/>
        <v>-97</v>
      </c>
      <c r="E64">
        <f t="shared" si="2"/>
        <v>9409</v>
      </c>
    </row>
    <row r="65" spans="1:5" x14ac:dyDescent="0.2">
      <c r="A65">
        <v>77</v>
      </c>
      <c r="B65">
        <v>5694</v>
      </c>
      <c r="C65">
        <f t="shared" si="3"/>
        <v>7160</v>
      </c>
      <c r="D65">
        <f t="shared" si="1"/>
        <v>-1466</v>
      </c>
      <c r="E65">
        <f t="shared" si="2"/>
        <v>2149156</v>
      </c>
    </row>
    <row r="66" spans="1:5" x14ac:dyDescent="0.2">
      <c r="A66">
        <v>56</v>
      </c>
      <c r="B66">
        <v>5481</v>
      </c>
      <c r="C66">
        <f t="shared" ref="C66:C91" si="4">ROUND($I$7*A66+$I$8, 0)</f>
        <v>4875</v>
      </c>
      <c r="D66">
        <f t="shared" si="1"/>
        <v>606</v>
      </c>
      <c r="E66">
        <f t="shared" si="2"/>
        <v>367236</v>
      </c>
    </row>
    <row r="67" spans="1:5" x14ac:dyDescent="0.2">
      <c r="A67">
        <v>51</v>
      </c>
      <c r="B67">
        <v>5773</v>
      </c>
      <c r="C67">
        <f t="shared" si="4"/>
        <v>4331</v>
      </c>
      <c r="D67">
        <f t="shared" ref="D67:D91" si="5">B67-C67</f>
        <v>1442</v>
      </c>
      <c r="E67">
        <f t="shared" ref="E67:E91" si="6">D67^2</f>
        <v>2079364</v>
      </c>
    </row>
    <row r="68" spans="1:5" x14ac:dyDescent="0.2">
      <c r="A68">
        <v>48</v>
      </c>
      <c r="B68">
        <v>4280</v>
      </c>
      <c r="C68">
        <f t="shared" si="4"/>
        <v>4005</v>
      </c>
      <c r="D68">
        <f t="shared" si="5"/>
        <v>275</v>
      </c>
      <c r="E68">
        <f t="shared" si="6"/>
        <v>75625</v>
      </c>
    </row>
    <row r="69" spans="1:5" x14ac:dyDescent="0.2">
      <c r="A69">
        <v>49</v>
      </c>
      <c r="B69">
        <v>3911</v>
      </c>
      <c r="C69">
        <f t="shared" si="4"/>
        <v>4114</v>
      </c>
      <c r="D69">
        <f t="shared" si="5"/>
        <v>-203</v>
      </c>
      <c r="E69">
        <f t="shared" si="6"/>
        <v>41209</v>
      </c>
    </row>
    <row r="70" spans="1:5" x14ac:dyDescent="0.2">
      <c r="A70">
        <v>57</v>
      </c>
      <c r="B70">
        <v>4689</v>
      </c>
      <c r="C70">
        <f t="shared" si="4"/>
        <v>4984</v>
      </c>
      <c r="D70">
        <f t="shared" si="5"/>
        <v>-295</v>
      </c>
      <c r="E70">
        <f t="shared" si="6"/>
        <v>87025</v>
      </c>
    </row>
    <row r="71" spans="1:5" x14ac:dyDescent="0.2">
      <c r="A71">
        <v>48</v>
      </c>
      <c r="B71">
        <v>2856</v>
      </c>
      <c r="C71">
        <f t="shared" si="4"/>
        <v>4005</v>
      </c>
      <c r="D71">
        <f t="shared" si="5"/>
        <v>-1149</v>
      </c>
      <c r="E71">
        <f t="shared" si="6"/>
        <v>1320201</v>
      </c>
    </row>
    <row r="72" spans="1:5" x14ac:dyDescent="0.2">
      <c r="A72">
        <v>75</v>
      </c>
      <c r="B72">
        <v>6520</v>
      </c>
      <c r="C72">
        <f t="shared" si="4"/>
        <v>6942</v>
      </c>
      <c r="D72">
        <f t="shared" si="5"/>
        <v>-422</v>
      </c>
      <c r="E72">
        <f t="shared" si="6"/>
        <v>178084</v>
      </c>
    </row>
    <row r="73" spans="1:5" x14ac:dyDescent="0.2">
      <c r="A73">
        <v>57</v>
      </c>
      <c r="B73">
        <v>5914</v>
      </c>
      <c r="C73">
        <f t="shared" si="4"/>
        <v>4984</v>
      </c>
      <c r="D73">
        <f t="shared" si="5"/>
        <v>930</v>
      </c>
      <c r="E73">
        <f t="shared" si="6"/>
        <v>864900</v>
      </c>
    </row>
    <row r="74" spans="1:5" x14ac:dyDescent="0.2">
      <c r="A74">
        <v>61</v>
      </c>
      <c r="B74">
        <v>4834</v>
      </c>
      <c r="C74">
        <f t="shared" si="4"/>
        <v>5419</v>
      </c>
      <c r="D74">
        <f t="shared" si="5"/>
        <v>-585</v>
      </c>
      <c r="E74">
        <f t="shared" si="6"/>
        <v>342225</v>
      </c>
    </row>
    <row r="75" spans="1:5" x14ac:dyDescent="0.2">
      <c r="A75">
        <v>74</v>
      </c>
      <c r="B75">
        <v>7385</v>
      </c>
      <c r="C75">
        <f t="shared" si="4"/>
        <v>6833</v>
      </c>
      <c r="D75">
        <f t="shared" si="5"/>
        <v>552</v>
      </c>
      <c r="E75">
        <f t="shared" si="6"/>
        <v>304704</v>
      </c>
    </row>
    <row r="76" spans="1:5" x14ac:dyDescent="0.2">
      <c r="A76">
        <v>75</v>
      </c>
      <c r="B76">
        <v>7654</v>
      </c>
      <c r="C76">
        <f t="shared" si="4"/>
        <v>6942</v>
      </c>
      <c r="D76">
        <f t="shared" si="5"/>
        <v>712</v>
      </c>
      <c r="E76">
        <f t="shared" si="6"/>
        <v>506944</v>
      </c>
    </row>
    <row r="77" spans="1:5" x14ac:dyDescent="0.2">
      <c r="A77">
        <v>58</v>
      </c>
      <c r="B77">
        <v>2933</v>
      </c>
      <c r="C77">
        <f t="shared" si="4"/>
        <v>5093</v>
      </c>
      <c r="D77">
        <f t="shared" si="5"/>
        <v>-2160</v>
      </c>
      <c r="E77">
        <f t="shared" si="6"/>
        <v>4665600</v>
      </c>
    </row>
    <row r="78" spans="1:5" x14ac:dyDescent="0.2">
      <c r="A78">
        <v>63</v>
      </c>
      <c r="B78">
        <v>6478</v>
      </c>
      <c r="C78">
        <f t="shared" si="4"/>
        <v>5637</v>
      </c>
      <c r="D78">
        <f t="shared" si="5"/>
        <v>841</v>
      </c>
      <c r="E78">
        <f t="shared" si="6"/>
        <v>707281</v>
      </c>
    </row>
    <row r="79" spans="1:5" x14ac:dyDescent="0.2">
      <c r="A79">
        <v>67</v>
      </c>
      <c r="B79">
        <v>4984</v>
      </c>
      <c r="C79">
        <f t="shared" si="4"/>
        <v>6072</v>
      </c>
      <c r="D79">
        <f t="shared" si="5"/>
        <v>-1088</v>
      </c>
      <c r="E79">
        <f t="shared" si="6"/>
        <v>1183744</v>
      </c>
    </row>
    <row r="80" spans="1:5" x14ac:dyDescent="0.2">
      <c r="A80">
        <v>58</v>
      </c>
      <c r="B80">
        <v>4050</v>
      </c>
      <c r="C80">
        <f t="shared" si="4"/>
        <v>5093</v>
      </c>
      <c r="D80">
        <f t="shared" si="5"/>
        <v>-1043</v>
      </c>
      <c r="E80">
        <f t="shared" si="6"/>
        <v>1087849</v>
      </c>
    </row>
    <row r="81" spans="1:5" x14ac:dyDescent="0.2">
      <c r="A81">
        <v>42</v>
      </c>
      <c r="B81">
        <v>2946</v>
      </c>
      <c r="C81">
        <f t="shared" si="4"/>
        <v>3352</v>
      </c>
      <c r="D81">
        <f t="shared" si="5"/>
        <v>-406</v>
      </c>
      <c r="E81">
        <f t="shared" si="6"/>
        <v>164836</v>
      </c>
    </row>
    <row r="82" spans="1:5" x14ac:dyDescent="0.2">
      <c r="A82">
        <v>67</v>
      </c>
      <c r="B82">
        <v>6523</v>
      </c>
      <c r="C82">
        <f t="shared" si="4"/>
        <v>6072</v>
      </c>
      <c r="D82">
        <f t="shared" si="5"/>
        <v>451</v>
      </c>
      <c r="E82">
        <f t="shared" si="6"/>
        <v>203401</v>
      </c>
    </row>
    <row r="83" spans="1:5" x14ac:dyDescent="0.2">
      <c r="A83">
        <v>69</v>
      </c>
      <c r="B83">
        <v>5062</v>
      </c>
      <c r="C83">
        <f t="shared" si="4"/>
        <v>6289</v>
      </c>
      <c r="D83">
        <f t="shared" si="5"/>
        <v>-1227</v>
      </c>
      <c r="E83">
        <f t="shared" si="6"/>
        <v>1505529</v>
      </c>
    </row>
    <row r="84" spans="1:5" x14ac:dyDescent="0.2">
      <c r="A84">
        <v>64</v>
      </c>
      <c r="B84">
        <v>7070</v>
      </c>
      <c r="C84">
        <f t="shared" si="4"/>
        <v>5745</v>
      </c>
      <c r="D84">
        <f t="shared" si="5"/>
        <v>1325</v>
      </c>
      <c r="E84">
        <f t="shared" si="6"/>
        <v>1755625</v>
      </c>
    </row>
    <row r="85" spans="1:5" x14ac:dyDescent="0.2">
      <c r="A85">
        <v>51</v>
      </c>
      <c r="B85">
        <v>5480</v>
      </c>
      <c r="C85">
        <f t="shared" si="4"/>
        <v>4331</v>
      </c>
      <c r="D85">
        <f t="shared" si="5"/>
        <v>1149</v>
      </c>
      <c r="E85">
        <f t="shared" si="6"/>
        <v>1320201</v>
      </c>
    </row>
    <row r="86" spans="1:5" x14ac:dyDescent="0.2">
      <c r="A86">
        <v>58</v>
      </c>
      <c r="B86">
        <v>5504</v>
      </c>
      <c r="C86">
        <f t="shared" si="4"/>
        <v>5093</v>
      </c>
      <c r="D86">
        <f t="shared" si="5"/>
        <v>411</v>
      </c>
      <c r="E86">
        <f t="shared" si="6"/>
        <v>168921</v>
      </c>
    </row>
    <row r="87" spans="1:5" x14ac:dyDescent="0.2">
      <c r="A87">
        <v>54</v>
      </c>
      <c r="B87">
        <v>3491</v>
      </c>
      <c r="C87">
        <f t="shared" si="4"/>
        <v>4658</v>
      </c>
      <c r="D87">
        <f t="shared" si="5"/>
        <v>-1167</v>
      </c>
      <c r="E87">
        <f t="shared" si="6"/>
        <v>1361889</v>
      </c>
    </row>
    <row r="88" spans="1:5" x14ac:dyDescent="0.2">
      <c r="A88">
        <v>57</v>
      </c>
      <c r="B88">
        <v>5160</v>
      </c>
      <c r="C88">
        <f t="shared" si="4"/>
        <v>4984</v>
      </c>
      <c r="D88">
        <f t="shared" si="5"/>
        <v>176</v>
      </c>
      <c r="E88">
        <f t="shared" si="6"/>
        <v>30976</v>
      </c>
    </row>
    <row r="89" spans="1:5" x14ac:dyDescent="0.2">
      <c r="A89">
        <v>73</v>
      </c>
      <c r="B89">
        <v>5525</v>
      </c>
      <c r="C89">
        <f t="shared" si="4"/>
        <v>6725</v>
      </c>
      <c r="D89">
        <f t="shared" si="5"/>
        <v>-1200</v>
      </c>
      <c r="E89">
        <f t="shared" si="6"/>
        <v>1440000</v>
      </c>
    </row>
    <row r="90" spans="1:5" x14ac:dyDescent="0.2">
      <c r="A90">
        <v>75</v>
      </c>
      <c r="B90">
        <v>7315</v>
      </c>
      <c r="C90">
        <f t="shared" si="4"/>
        <v>6942</v>
      </c>
      <c r="D90">
        <f t="shared" si="5"/>
        <v>373</v>
      </c>
      <c r="E90">
        <f t="shared" si="6"/>
        <v>139129</v>
      </c>
    </row>
    <row r="91" spans="1:5" x14ac:dyDescent="0.2">
      <c r="A91">
        <v>67</v>
      </c>
      <c r="B91">
        <v>7044</v>
      </c>
      <c r="C91">
        <f t="shared" si="4"/>
        <v>6072</v>
      </c>
      <c r="D91">
        <f t="shared" si="5"/>
        <v>972</v>
      </c>
      <c r="E91">
        <f t="shared" si="6"/>
        <v>944784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845A-EEF7-4D5F-8067-C45F7D17D1AD}">
  <dimension ref="A1:I91"/>
  <sheetViews>
    <sheetView workbookViewId="0">
      <selection activeCell="I4" sqref="I4"/>
    </sheetView>
  </sheetViews>
  <sheetFormatPr baseColWidth="10" defaultColWidth="8.83203125" defaultRowHeight="15" x14ac:dyDescent="0.2"/>
  <cols>
    <col min="1" max="2" width="16.33203125" customWidth="1"/>
    <col min="3" max="3" width="21.33203125" customWidth="1"/>
    <col min="4" max="4" width="24.83203125" customWidth="1"/>
    <col min="5" max="5" width="25.1640625" customWidth="1"/>
    <col min="6" max="6" width="26.33203125" customWidth="1"/>
    <col min="8" max="8" width="22.83203125" customWidth="1"/>
  </cols>
  <sheetData>
    <row r="1" spans="1:9" x14ac:dyDescent="0.2">
      <c r="A1" t="s">
        <v>1</v>
      </c>
      <c r="B1" t="s">
        <v>2</v>
      </c>
      <c r="C1" t="s">
        <v>10</v>
      </c>
      <c r="D1" t="s">
        <v>14</v>
      </c>
      <c r="E1" t="s">
        <v>15</v>
      </c>
    </row>
    <row r="2" spans="1:9" x14ac:dyDescent="0.2">
      <c r="A2">
        <v>0.15</v>
      </c>
      <c r="B2">
        <v>7937</v>
      </c>
      <c r="C2">
        <f>ROUND($I$7*A2+$I$8, 0)</f>
        <v>5626</v>
      </c>
      <c r="D2">
        <f>B2-C2</f>
        <v>2311</v>
      </c>
      <c r="E2">
        <f>D2^2</f>
        <v>5340721</v>
      </c>
      <c r="F2" t="s">
        <v>11</v>
      </c>
      <c r="G2">
        <f>SUM(E:E)</f>
        <v>123307136</v>
      </c>
      <c r="H2" t="s">
        <v>3</v>
      </c>
      <c r="I2">
        <f>AVERAGE(A:A)</f>
        <v>0.24511111111111114</v>
      </c>
    </row>
    <row r="3" spans="1:9" x14ac:dyDescent="0.2">
      <c r="A3">
        <v>0.04</v>
      </c>
      <c r="B3">
        <v>5485</v>
      </c>
      <c r="C3">
        <f t="shared" ref="C3:C66" si="0">ROUND($I$7*A3+$I$8, 0)</f>
        <v>6016</v>
      </c>
      <c r="D3">
        <f t="shared" ref="D3:D66" si="1">B3-C3</f>
        <v>-531</v>
      </c>
      <c r="E3">
        <f t="shared" ref="E3:E66" si="2">D3^2</f>
        <v>281961</v>
      </c>
      <c r="F3" t="s">
        <v>13</v>
      </c>
      <c r="G3">
        <f>G2/COUNT(E:E)</f>
        <v>1370079.2888888889</v>
      </c>
      <c r="H3" t="s">
        <v>4</v>
      </c>
      <c r="I3">
        <f>_xlfn.STDEV.S(A:A)</f>
        <v>0.2040722742892406</v>
      </c>
    </row>
    <row r="4" spans="1:9" x14ac:dyDescent="0.2">
      <c r="A4">
        <v>0.41</v>
      </c>
      <c r="B4">
        <v>5094</v>
      </c>
      <c r="C4">
        <f t="shared" si="0"/>
        <v>4703</v>
      </c>
      <c r="D4">
        <f t="shared" si="1"/>
        <v>391</v>
      </c>
      <c r="E4">
        <f t="shared" si="2"/>
        <v>152881</v>
      </c>
      <c r="F4" t="s">
        <v>12</v>
      </c>
      <c r="G4">
        <f>ROUND(SQRT(G3),2)</f>
        <v>1170.5</v>
      </c>
      <c r="H4" t="s">
        <v>5</v>
      </c>
      <c r="I4">
        <f>AVERAGE(B:B)</f>
        <v>5288.5</v>
      </c>
    </row>
    <row r="5" spans="1:9" x14ac:dyDescent="0.2">
      <c r="A5">
        <v>0.28000000000000003</v>
      </c>
      <c r="B5">
        <v>5758</v>
      </c>
      <c r="C5">
        <f t="shared" si="0"/>
        <v>5165</v>
      </c>
      <c r="D5">
        <f t="shared" si="1"/>
        <v>593</v>
      </c>
      <c r="E5">
        <f t="shared" si="2"/>
        <v>351649</v>
      </c>
      <c r="H5" t="s">
        <v>6</v>
      </c>
      <c r="I5">
        <f>_xlfn.STDEV.S(B:B)</f>
        <v>1381.9578624935948</v>
      </c>
    </row>
    <row r="6" spans="1:9" x14ac:dyDescent="0.2">
      <c r="A6">
        <v>0.23</v>
      </c>
      <c r="B6">
        <v>4983</v>
      </c>
      <c r="C6">
        <f t="shared" si="0"/>
        <v>5342</v>
      </c>
      <c r="D6">
        <f t="shared" si="1"/>
        <v>-359</v>
      </c>
      <c r="E6">
        <f t="shared" si="2"/>
        <v>128881</v>
      </c>
      <c r="H6" t="s">
        <v>7</v>
      </c>
      <c r="I6">
        <f>CORREL(A:A,B:B)</f>
        <v>-0.5239358029687512</v>
      </c>
    </row>
    <row r="7" spans="1:9" x14ac:dyDescent="0.2">
      <c r="A7">
        <v>0.45</v>
      </c>
      <c r="B7">
        <v>4601</v>
      </c>
      <c r="C7">
        <f t="shared" si="0"/>
        <v>4562</v>
      </c>
      <c r="D7">
        <f t="shared" si="1"/>
        <v>39</v>
      </c>
      <c r="E7">
        <f t="shared" si="2"/>
        <v>1521</v>
      </c>
      <c r="H7" t="s">
        <v>8</v>
      </c>
      <c r="I7">
        <f xml:space="preserve"> (I5/I3)*I6</f>
        <v>-3548.0429905354144</v>
      </c>
    </row>
    <row r="8" spans="1:9" x14ac:dyDescent="0.2">
      <c r="A8">
        <v>0.37</v>
      </c>
      <c r="B8">
        <v>4647</v>
      </c>
      <c r="C8">
        <f t="shared" si="0"/>
        <v>4845</v>
      </c>
      <c r="D8">
        <f t="shared" si="1"/>
        <v>-198</v>
      </c>
      <c r="E8">
        <f t="shared" si="2"/>
        <v>39204</v>
      </c>
      <c r="H8" t="s">
        <v>9</v>
      </c>
      <c r="I8">
        <f>I4-I7*I2</f>
        <v>6158.1647596801249</v>
      </c>
    </row>
    <row r="9" spans="1:9" x14ac:dyDescent="0.2">
      <c r="A9">
        <v>0.34</v>
      </c>
      <c r="B9">
        <v>2770</v>
      </c>
      <c r="C9">
        <f t="shared" si="0"/>
        <v>4952</v>
      </c>
      <c r="D9">
        <f t="shared" si="1"/>
        <v>-2182</v>
      </c>
      <c r="E9">
        <f t="shared" si="2"/>
        <v>4761124</v>
      </c>
    </row>
    <row r="10" spans="1:9" x14ac:dyDescent="0.2">
      <c r="A10">
        <v>0.49</v>
      </c>
      <c r="B10">
        <v>5722</v>
      </c>
      <c r="C10">
        <f t="shared" si="0"/>
        <v>4420</v>
      </c>
      <c r="D10">
        <f t="shared" si="1"/>
        <v>1302</v>
      </c>
      <c r="E10">
        <f t="shared" si="2"/>
        <v>1695204</v>
      </c>
    </row>
    <row r="11" spans="1:9" x14ac:dyDescent="0.2">
      <c r="A11">
        <v>0.32</v>
      </c>
      <c r="B11">
        <v>5360</v>
      </c>
      <c r="C11">
        <f t="shared" si="0"/>
        <v>5023</v>
      </c>
      <c r="D11">
        <f t="shared" si="1"/>
        <v>337</v>
      </c>
      <c r="E11">
        <f t="shared" si="2"/>
        <v>113569</v>
      </c>
    </row>
    <row r="12" spans="1:9" x14ac:dyDescent="0.2">
      <c r="A12">
        <v>0.1</v>
      </c>
      <c r="B12">
        <v>4896</v>
      </c>
      <c r="C12">
        <f t="shared" si="0"/>
        <v>5803</v>
      </c>
      <c r="D12">
        <f t="shared" si="1"/>
        <v>-907</v>
      </c>
      <c r="E12">
        <f t="shared" si="2"/>
        <v>822649</v>
      </c>
    </row>
    <row r="13" spans="1:9" x14ac:dyDescent="0.2">
      <c r="A13">
        <v>0.16</v>
      </c>
      <c r="B13">
        <v>5164</v>
      </c>
      <c r="C13">
        <f t="shared" si="0"/>
        <v>5590</v>
      </c>
      <c r="D13">
        <f t="shared" si="1"/>
        <v>-426</v>
      </c>
      <c r="E13">
        <f t="shared" si="2"/>
        <v>181476</v>
      </c>
    </row>
    <row r="14" spans="1:9" x14ac:dyDescent="0.2">
      <c r="A14">
        <v>0.12</v>
      </c>
      <c r="B14">
        <v>6195</v>
      </c>
      <c r="C14">
        <f t="shared" si="0"/>
        <v>5732</v>
      </c>
      <c r="D14">
        <f t="shared" si="1"/>
        <v>463</v>
      </c>
      <c r="E14">
        <f t="shared" si="2"/>
        <v>214369</v>
      </c>
    </row>
    <row r="15" spans="1:9" x14ac:dyDescent="0.2">
      <c r="A15">
        <v>0.3</v>
      </c>
      <c r="B15">
        <v>4629</v>
      </c>
      <c r="C15">
        <f t="shared" si="0"/>
        <v>5094</v>
      </c>
      <c r="D15">
        <f t="shared" si="1"/>
        <v>-465</v>
      </c>
      <c r="E15">
        <f t="shared" si="2"/>
        <v>216225</v>
      </c>
    </row>
    <row r="16" spans="1:9" x14ac:dyDescent="0.2">
      <c r="A16">
        <v>0</v>
      </c>
      <c r="B16">
        <v>5664</v>
      </c>
      <c r="C16">
        <f t="shared" si="0"/>
        <v>6158</v>
      </c>
      <c r="D16">
        <f t="shared" si="1"/>
        <v>-494</v>
      </c>
      <c r="E16">
        <f t="shared" si="2"/>
        <v>244036</v>
      </c>
    </row>
    <row r="17" spans="1:5" x14ac:dyDescent="0.2">
      <c r="A17">
        <v>0</v>
      </c>
      <c r="B17">
        <v>4112</v>
      </c>
      <c r="C17">
        <f t="shared" si="0"/>
        <v>6158</v>
      </c>
      <c r="D17">
        <f t="shared" si="1"/>
        <v>-2046</v>
      </c>
      <c r="E17">
        <f t="shared" si="2"/>
        <v>4186116</v>
      </c>
    </row>
    <row r="18" spans="1:5" x14ac:dyDescent="0.2">
      <c r="A18">
        <v>0.27</v>
      </c>
      <c r="B18">
        <v>6021</v>
      </c>
      <c r="C18">
        <f t="shared" si="0"/>
        <v>5200</v>
      </c>
      <c r="D18">
        <f t="shared" si="1"/>
        <v>821</v>
      </c>
      <c r="E18">
        <f t="shared" si="2"/>
        <v>674041</v>
      </c>
    </row>
    <row r="19" spans="1:5" x14ac:dyDescent="0.2">
      <c r="A19">
        <v>0</v>
      </c>
      <c r="B19">
        <v>5888</v>
      </c>
      <c r="C19">
        <f t="shared" si="0"/>
        <v>6158</v>
      </c>
      <c r="D19">
        <f t="shared" si="1"/>
        <v>-270</v>
      </c>
      <c r="E19">
        <f t="shared" si="2"/>
        <v>72900</v>
      </c>
    </row>
    <row r="20" spans="1:5" x14ac:dyDescent="0.2">
      <c r="A20">
        <v>0</v>
      </c>
      <c r="B20">
        <v>6535</v>
      </c>
      <c r="C20">
        <f t="shared" si="0"/>
        <v>6158</v>
      </c>
      <c r="D20">
        <f t="shared" si="1"/>
        <v>377</v>
      </c>
      <c r="E20">
        <f t="shared" si="2"/>
        <v>142129</v>
      </c>
    </row>
    <row r="21" spans="1:5" x14ac:dyDescent="0.2">
      <c r="A21">
        <v>0.34</v>
      </c>
      <c r="B21">
        <v>3036</v>
      </c>
      <c r="C21">
        <f t="shared" si="0"/>
        <v>4952</v>
      </c>
      <c r="D21">
        <f t="shared" si="1"/>
        <v>-1916</v>
      </c>
      <c r="E21">
        <f t="shared" si="2"/>
        <v>3671056</v>
      </c>
    </row>
    <row r="22" spans="1:5" x14ac:dyDescent="0.2">
      <c r="A22">
        <v>7.0000000000000007E-2</v>
      </c>
      <c r="B22">
        <v>8283</v>
      </c>
      <c r="C22">
        <f t="shared" si="0"/>
        <v>5910</v>
      </c>
      <c r="D22">
        <f t="shared" si="1"/>
        <v>2373</v>
      </c>
      <c r="E22">
        <f t="shared" si="2"/>
        <v>5631129</v>
      </c>
    </row>
    <row r="23" spans="1:5" x14ac:dyDescent="0.2">
      <c r="A23">
        <v>0.37</v>
      </c>
      <c r="B23">
        <v>5039</v>
      </c>
      <c r="C23">
        <f t="shared" si="0"/>
        <v>4845</v>
      </c>
      <c r="D23">
        <f t="shared" si="1"/>
        <v>194</v>
      </c>
      <c r="E23">
        <f t="shared" si="2"/>
        <v>37636</v>
      </c>
    </row>
    <row r="24" spans="1:5" x14ac:dyDescent="0.2">
      <c r="A24">
        <v>0.12</v>
      </c>
      <c r="B24">
        <v>5330</v>
      </c>
      <c r="C24">
        <f t="shared" si="0"/>
        <v>5732</v>
      </c>
      <c r="D24">
        <f t="shared" si="1"/>
        <v>-402</v>
      </c>
      <c r="E24">
        <f t="shared" si="2"/>
        <v>161604</v>
      </c>
    </row>
    <row r="25" spans="1:5" x14ac:dyDescent="0.2">
      <c r="A25">
        <v>0</v>
      </c>
      <c r="B25">
        <v>8497</v>
      </c>
      <c r="C25">
        <f t="shared" si="0"/>
        <v>6158</v>
      </c>
      <c r="D25">
        <f t="shared" si="1"/>
        <v>2339</v>
      </c>
      <c r="E25">
        <f t="shared" si="2"/>
        <v>5470921</v>
      </c>
    </row>
    <row r="26" spans="1:5" x14ac:dyDescent="0.2">
      <c r="A26">
        <v>0</v>
      </c>
      <c r="B26">
        <v>5756</v>
      </c>
      <c r="C26">
        <f t="shared" si="0"/>
        <v>6158</v>
      </c>
      <c r="D26">
        <f t="shared" si="1"/>
        <v>-402</v>
      </c>
      <c r="E26">
        <f t="shared" si="2"/>
        <v>161604</v>
      </c>
    </row>
    <row r="27" spans="1:5" x14ac:dyDescent="0.2">
      <c r="A27">
        <v>0.12</v>
      </c>
      <c r="B27">
        <v>4203</v>
      </c>
      <c r="C27">
        <f t="shared" si="0"/>
        <v>5732</v>
      </c>
      <c r="D27">
        <f t="shared" si="1"/>
        <v>-1529</v>
      </c>
      <c r="E27">
        <f t="shared" si="2"/>
        <v>2337841</v>
      </c>
    </row>
    <row r="28" spans="1:5" x14ac:dyDescent="0.2">
      <c r="A28">
        <v>0.18</v>
      </c>
      <c r="B28">
        <v>5435</v>
      </c>
      <c r="C28">
        <f t="shared" si="0"/>
        <v>5520</v>
      </c>
      <c r="D28">
        <f t="shared" si="1"/>
        <v>-85</v>
      </c>
      <c r="E28">
        <f t="shared" si="2"/>
        <v>7225</v>
      </c>
    </row>
    <row r="29" spans="1:5" x14ac:dyDescent="0.2">
      <c r="A29">
        <v>0.04</v>
      </c>
      <c r="B29">
        <v>3290</v>
      </c>
      <c r="C29">
        <f t="shared" si="0"/>
        <v>6016</v>
      </c>
      <c r="D29">
        <f t="shared" si="1"/>
        <v>-2726</v>
      </c>
      <c r="E29">
        <f t="shared" si="2"/>
        <v>7431076</v>
      </c>
    </row>
    <row r="30" spans="1:5" x14ac:dyDescent="0.2">
      <c r="A30">
        <v>0.18</v>
      </c>
      <c r="B30">
        <v>6513</v>
      </c>
      <c r="C30">
        <f t="shared" si="0"/>
        <v>5520</v>
      </c>
      <c r="D30">
        <f t="shared" si="1"/>
        <v>993</v>
      </c>
      <c r="E30">
        <f t="shared" si="2"/>
        <v>986049</v>
      </c>
    </row>
    <row r="31" spans="1:5" x14ac:dyDescent="0.2">
      <c r="A31">
        <v>0</v>
      </c>
      <c r="B31">
        <v>5953</v>
      </c>
      <c r="C31">
        <f t="shared" si="0"/>
        <v>6158</v>
      </c>
      <c r="D31">
        <f t="shared" si="1"/>
        <v>-205</v>
      </c>
      <c r="E31">
        <f t="shared" si="2"/>
        <v>42025</v>
      </c>
    </row>
    <row r="32" spans="1:5" x14ac:dyDescent="0.2">
      <c r="A32">
        <v>0.25</v>
      </c>
      <c r="B32">
        <v>4594</v>
      </c>
      <c r="C32">
        <f t="shared" si="0"/>
        <v>5271</v>
      </c>
      <c r="D32">
        <f t="shared" si="1"/>
        <v>-677</v>
      </c>
      <c r="E32">
        <f t="shared" si="2"/>
        <v>458329</v>
      </c>
    </row>
    <row r="33" spans="1:5" x14ac:dyDescent="0.2">
      <c r="A33">
        <v>0</v>
      </c>
      <c r="B33">
        <v>7070</v>
      </c>
      <c r="C33">
        <f t="shared" si="0"/>
        <v>6158</v>
      </c>
      <c r="D33">
        <f t="shared" si="1"/>
        <v>912</v>
      </c>
      <c r="E33">
        <f t="shared" si="2"/>
        <v>831744</v>
      </c>
    </row>
    <row r="34" spans="1:5" x14ac:dyDescent="0.2">
      <c r="A34">
        <v>0.2</v>
      </c>
      <c r="B34">
        <v>3775</v>
      </c>
      <c r="C34">
        <f t="shared" si="0"/>
        <v>5449</v>
      </c>
      <c r="D34">
        <f t="shared" si="1"/>
        <v>-1674</v>
      </c>
      <c r="E34">
        <f t="shared" si="2"/>
        <v>2802276</v>
      </c>
    </row>
    <row r="35" spans="1:5" x14ac:dyDescent="0.2">
      <c r="A35">
        <v>0.42</v>
      </c>
      <c r="B35">
        <v>4641</v>
      </c>
      <c r="C35">
        <f t="shared" si="0"/>
        <v>4668</v>
      </c>
      <c r="D35">
        <f t="shared" si="1"/>
        <v>-27</v>
      </c>
      <c r="E35">
        <f t="shared" si="2"/>
        <v>729</v>
      </c>
    </row>
    <row r="36" spans="1:5" x14ac:dyDescent="0.2">
      <c r="A36">
        <v>0.52</v>
      </c>
      <c r="B36">
        <v>2673</v>
      </c>
      <c r="C36">
        <f t="shared" si="0"/>
        <v>4313</v>
      </c>
      <c r="D36">
        <f t="shared" si="1"/>
        <v>-1640</v>
      </c>
      <c r="E36">
        <f t="shared" si="2"/>
        <v>2689600</v>
      </c>
    </row>
    <row r="37" spans="1:5" x14ac:dyDescent="0.2">
      <c r="A37">
        <v>0.68</v>
      </c>
      <c r="B37">
        <v>3422</v>
      </c>
      <c r="C37">
        <f t="shared" si="0"/>
        <v>3745</v>
      </c>
      <c r="D37">
        <f t="shared" si="1"/>
        <v>-323</v>
      </c>
      <c r="E37">
        <f t="shared" si="2"/>
        <v>104329</v>
      </c>
    </row>
    <row r="38" spans="1:5" x14ac:dyDescent="0.2">
      <c r="A38">
        <v>0</v>
      </c>
      <c r="B38">
        <v>4825</v>
      </c>
      <c r="C38">
        <f t="shared" si="0"/>
        <v>6158</v>
      </c>
      <c r="D38">
        <f t="shared" si="1"/>
        <v>-1333</v>
      </c>
      <c r="E38">
        <f t="shared" si="2"/>
        <v>1776889</v>
      </c>
    </row>
    <row r="39" spans="1:5" x14ac:dyDescent="0.2">
      <c r="A39">
        <v>0.44</v>
      </c>
      <c r="B39">
        <v>6253</v>
      </c>
      <c r="C39">
        <f t="shared" si="0"/>
        <v>4597</v>
      </c>
      <c r="D39">
        <f t="shared" si="1"/>
        <v>1656</v>
      </c>
      <c r="E39">
        <f t="shared" si="2"/>
        <v>2742336</v>
      </c>
    </row>
    <row r="40" spans="1:5" x14ac:dyDescent="0.2">
      <c r="A40">
        <v>0.55000000000000004</v>
      </c>
      <c r="B40">
        <v>6260</v>
      </c>
      <c r="C40">
        <f t="shared" si="0"/>
        <v>4207</v>
      </c>
      <c r="D40">
        <f t="shared" si="1"/>
        <v>2053</v>
      </c>
      <c r="E40">
        <f t="shared" si="2"/>
        <v>4214809</v>
      </c>
    </row>
    <row r="41" spans="1:5" x14ac:dyDescent="0.2">
      <c r="A41">
        <v>0.5</v>
      </c>
      <c r="B41">
        <v>3924</v>
      </c>
      <c r="C41">
        <f t="shared" si="0"/>
        <v>4384</v>
      </c>
      <c r="D41">
        <f t="shared" si="1"/>
        <v>-460</v>
      </c>
      <c r="E41">
        <f t="shared" si="2"/>
        <v>211600</v>
      </c>
    </row>
    <row r="42" spans="1:5" x14ac:dyDescent="0.2">
      <c r="A42">
        <v>0.02</v>
      </c>
      <c r="B42">
        <v>6768</v>
      </c>
      <c r="C42">
        <f t="shared" si="0"/>
        <v>6087</v>
      </c>
      <c r="D42">
        <f t="shared" si="1"/>
        <v>681</v>
      </c>
      <c r="E42">
        <f t="shared" si="2"/>
        <v>463761</v>
      </c>
    </row>
    <row r="43" spans="1:5" x14ac:dyDescent="0.2">
      <c r="A43">
        <v>0.35</v>
      </c>
      <c r="B43">
        <v>5058</v>
      </c>
      <c r="C43">
        <f t="shared" si="0"/>
        <v>4916</v>
      </c>
      <c r="D43">
        <f t="shared" si="1"/>
        <v>142</v>
      </c>
      <c r="E43">
        <f t="shared" si="2"/>
        <v>20164</v>
      </c>
    </row>
    <row r="44" spans="1:5" x14ac:dyDescent="0.2">
      <c r="A44">
        <v>0.72</v>
      </c>
      <c r="B44">
        <v>4214</v>
      </c>
      <c r="C44">
        <f t="shared" si="0"/>
        <v>3604</v>
      </c>
      <c r="D44">
        <f t="shared" si="1"/>
        <v>610</v>
      </c>
      <c r="E44">
        <f t="shared" si="2"/>
        <v>372100</v>
      </c>
    </row>
    <row r="45" spans="1:5" x14ac:dyDescent="0.2">
      <c r="A45">
        <v>0</v>
      </c>
      <c r="B45">
        <v>4849</v>
      </c>
      <c r="C45">
        <f t="shared" si="0"/>
        <v>6158</v>
      </c>
      <c r="D45">
        <f t="shared" si="1"/>
        <v>-1309</v>
      </c>
      <c r="E45">
        <f t="shared" si="2"/>
        <v>1713481</v>
      </c>
    </row>
    <row r="46" spans="1:5" x14ac:dyDescent="0.2">
      <c r="A46">
        <v>0.37</v>
      </c>
      <c r="B46">
        <v>3209</v>
      </c>
      <c r="C46">
        <f t="shared" si="0"/>
        <v>4845</v>
      </c>
      <c r="D46">
        <f t="shared" si="1"/>
        <v>-1636</v>
      </c>
      <c r="E46">
        <f t="shared" si="2"/>
        <v>2676496</v>
      </c>
    </row>
    <row r="47" spans="1:5" x14ac:dyDescent="0.2">
      <c r="A47">
        <v>0.53</v>
      </c>
      <c r="B47">
        <v>2357</v>
      </c>
      <c r="C47">
        <f t="shared" si="0"/>
        <v>4278</v>
      </c>
      <c r="D47">
        <f t="shared" si="1"/>
        <v>-1921</v>
      </c>
      <c r="E47">
        <f t="shared" si="2"/>
        <v>3690241</v>
      </c>
    </row>
    <row r="48" spans="1:5" x14ac:dyDescent="0.2">
      <c r="A48">
        <v>0.08</v>
      </c>
      <c r="B48">
        <v>6675</v>
      </c>
      <c r="C48">
        <f t="shared" si="0"/>
        <v>5874</v>
      </c>
      <c r="D48">
        <f t="shared" si="1"/>
        <v>801</v>
      </c>
      <c r="E48">
        <f t="shared" si="2"/>
        <v>641601</v>
      </c>
    </row>
    <row r="49" spans="1:5" x14ac:dyDescent="0.2">
      <c r="A49">
        <v>0.4</v>
      </c>
      <c r="B49">
        <v>7412</v>
      </c>
      <c r="C49">
        <f t="shared" si="0"/>
        <v>4739</v>
      </c>
      <c r="D49">
        <f t="shared" si="1"/>
        <v>2673</v>
      </c>
      <c r="E49">
        <f t="shared" si="2"/>
        <v>7144929</v>
      </c>
    </row>
    <row r="50" spans="1:5" x14ac:dyDescent="0.2">
      <c r="A50">
        <v>0</v>
      </c>
      <c r="B50">
        <v>6914</v>
      </c>
      <c r="C50">
        <f t="shared" si="0"/>
        <v>6158</v>
      </c>
      <c r="D50">
        <f t="shared" si="1"/>
        <v>756</v>
      </c>
      <c r="E50">
        <f t="shared" si="2"/>
        <v>571536</v>
      </c>
    </row>
    <row r="51" spans="1:5" x14ac:dyDescent="0.2">
      <c r="A51">
        <v>0.05</v>
      </c>
      <c r="B51">
        <v>5470</v>
      </c>
      <c r="C51">
        <f t="shared" si="0"/>
        <v>5981</v>
      </c>
      <c r="D51">
        <f t="shared" si="1"/>
        <v>-511</v>
      </c>
      <c r="E51">
        <f t="shared" si="2"/>
        <v>261121</v>
      </c>
    </row>
    <row r="52" spans="1:5" x14ac:dyDescent="0.2">
      <c r="A52">
        <v>0.05</v>
      </c>
      <c r="B52">
        <v>8242</v>
      </c>
      <c r="C52">
        <f t="shared" si="0"/>
        <v>5981</v>
      </c>
      <c r="D52">
        <f t="shared" si="1"/>
        <v>2261</v>
      </c>
      <c r="E52">
        <f t="shared" si="2"/>
        <v>5112121</v>
      </c>
    </row>
    <row r="53" spans="1:5" x14ac:dyDescent="0.2">
      <c r="A53">
        <v>0.3</v>
      </c>
      <c r="B53">
        <v>5441</v>
      </c>
      <c r="C53">
        <f t="shared" si="0"/>
        <v>5094</v>
      </c>
      <c r="D53">
        <f t="shared" si="1"/>
        <v>347</v>
      </c>
      <c r="E53">
        <f t="shared" si="2"/>
        <v>120409</v>
      </c>
    </row>
    <row r="54" spans="1:5" x14ac:dyDescent="0.2">
      <c r="A54">
        <v>0.23</v>
      </c>
      <c r="B54">
        <v>5573</v>
      </c>
      <c r="C54">
        <f t="shared" si="0"/>
        <v>5342</v>
      </c>
      <c r="D54">
        <f t="shared" si="1"/>
        <v>231</v>
      </c>
      <c r="E54">
        <f t="shared" si="2"/>
        <v>53361</v>
      </c>
    </row>
    <row r="55" spans="1:5" x14ac:dyDescent="0.2">
      <c r="A55">
        <v>0.49</v>
      </c>
      <c r="B55">
        <v>4425</v>
      </c>
      <c r="C55">
        <f t="shared" si="0"/>
        <v>4420</v>
      </c>
      <c r="D55">
        <f t="shared" si="1"/>
        <v>5</v>
      </c>
      <c r="E55">
        <f t="shared" si="2"/>
        <v>25</v>
      </c>
    </row>
    <row r="56" spans="1:5" x14ac:dyDescent="0.2">
      <c r="A56">
        <v>0.01</v>
      </c>
      <c r="B56">
        <v>6264</v>
      </c>
      <c r="C56">
        <f t="shared" si="0"/>
        <v>6123</v>
      </c>
      <c r="D56">
        <f t="shared" si="1"/>
        <v>141</v>
      </c>
      <c r="E56">
        <f t="shared" si="2"/>
        <v>19881</v>
      </c>
    </row>
    <row r="57" spans="1:5" x14ac:dyDescent="0.2">
      <c r="A57">
        <v>0.22</v>
      </c>
      <c r="B57">
        <v>4402</v>
      </c>
      <c r="C57">
        <f t="shared" si="0"/>
        <v>5378</v>
      </c>
      <c r="D57">
        <f t="shared" si="1"/>
        <v>-976</v>
      </c>
      <c r="E57">
        <f t="shared" si="2"/>
        <v>952576</v>
      </c>
    </row>
    <row r="58" spans="1:5" x14ac:dyDescent="0.2">
      <c r="A58">
        <v>0.49</v>
      </c>
      <c r="B58">
        <v>3782</v>
      </c>
      <c r="C58">
        <f t="shared" si="0"/>
        <v>4420</v>
      </c>
      <c r="D58">
        <f t="shared" si="1"/>
        <v>-638</v>
      </c>
      <c r="E58">
        <f t="shared" si="2"/>
        <v>407044</v>
      </c>
    </row>
    <row r="59" spans="1:5" x14ac:dyDescent="0.2">
      <c r="A59">
        <v>0.39</v>
      </c>
      <c r="B59">
        <v>5208</v>
      </c>
      <c r="C59">
        <f t="shared" si="0"/>
        <v>4774</v>
      </c>
      <c r="D59">
        <f t="shared" si="1"/>
        <v>434</v>
      </c>
      <c r="E59">
        <f t="shared" si="2"/>
        <v>188356</v>
      </c>
    </row>
    <row r="60" spans="1:5" x14ac:dyDescent="0.2">
      <c r="A60">
        <v>0</v>
      </c>
      <c r="B60">
        <v>5917</v>
      </c>
      <c r="C60">
        <f t="shared" si="0"/>
        <v>6158</v>
      </c>
      <c r="D60">
        <f t="shared" si="1"/>
        <v>-241</v>
      </c>
      <c r="E60">
        <f t="shared" si="2"/>
        <v>58081</v>
      </c>
    </row>
    <row r="61" spans="1:5" x14ac:dyDescent="0.2">
      <c r="A61">
        <v>0.42</v>
      </c>
      <c r="B61">
        <v>6100</v>
      </c>
      <c r="C61">
        <f t="shared" si="0"/>
        <v>4668</v>
      </c>
      <c r="D61">
        <f t="shared" si="1"/>
        <v>1432</v>
      </c>
      <c r="E61">
        <f t="shared" si="2"/>
        <v>2050624</v>
      </c>
    </row>
    <row r="62" spans="1:5" x14ac:dyDescent="0.2">
      <c r="A62">
        <v>0.13</v>
      </c>
      <c r="B62">
        <v>4909</v>
      </c>
      <c r="C62">
        <f t="shared" si="0"/>
        <v>5697</v>
      </c>
      <c r="D62">
        <f t="shared" si="1"/>
        <v>-788</v>
      </c>
      <c r="E62">
        <f t="shared" si="2"/>
        <v>620944</v>
      </c>
    </row>
    <row r="63" spans="1:5" x14ac:dyDescent="0.2">
      <c r="A63">
        <v>0.35</v>
      </c>
      <c r="B63">
        <v>2883</v>
      </c>
      <c r="C63">
        <f t="shared" si="0"/>
        <v>4916</v>
      </c>
      <c r="D63">
        <f t="shared" si="1"/>
        <v>-2033</v>
      </c>
      <c r="E63">
        <f t="shared" si="2"/>
        <v>4133089</v>
      </c>
    </row>
    <row r="64" spans="1:5" x14ac:dyDescent="0.2">
      <c r="A64">
        <v>0.33</v>
      </c>
      <c r="B64">
        <v>5104</v>
      </c>
      <c r="C64">
        <f t="shared" si="0"/>
        <v>4987</v>
      </c>
      <c r="D64">
        <f t="shared" si="1"/>
        <v>117</v>
      </c>
      <c r="E64">
        <f t="shared" si="2"/>
        <v>13689</v>
      </c>
    </row>
    <row r="65" spans="1:5" x14ac:dyDescent="0.2">
      <c r="A65">
        <v>0.55000000000000004</v>
      </c>
      <c r="B65">
        <v>5694</v>
      </c>
      <c r="C65">
        <f t="shared" si="0"/>
        <v>4207</v>
      </c>
      <c r="D65">
        <f t="shared" si="1"/>
        <v>1487</v>
      </c>
      <c r="E65">
        <f t="shared" si="2"/>
        <v>2211169</v>
      </c>
    </row>
    <row r="66" spans="1:5" x14ac:dyDescent="0.2">
      <c r="A66">
        <v>0.28000000000000003</v>
      </c>
      <c r="B66">
        <v>5481</v>
      </c>
      <c r="C66">
        <f t="shared" si="0"/>
        <v>5165</v>
      </c>
      <c r="D66">
        <f t="shared" si="1"/>
        <v>316</v>
      </c>
      <c r="E66">
        <f t="shared" si="2"/>
        <v>99856</v>
      </c>
    </row>
    <row r="67" spans="1:5" x14ac:dyDescent="0.2">
      <c r="A67">
        <v>0</v>
      </c>
      <c r="B67">
        <v>5773</v>
      </c>
      <c r="C67">
        <f t="shared" ref="C67:C91" si="3">ROUND($I$7*A67+$I$8, 0)</f>
        <v>6158</v>
      </c>
      <c r="D67">
        <f t="shared" ref="D67:D91" si="4">B67-C67</f>
        <v>-385</v>
      </c>
      <c r="E67">
        <f t="shared" ref="E67:E91" si="5">D67^2</f>
        <v>148225</v>
      </c>
    </row>
    <row r="68" spans="1:5" x14ac:dyDescent="0.2">
      <c r="A68">
        <v>0</v>
      </c>
      <c r="B68">
        <v>4280</v>
      </c>
      <c r="C68">
        <f t="shared" si="3"/>
        <v>6158</v>
      </c>
      <c r="D68">
        <f t="shared" si="4"/>
        <v>-1878</v>
      </c>
      <c r="E68">
        <f t="shared" si="5"/>
        <v>3526884</v>
      </c>
    </row>
    <row r="69" spans="1:5" x14ac:dyDescent="0.2">
      <c r="A69">
        <v>0.43</v>
      </c>
      <c r="B69">
        <v>3911</v>
      </c>
      <c r="C69">
        <f t="shared" si="3"/>
        <v>4633</v>
      </c>
      <c r="D69">
        <f t="shared" si="4"/>
        <v>-722</v>
      </c>
      <c r="E69">
        <f t="shared" si="5"/>
        <v>521284</v>
      </c>
    </row>
    <row r="70" spans="1:5" x14ac:dyDescent="0.2">
      <c r="A70">
        <v>0.19</v>
      </c>
      <c r="B70">
        <v>4689</v>
      </c>
      <c r="C70">
        <f t="shared" si="3"/>
        <v>5484</v>
      </c>
      <c r="D70">
        <f t="shared" si="4"/>
        <v>-795</v>
      </c>
      <c r="E70">
        <f t="shared" si="5"/>
        <v>632025</v>
      </c>
    </row>
    <row r="71" spans="1:5" x14ac:dyDescent="0.2">
      <c r="A71">
        <v>0.53</v>
      </c>
      <c r="B71">
        <v>2856</v>
      </c>
      <c r="C71">
        <f t="shared" si="3"/>
        <v>4278</v>
      </c>
      <c r="D71">
        <f t="shared" si="4"/>
        <v>-1422</v>
      </c>
      <c r="E71">
        <f t="shared" si="5"/>
        <v>2022084</v>
      </c>
    </row>
    <row r="72" spans="1:5" x14ac:dyDescent="0.2">
      <c r="A72">
        <v>0.32</v>
      </c>
      <c r="B72">
        <v>6520</v>
      </c>
      <c r="C72">
        <f t="shared" si="3"/>
        <v>5023</v>
      </c>
      <c r="D72">
        <f t="shared" si="4"/>
        <v>1497</v>
      </c>
      <c r="E72">
        <f t="shared" si="5"/>
        <v>2241009</v>
      </c>
    </row>
    <row r="73" spans="1:5" x14ac:dyDescent="0.2">
      <c r="A73">
        <v>0.06</v>
      </c>
      <c r="B73">
        <v>5914</v>
      </c>
      <c r="C73">
        <f t="shared" si="3"/>
        <v>5945</v>
      </c>
      <c r="D73">
        <f t="shared" si="4"/>
        <v>-31</v>
      </c>
      <c r="E73">
        <f t="shared" si="5"/>
        <v>961</v>
      </c>
    </row>
    <row r="74" spans="1:5" x14ac:dyDescent="0.2">
      <c r="A74">
        <v>0.52</v>
      </c>
      <c r="B74">
        <v>4834</v>
      </c>
      <c r="C74">
        <f t="shared" si="3"/>
        <v>4313</v>
      </c>
      <c r="D74">
        <f t="shared" si="4"/>
        <v>521</v>
      </c>
      <c r="E74">
        <f t="shared" si="5"/>
        <v>271441</v>
      </c>
    </row>
    <row r="75" spans="1:5" x14ac:dyDescent="0.2">
      <c r="A75">
        <v>0.05</v>
      </c>
      <c r="B75">
        <v>7385</v>
      </c>
      <c r="C75">
        <f t="shared" si="3"/>
        <v>5981</v>
      </c>
      <c r="D75">
        <f t="shared" si="4"/>
        <v>1404</v>
      </c>
      <c r="E75">
        <f t="shared" si="5"/>
        <v>1971216</v>
      </c>
    </row>
    <row r="76" spans="1:5" x14ac:dyDescent="0.2">
      <c r="A76">
        <v>0</v>
      </c>
      <c r="B76">
        <v>7654</v>
      </c>
      <c r="C76">
        <f t="shared" si="3"/>
        <v>6158</v>
      </c>
      <c r="D76">
        <f t="shared" si="4"/>
        <v>1496</v>
      </c>
      <c r="E76">
        <f t="shared" si="5"/>
        <v>2238016</v>
      </c>
    </row>
    <row r="77" spans="1:5" x14ac:dyDescent="0.2">
      <c r="A77">
        <v>0.77</v>
      </c>
      <c r="B77">
        <v>2933</v>
      </c>
      <c r="C77">
        <f t="shared" si="3"/>
        <v>3426</v>
      </c>
      <c r="D77">
        <f t="shared" si="4"/>
        <v>-493</v>
      </c>
      <c r="E77">
        <f t="shared" si="5"/>
        <v>243049</v>
      </c>
    </row>
    <row r="78" spans="1:5" x14ac:dyDescent="0.2">
      <c r="A78">
        <v>0</v>
      </c>
      <c r="B78">
        <v>6478</v>
      </c>
      <c r="C78">
        <f t="shared" si="3"/>
        <v>6158</v>
      </c>
      <c r="D78">
        <f t="shared" si="4"/>
        <v>320</v>
      </c>
      <c r="E78">
        <f t="shared" si="5"/>
        <v>102400</v>
      </c>
    </row>
    <row r="79" spans="1:5" x14ac:dyDescent="0.2">
      <c r="A79">
        <v>0.41</v>
      </c>
      <c r="B79">
        <v>4984</v>
      </c>
      <c r="C79">
        <f t="shared" si="3"/>
        <v>4703</v>
      </c>
      <c r="D79">
        <f t="shared" si="4"/>
        <v>281</v>
      </c>
      <c r="E79">
        <f t="shared" si="5"/>
        <v>78961</v>
      </c>
    </row>
    <row r="80" spans="1:5" x14ac:dyDescent="0.2">
      <c r="A80">
        <v>0.48</v>
      </c>
      <c r="B80">
        <v>4050</v>
      </c>
      <c r="C80">
        <f t="shared" si="3"/>
        <v>4455</v>
      </c>
      <c r="D80">
        <f t="shared" si="4"/>
        <v>-405</v>
      </c>
      <c r="E80">
        <f t="shared" si="5"/>
        <v>164025</v>
      </c>
    </row>
    <row r="81" spans="1:5" x14ac:dyDescent="0.2">
      <c r="A81">
        <v>0.28999999999999998</v>
      </c>
      <c r="B81">
        <v>2946</v>
      </c>
      <c r="C81">
        <f t="shared" si="3"/>
        <v>5129</v>
      </c>
      <c r="D81">
        <f t="shared" si="4"/>
        <v>-2183</v>
      </c>
      <c r="E81">
        <f t="shared" si="5"/>
        <v>4765489</v>
      </c>
    </row>
    <row r="82" spans="1:5" x14ac:dyDescent="0.2">
      <c r="A82">
        <v>0</v>
      </c>
      <c r="B82">
        <v>6523</v>
      </c>
      <c r="C82">
        <f t="shared" si="3"/>
        <v>6158</v>
      </c>
      <c r="D82">
        <f t="shared" si="4"/>
        <v>365</v>
      </c>
      <c r="E82">
        <f t="shared" si="5"/>
        <v>133225</v>
      </c>
    </row>
    <row r="83" spans="1:5" x14ac:dyDescent="0.2">
      <c r="A83">
        <v>0.5</v>
      </c>
      <c r="B83">
        <v>5062</v>
      </c>
      <c r="C83">
        <f t="shared" si="3"/>
        <v>4384</v>
      </c>
      <c r="D83">
        <f t="shared" si="4"/>
        <v>678</v>
      </c>
      <c r="E83">
        <f t="shared" si="5"/>
        <v>459684</v>
      </c>
    </row>
    <row r="84" spans="1:5" x14ac:dyDescent="0.2">
      <c r="A84">
        <v>0</v>
      </c>
      <c r="B84">
        <v>7070</v>
      </c>
      <c r="C84">
        <f t="shared" si="3"/>
        <v>6158</v>
      </c>
      <c r="D84">
        <f t="shared" si="4"/>
        <v>912</v>
      </c>
      <c r="E84">
        <f t="shared" si="5"/>
        <v>831744</v>
      </c>
    </row>
    <row r="85" spans="1:5" x14ac:dyDescent="0.2">
      <c r="A85">
        <v>0</v>
      </c>
      <c r="B85">
        <v>5480</v>
      </c>
      <c r="C85">
        <f t="shared" si="3"/>
        <v>6158</v>
      </c>
      <c r="D85">
        <f t="shared" si="4"/>
        <v>-678</v>
      </c>
      <c r="E85">
        <f t="shared" si="5"/>
        <v>459684</v>
      </c>
    </row>
    <row r="86" spans="1:5" x14ac:dyDescent="0.2">
      <c r="A86">
        <v>0.16</v>
      </c>
      <c r="B86">
        <v>5504</v>
      </c>
      <c r="C86">
        <f t="shared" si="3"/>
        <v>5590</v>
      </c>
      <c r="D86">
        <f t="shared" si="4"/>
        <v>-86</v>
      </c>
      <c r="E86">
        <f t="shared" si="5"/>
        <v>7396</v>
      </c>
    </row>
    <row r="87" spans="1:5" x14ac:dyDescent="0.2">
      <c r="A87">
        <v>0.45</v>
      </c>
      <c r="B87">
        <v>3491</v>
      </c>
      <c r="C87">
        <f t="shared" si="3"/>
        <v>4562</v>
      </c>
      <c r="D87">
        <f t="shared" si="4"/>
        <v>-1071</v>
      </c>
      <c r="E87">
        <f t="shared" si="5"/>
        <v>1147041</v>
      </c>
    </row>
    <row r="88" spans="1:5" x14ac:dyDescent="0.2">
      <c r="A88">
        <v>0.33</v>
      </c>
      <c r="B88">
        <v>5160</v>
      </c>
      <c r="C88">
        <f t="shared" si="3"/>
        <v>4987</v>
      </c>
      <c r="D88">
        <f t="shared" si="4"/>
        <v>173</v>
      </c>
      <c r="E88">
        <f t="shared" si="5"/>
        <v>29929</v>
      </c>
    </row>
    <row r="89" spans="1:5" x14ac:dyDescent="0.2">
      <c r="A89">
        <v>0.45</v>
      </c>
      <c r="B89">
        <v>5525</v>
      </c>
      <c r="C89">
        <f t="shared" si="3"/>
        <v>4562</v>
      </c>
      <c r="D89">
        <f t="shared" si="4"/>
        <v>963</v>
      </c>
      <c r="E89">
        <f t="shared" si="5"/>
        <v>927369</v>
      </c>
    </row>
    <row r="90" spans="1:5" x14ac:dyDescent="0.2">
      <c r="A90">
        <v>0.14000000000000001</v>
      </c>
      <c r="B90">
        <v>7315</v>
      </c>
      <c r="C90">
        <f t="shared" si="3"/>
        <v>5661</v>
      </c>
      <c r="D90">
        <f t="shared" si="4"/>
        <v>1654</v>
      </c>
      <c r="E90">
        <f t="shared" si="5"/>
        <v>2735716</v>
      </c>
    </row>
    <row r="91" spans="1:5" x14ac:dyDescent="0.2">
      <c r="A91">
        <v>0.21</v>
      </c>
      <c r="B91">
        <v>7044</v>
      </c>
      <c r="C91">
        <f t="shared" si="3"/>
        <v>5413</v>
      </c>
      <c r="D91">
        <f t="shared" si="4"/>
        <v>1631</v>
      </c>
      <c r="E91">
        <f t="shared" si="5"/>
        <v>2660161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339A-772E-4104-AE7A-81F2A1AD9A61}">
  <dimension ref="A1:O91"/>
  <sheetViews>
    <sheetView workbookViewId="0">
      <selection activeCell="G17" sqref="G17:H19"/>
    </sheetView>
  </sheetViews>
  <sheetFormatPr baseColWidth="10" defaultColWidth="8.83203125" defaultRowHeight="15" x14ac:dyDescent="0.2"/>
  <cols>
    <col min="1" max="3" width="16.33203125" customWidth="1"/>
    <col min="4" max="4" width="18.6640625" customWidth="1"/>
    <col min="5" max="5" width="17.33203125" customWidth="1"/>
    <col min="6" max="6" width="22.6640625" customWidth="1"/>
    <col min="7" max="7" width="24.5" customWidth="1"/>
    <col min="8" max="8" width="17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10</v>
      </c>
      <c r="E1" t="s">
        <v>14</v>
      </c>
      <c r="F1" t="s">
        <v>15</v>
      </c>
      <c r="G1" t="s">
        <v>16</v>
      </c>
    </row>
    <row r="2" spans="1:15" ht="16" thickBot="1" x14ac:dyDescent="0.25">
      <c r="A2">
        <v>77</v>
      </c>
      <c r="B2">
        <v>0.15</v>
      </c>
      <c r="C2">
        <v>7937</v>
      </c>
      <c r="D2">
        <f>ROUND($H$17+A2*$H$18+B2*$H$19,0)</f>
        <v>7476</v>
      </c>
      <c r="E2">
        <f>C2-D2</f>
        <v>461</v>
      </c>
      <c r="F2">
        <f>E2^2</f>
        <v>212521</v>
      </c>
    </row>
    <row r="3" spans="1:15" x14ac:dyDescent="0.2">
      <c r="A3">
        <v>55</v>
      </c>
      <c r="B3">
        <v>0.04</v>
      </c>
      <c r="C3">
        <v>5485</v>
      </c>
      <c r="D3">
        <f t="shared" ref="D3:D66" si="0">ROUND($H$17+A3*$H$18+B3*$H$19,0)</f>
        <v>5484</v>
      </c>
      <c r="E3">
        <f t="shared" ref="E3:E66" si="1">C3-D3</f>
        <v>1</v>
      </c>
      <c r="F3">
        <f t="shared" ref="F3:F66" si="2">E3^2</f>
        <v>1</v>
      </c>
      <c r="G3" s="3" t="s">
        <v>17</v>
      </c>
      <c r="H3" s="3"/>
    </row>
    <row r="4" spans="1:15" x14ac:dyDescent="0.2">
      <c r="A4">
        <v>60</v>
      </c>
      <c r="B4">
        <v>0.41</v>
      </c>
      <c r="C4">
        <v>5094</v>
      </c>
      <c r="D4">
        <f t="shared" si="0"/>
        <v>4736</v>
      </c>
      <c r="E4">
        <f t="shared" si="1"/>
        <v>358</v>
      </c>
      <c r="F4">
        <f t="shared" si="2"/>
        <v>128164</v>
      </c>
      <c r="G4" t="s">
        <v>18</v>
      </c>
      <c r="H4">
        <v>0.96947830077819719</v>
      </c>
    </row>
    <row r="5" spans="1:15" x14ac:dyDescent="0.2">
      <c r="A5">
        <v>64</v>
      </c>
      <c r="B5">
        <v>0.28000000000000003</v>
      </c>
      <c r="C5">
        <v>5758</v>
      </c>
      <c r="D5">
        <f t="shared" si="0"/>
        <v>5620</v>
      </c>
      <c r="E5">
        <f t="shared" si="1"/>
        <v>138</v>
      </c>
      <c r="F5">
        <f t="shared" si="2"/>
        <v>19044</v>
      </c>
      <c r="G5" t="s">
        <v>19</v>
      </c>
      <c r="H5">
        <v>0.93988817567978056</v>
      </c>
    </row>
    <row r="6" spans="1:15" x14ac:dyDescent="0.2">
      <c r="A6">
        <v>52</v>
      </c>
      <c r="B6">
        <v>0.23</v>
      </c>
      <c r="C6">
        <v>4983</v>
      </c>
      <c r="D6">
        <f t="shared" si="0"/>
        <v>4499</v>
      </c>
      <c r="E6">
        <f t="shared" si="1"/>
        <v>484</v>
      </c>
      <c r="F6">
        <f t="shared" si="2"/>
        <v>234256</v>
      </c>
      <c r="G6" t="s">
        <v>20</v>
      </c>
      <c r="H6">
        <v>0.93850629466092494</v>
      </c>
    </row>
    <row r="7" spans="1:15" x14ac:dyDescent="0.2">
      <c r="A7">
        <v>60</v>
      </c>
      <c r="B7">
        <v>0.45</v>
      </c>
      <c r="C7">
        <v>4601</v>
      </c>
      <c r="D7">
        <f t="shared" si="0"/>
        <v>4597</v>
      </c>
      <c r="E7">
        <f t="shared" si="1"/>
        <v>4</v>
      </c>
      <c r="F7">
        <f t="shared" si="2"/>
        <v>16</v>
      </c>
      <c r="G7" t="s">
        <v>21</v>
      </c>
      <c r="H7">
        <v>342.69686565852498</v>
      </c>
    </row>
    <row r="8" spans="1:15" ht="16" thickBot="1" x14ac:dyDescent="0.25">
      <c r="A8">
        <v>60</v>
      </c>
      <c r="B8">
        <v>0.37</v>
      </c>
      <c r="C8">
        <v>4647</v>
      </c>
      <c r="D8">
        <f t="shared" si="0"/>
        <v>4876</v>
      </c>
      <c r="E8">
        <f t="shared" si="1"/>
        <v>-229</v>
      </c>
      <c r="F8">
        <f t="shared" si="2"/>
        <v>52441</v>
      </c>
      <c r="G8" s="1" t="s">
        <v>22</v>
      </c>
      <c r="H8" s="1">
        <v>90</v>
      </c>
    </row>
    <row r="9" spans="1:15" x14ac:dyDescent="0.2">
      <c r="A9">
        <v>42</v>
      </c>
      <c r="B9">
        <v>0.34</v>
      </c>
      <c r="C9">
        <v>2770</v>
      </c>
      <c r="D9">
        <f t="shared" si="0"/>
        <v>3037</v>
      </c>
      <c r="E9">
        <f t="shared" si="1"/>
        <v>-267</v>
      </c>
      <c r="F9">
        <f t="shared" si="2"/>
        <v>71289</v>
      </c>
    </row>
    <row r="10" spans="1:15" ht="16" thickBot="1" x14ac:dyDescent="0.25">
      <c r="A10">
        <v>70</v>
      </c>
      <c r="B10">
        <v>0.49</v>
      </c>
      <c r="C10">
        <v>5722</v>
      </c>
      <c r="D10">
        <f t="shared" si="0"/>
        <v>5538</v>
      </c>
      <c r="E10">
        <f t="shared" si="1"/>
        <v>184</v>
      </c>
      <c r="F10">
        <f t="shared" si="2"/>
        <v>33856</v>
      </c>
      <c r="G10" t="s">
        <v>23</v>
      </c>
    </row>
    <row r="11" spans="1:15" x14ac:dyDescent="0.2">
      <c r="A11">
        <v>66</v>
      </c>
      <c r="B11">
        <v>0.32</v>
      </c>
      <c r="C11">
        <v>5360</v>
      </c>
      <c r="D11">
        <f t="shared" si="0"/>
        <v>5697</v>
      </c>
      <c r="E11">
        <f t="shared" si="1"/>
        <v>-337</v>
      </c>
      <c r="F11">
        <f t="shared" si="2"/>
        <v>113569</v>
      </c>
      <c r="G11" s="2"/>
      <c r="H11" s="2" t="s">
        <v>27</v>
      </c>
      <c r="I11" s="2" t="s">
        <v>28</v>
      </c>
      <c r="J11" s="2" t="s">
        <v>29</v>
      </c>
      <c r="K11" s="2" t="s">
        <v>30</v>
      </c>
      <c r="L11" s="2" t="s">
        <v>31</v>
      </c>
    </row>
    <row r="12" spans="1:15" x14ac:dyDescent="0.2">
      <c r="A12">
        <v>54</v>
      </c>
      <c r="B12">
        <v>0.1</v>
      </c>
      <c r="C12">
        <v>4896</v>
      </c>
      <c r="D12">
        <f t="shared" si="0"/>
        <v>5167</v>
      </c>
      <c r="E12">
        <f t="shared" si="1"/>
        <v>-271</v>
      </c>
      <c r="F12">
        <f t="shared" si="2"/>
        <v>73441</v>
      </c>
      <c r="G12" t="s">
        <v>24</v>
      </c>
      <c r="H12">
        <v>2</v>
      </c>
      <c r="I12">
        <v>159755491.16930059</v>
      </c>
      <c r="J12">
        <v>79877745.584650293</v>
      </c>
      <c r="K12">
        <v>680.1513030826145</v>
      </c>
      <c r="L12">
        <v>7.6693051604249747E-54</v>
      </c>
    </row>
    <row r="13" spans="1:15" x14ac:dyDescent="0.2">
      <c r="A13">
        <v>58</v>
      </c>
      <c r="B13">
        <v>0.16</v>
      </c>
      <c r="C13">
        <v>5164</v>
      </c>
      <c r="D13">
        <f t="shared" si="0"/>
        <v>5390</v>
      </c>
      <c r="E13">
        <f t="shared" si="1"/>
        <v>-226</v>
      </c>
      <c r="F13">
        <f t="shared" si="2"/>
        <v>51076</v>
      </c>
      <c r="G13" t="s">
        <v>14</v>
      </c>
      <c r="H13">
        <v>87</v>
      </c>
      <c r="I13">
        <v>10217379.33069941</v>
      </c>
      <c r="J13">
        <v>117441.14173217713</v>
      </c>
    </row>
    <row r="14" spans="1:15" ht="16" thickBot="1" x14ac:dyDescent="0.25">
      <c r="A14">
        <v>65</v>
      </c>
      <c r="B14">
        <v>0.12</v>
      </c>
      <c r="C14">
        <v>6195</v>
      </c>
      <c r="D14">
        <f t="shared" si="0"/>
        <v>6285</v>
      </c>
      <c r="E14">
        <f t="shared" si="1"/>
        <v>-90</v>
      </c>
      <c r="F14">
        <f t="shared" si="2"/>
        <v>8100</v>
      </c>
      <c r="G14" s="1" t="s">
        <v>25</v>
      </c>
      <c r="H14" s="1">
        <v>89</v>
      </c>
      <c r="I14" s="1">
        <v>169972870.5</v>
      </c>
      <c r="J14" s="1"/>
      <c r="K14" s="1"/>
      <c r="L14" s="1"/>
    </row>
    <row r="15" spans="1:15" ht="16" thickBot="1" x14ac:dyDescent="0.25">
      <c r="A15">
        <v>57</v>
      </c>
      <c r="B15">
        <v>0.3</v>
      </c>
      <c r="C15">
        <v>4629</v>
      </c>
      <c r="D15">
        <f t="shared" si="0"/>
        <v>4795</v>
      </c>
      <c r="E15">
        <f t="shared" si="1"/>
        <v>-166</v>
      </c>
      <c r="F15">
        <f t="shared" si="2"/>
        <v>27556</v>
      </c>
    </row>
    <row r="16" spans="1:15" x14ac:dyDescent="0.2">
      <c r="A16">
        <v>58</v>
      </c>
      <c r="B16">
        <v>0</v>
      </c>
      <c r="C16">
        <v>5664</v>
      </c>
      <c r="D16">
        <f t="shared" si="0"/>
        <v>5947</v>
      </c>
      <c r="E16">
        <f t="shared" si="1"/>
        <v>-283</v>
      </c>
      <c r="F16">
        <f t="shared" si="2"/>
        <v>80089</v>
      </c>
      <c r="G16" s="2"/>
      <c r="H16" s="2" t="s">
        <v>32</v>
      </c>
      <c r="I16" s="2" t="s">
        <v>21</v>
      </c>
      <c r="J16" s="2" t="s">
        <v>33</v>
      </c>
      <c r="K16" s="2" t="s">
        <v>34</v>
      </c>
      <c r="L16" s="2" t="s">
        <v>35</v>
      </c>
      <c r="M16" s="2" t="s">
        <v>36</v>
      </c>
      <c r="N16" s="2" t="s">
        <v>37</v>
      </c>
      <c r="O16" s="2" t="s">
        <v>38</v>
      </c>
    </row>
    <row r="17" spans="1:15" x14ac:dyDescent="0.2">
      <c r="A17">
        <v>45</v>
      </c>
      <c r="B17">
        <v>0</v>
      </c>
      <c r="C17">
        <v>4112</v>
      </c>
      <c r="D17">
        <f t="shared" si="0"/>
        <v>4544</v>
      </c>
      <c r="E17">
        <f t="shared" si="1"/>
        <v>-432</v>
      </c>
      <c r="F17">
        <f t="shared" si="2"/>
        <v>186624</v>
      </c>
      <c r="G17" t="s">
        <v>26</v>
      </c>
      <c r="H17">
        <v>-313.65728642375529</v>
      </c>
      <c r="I17">
        <v>216.10659746950111</v>
      </c>
      <c r="J17">
        <v>-1.4514007906122413</v>
      </c>
      <c r="K17">
        <v>0.15026476344505441</v>
      </c>
      <c r="L17">
        <v>-743.1925492601722</v>
      </c>
      <c r="M17">
        <v>115.87797641266167</v>
      </c>
      <c r="N17">
        <v>-743.1925492601722</v>
      </c>
      <c r="O17">
        <v>115.87797641266167</v>
      </c>
    </row>
    <row r="18" spans="1:15" x14ac:dyDescent="0.2">
      <c r="A18">
        <v>66</v>
      </c>
      <c r="B18">
        <v>0.27</v>
      </c>
      <c r="C18">
        <v>6021</v>
      </c>
      <c r="D18">
        <f t="shared" si="0"/>
        <v>5871</v>
      </c>
      <c r="E18">
        <f t="shared" si="1"/>
        <v>150</v>
      </c>
      <c r="F18">
        <f t="shared" si="2"/>
        <v>22500</v>
      </c>
      <c r="G18" t="s">
        <v>0</v>
      </c>
      <c r="H18">
        <v>107.94059138645358</v>
      </c>
      <c r="I18">
        <v>3.4783271705143539</v>
      </c>
      <c r="J18">
        <v>31.032328500165779</v>
      </c>
      <c r="K18">
        <v>7.8800638831876771E-49</v>
      </c>
      <c r="L18">
        <v>101.02703949626296</v>
      </c>
      <c r="M18">
        <v>114.85414327664419</v>
      </c>
      <c r="N18">
        <v>101.02703949626296</v>
      </c>
      <c r="O18">
        <v>114.85414327664419</v>
      </c>
    </row>
    <row r="19" spans="1:15" ht="16" thickBot="1" x14ac:dyDescent="0.25">
      <c r="A19">
        <v>61</v>
      </c>
      <c r="B19">
        <v>0</v>
      </c>
      <c r="C19">
        <v>5888</v>
      </c>
      <c r="D19">
        <f t="shared" si="0"/>
        <v>6271</v>
      </c>
      <c r="E19">
        <f t="shared" si="1"/>
        <v>-383</v>
      </c>
      <c r="F19">
        <f t="shared" si="2"/>
        <v>146689</v>
      </c>
      <c r="G19" s="1" t="s">
        <v>1</v>
      </c>
      <c r="H19" s="1">
        <v>-3478.7899847577114</v>
      </c>
      <c r="I19" s="1">
        <v>178.01854707867273</v>
      </c>
      <c r="J19" s="1">
        <v>-19.541727768513415</v>
      </c>
      <c r="K19" s="1">
        <v>1.4201479361820757E-33</v>
      </c>
      <c r="L19" s="1">
        <v>-3832.6211232077358</v>
      </c>
      <c r="M19" s="1">
        <v>-3124.9588463076871</v>
      </c>
      <c r="N19" s="1">
        <v>-3832.6211232077358</v>
      </c>
      <c r="O19" s="1">
        <v>-3124.9588463076871</v>
      </c>
    </row>
    <row r="20" spans="1:15" x14ac:dyDescent="0.2">
      <c r="A20">
        <v>63</v>
      </c>
      <c r="B20">
        <v>0</v>
      </c>
      <c r="C20">
        <v>6535</v>
      </c>
      <c r="D20">
        <f t="shared" si="0"/>
        <v>6487</v>
      </c>
      <c r="E20">
        <f t="shared" si="1"/>
        <v>48</v>
      </c>
      <c r="F20">
        <f t="shared" si="2"/>
        <v>2304</v>
      </c>
    </row>
    <row r="21" spans="1:15" x14ac:dyDescent="0.2">
      <c r="A21">
        <v>45</v>
      </c>
      <c r="B21">
        <v>0.34</v>
      </c>
      <c r="C21">
        <v>3036</v>
      </c>
      <c r="D21">
        <f t="shared" si="0"/>
        <v>3361</v>
      </c>
      <c r="E21">
        <f t="shared" si="1"/>
        <v>-325</v>
      </c>
      <c r="F21">
        <f t="shared" si="2"/>
        <v>105625</v>
      </c>
      <c r="G21" t="s">
        <v>39</v>
      </c>
      <c r="H21">
        <f>SUM(F:F)</f>
        <v>10217068</v>
      </c>
    </row>
    <row r="22" spans="1:15" x14ac:dyDescent="0.2">
      <c r="A22">
        <v>77</v>
      </c>
      <c r="B22">
        <v>7.0000000000000007E-2</v>
      </c>
      <c r="C22">
        <v>8283</v>
      </c>
      <c r="D22">
        <f t="shared" si="0"/>
        <v>7754</v>
      </c>
      <c r="E22">
        <f t="shared" si="1"/>
        <v>529</v>
      </c>
      <c r="F22">
        <f t="shared" si="2"/>
        <v>279841</v>
      </c>
      <c r="G22" t="s">
        <v>40</v>
      </c>
      <c r="H22">
        <f>H21/(COUNT(F:F))</f>
        <v>113522.97777777778</v>
      </c>
    </row>
    <row r="23" spans="1:15" x14ac:dyDescent="0.2">
      <c r="A23">
        <v>62</v>
      </c>
      <c r="B23">
        <v>0.37</v>
      </c>
      <c r="C23">
        <v>5039</v>
      </c>
      <c r="D23">
        <f t="shared" si="0"/>
        <v>5092</v>
      </c>
      <c r="E23">
        <f t="shared" si="1"/>
        <v>-53</v>
      </c>
      <c r="F23">
        <f t="shared" si="2"/>
        <v>2809</v>
      </c>
      <c r="G23" t="s">
        <v>41</v>
      </c>
      <c r="H23">
        <f>ROUND(SQRT(H22),2)</f>
        <v>336.93</v>
      </c>
    </row>
    <row r="24" spans="1:15" x14ac:dyDescent="0.2">
      <c r="A24">
        <v>56</v>
      </c>
      <c r="B24">
        <v>0.12</v>
      </c>
      <c r="C24">
        <v>5330</v>
      </c>
      <c r="D24">
        <f t="shared" si="0"/>
        <v>5314</v>
      </c>
      <c r="E24">
        <f t="shared" si="1"/>
        <v>16</v>
      </c>
      <c r="F24">
        <f t="shared" si="2"/>
        <v>256</v>
      </c>
    </row>
    <row r="25" spans="1:15" x14ac:dyDescent="0.2">
      <c r="A25">
        <v>80</v>
      </c>
      <c r="B25">
        <v>0</v>
      </c>
      <c r="C25">
        <v>8497</v>
      </c>
      <c r="D25">
        <f t="shared" si="0"/>
        <v>8322</v>
      </c>
      <c r="E25">
        <f t="shared" si="1"/>
        <v>175</v>
      </c>
      <c r="F25">
        <f t="shared" si="2"/>
        <v>30625</v>
      </c>
    </row>
    <row r="26" spans="1:15" x14ac:dyDescent="0.2">
      <c r="A26">
        <v>60</v>
      </c>
      <c r="B26">
        <v>0</v>
      </c>
      <c r="C26">
        <v>5756</v>
      </c>
      <c r="D26">
        <f t="shared" si="0"/>
        <v>6163</v>
      </c>
      <c r="E26">
        <f t="shared" si="1"/>
        <v>-407</v>
      </c>
      <c r="F26">
        <f t="shared" si="2"/>
        <v>165649</v>
      </c>
    </row>
    <row r="27" spans="1:15" x14ac:dyDescent="0.2">
      <c r="A27">
        <v>45</v>
      </c>
      <c r="B27">
        <v>0.12</v>
      </c>
      <c r="C27">
        <v>4203</v>
      </c>
      <c r="D27">
        <f t="shared" si="0"/>
        <v>4126</v>
      </c>
      <c r="E27">
        <f t="shared" si="1"/>
        <v>77</v>
      </c>
      <c r="F27">
        <f t="shared" si="2"/>
        <v>5929</v>
      </c>
    </row>
    <row r="28" spans="1:15" x14ac:dyDescent="0.2">
      <c r="A28">
        <v>56</v>
      </c>
      <c r="B28">
        <v>0.18</v>
      </c>
      <c r="C28">
        <v>5435</v>
      </c>
      <c r="D28">
        <f t="shared" si="0"/>
        <v>5105</v>
      </c>
      <c r="E28">
        <f t="shared" si="1"/>
        <v>330</v>
      </c>
      <c r="F28">
        <f t="shared" si="2"/>
        <v>108900</v>
      </c>
    </row>
    <row r="29" spans="1:15" x14ac:dyDescent="0.2">
      <c r="A29">
        <v>37</v>
      </c>
      <c r="B29">
        <v>0.04</v>
      </c>
      <c r="C29">
        <v>3290</v>
      </c>
      <c r="D29">
        <f t="shared" si="0"/>
        <v>3541</v>
      </c>
      <c r="E29">
        <f t="shared" si="1"/>
        <v>-251</v>
      </c>
      <c r="F29">
        <f t="shared" si="2"/>
        <v>63001</v>
      </c>
    </row>
    <row r="30" spans="1:15" x14ac:dyDescent="0.2">
      <c r="A30">
        <v>70</v>
      </c>
      <c r="B30">
        <v>0.18</v>
      </c>
      <c r="C30">
        <v>6513</v>
      </c>
      <c r="D30">
        <f t="shared" si="0"/>
        <v>6616</v>
      </c>
      <c r="E30">
        <f t="shared" si="1"/>
        <v>-103</v>
      </c>
      <c r="F30">
        <f t="shared" si="2"/>
        <v>10609</v>
      </c>
    </row>
    <row r="31" spans="1:15" x14ac:dyDescent="0.2">
      <c r="A31">
        <v>56</v>
      </c>
      <c r="B31">
        <v>0</v>
      </c>
      <c r="C31">
        <v>5953</v>
      </c>
      <c r="D31">
        <f t="shared" si="0"/>
        <v>5731</v>
      </c>
      <c r="E31">
        <f t="shared" si="1"/>
        <v>222</v>
      </c>
      <c r="F31">
        <f t="shared" si="2"/>
        <v>49284</v>
      </c>
    </row>
    <row r="32" spans="1:15" x14ac:dyDescent="0.2">
      <c r="A32">
        <v>53</v>
      </c>
      <c r="B32">
        <v>0.25</v>
      </c>
      <c r="C32">
        <v>4594</v>
      </c>
      <c r="D32">
        <f t="shared" si="0"/>
        <v>4537</v>
      </c>
      <c r="E32">
        <f t="shared" si="1"/>
        <v>57</v>
      </c>
      <c r="F32">
        <f t="shared" si="2"/>
        <v>3249</v>
      </c>
    </row>
    <row r="33" spans="1:6" x14ac:dyDescent="0.2">
      <c r="A33">
        <v>71</v>
      </c>
      <c r="B33">
        <v>0</v>
      </c>
      <c r="C33">
        <v>7070</v>
      </c>
      <c r="D33">
        <f t="shared" si="0"/>
        <v>7350</v>
      </c>
      <c r="E33">
        <f t="shared" si="1"/>
        <v>-280</v>
      </c>
      <c r="F33">
        <f t="shared" si="2"/>
        <v>78400</v>
      </c>
    </row>
    <row r="34" spans="1:6" x14ac:dyDescent="0.2">
      <c r="A34">
        <v>43</v>
      </c>
      <c r="B34">
        <v>0.2</v>
      </c>
      <c r="C34">
        <v>3775</v>
      </c>
      <c r="D34">
        <f t="shared" si="0"/>
        <v>3632</v>
      </c>
      <c r="E34">
        <f t="shared" si="1"/>
        <v>143</v>
      </c>
      <c r="F34">
        <f t="shared" si="2"/>
        <v>20449</v>
      </c>
    </row>
    <row r="35" spans="1:6" x14ac:dyDescent="0.2">
      <c r="A35">
        <v>65</v>
      </c>
      <c r="B35">
        <v>0.42</v>
      </c>
      <c r="C35">
        <v>4641</v>
      </c>
      <c r="D35">
        <f t="shared" si="0"/>
        <v>5241</v>
      </c>
      <c r="E35">
        <f t="shared" si="1"/>
        <v>-600</v>
      </c>
      <c r="F35">
        <f t="shared" si="2"/>
        <v>360000</v>
      </c>
    </row>
    <row r="36" spans="1:6" x14ac:dyDescent="0.2">
      <c r="A36">
        <v>39</v>
      </c>
      <c r="B36">
        <v>0.52</v>
      </c>
      <c r="C36">
        <v>2673</v>
      </c>
      <c r="D36">
        <f t="shared" si="0"/>
        <v>2087</v>
      </c>
      <c r="E36">
        <f t="shared" si="1"/>
        <v>586</v>
      </c>
      <c r="F36">
        <f t="shared" si="2"/>
        <v>343396</v>
      </c>
    </row>
    <row r="37" spans="1:6" x14ac:dyDescent="0.2">
      <c r="A37">
        <v>53</v>
      </c>
      <c r="B37">
        <v>0.68</v>
      </c>
      <c r="C37">
        <v>3422</v>
      </c>
      <c r="D37">
        <f t="shared" si="0"/>
        <v>3042</v>
      </c>
      <c r="E37">
        <f t="shared" si="1"/>
        <v>380</v>
      </c>
      <c r="F37">
        <f t="shared" si="2"/>
        <v>144400</v>
      </c>
    </row>
    <row r="38" spans="1:6" x14ac:dyDescent="0.2">
      <c r="A38">
        <v>48</v>
      </c>
      <c r="B38">
        <v>0</v>
      </c>
      <c r="C38">
        <v>4825</v>
      </c>
      <c r="D38">
        <f t="shared" si="0"/>
        <v>4867</v>
      </c>
      <c r="E38">
        <f t="shared" si="1"/>
        <v>-42</v>
      </c>
      <c r="F38">
        <f t="shared" si="2"/>
        <v>1764</v>
      </c>
    </row>
    <row r="39" spans="1:6" x14ac:dyDescent="0.2">
      <c r="A39">
        <v>75</v>
      </c>
      <c r="B39">
        <v>0.44</v>
      </c>
      <c r="C39">
        <v>6253</v>
      </c>
      <c r="D39">
        <f t="shared" si="0"/>
        <v>6251</v>
      </c>
      <c r="E39">
        <f t="shared" si="1"/>
        <v>2</v>
      </c>
      <c r="F39">
        <f t="shared" si="2"/>
        <v>4</v>
      </c>
    </row>
    <row r="40" spans="1:6" x14ac:dyDescent="0.2">
      <c r="A40">
        <v>78</v>
      </c>
      <c r="B40">
        <v>0.55000000000000004</v>
      </c>
      <c r="C40">
        <v>6260</v>
      </c>
      <c r="D40">
        <f t="shared" si="0"/>
        <v>6192</v>
      </c>
      <c r="E40">
        <f t="shared" si="1"/>
        <v>68</v>
      </c>
      <c r="F40">
        <f t="shared" si="2"/>
        <v>4624</v>
      </c>
    </row>
    <row r="41" spans="1:6" x14ac:dyDescent="0.2">
      <c r="A41">
        <v>57</v>
      </c>
      <c r="B41">
        <v>0.5</v>
      </c>
      <c r="C41">
        <v>3924</v>
      </c>
      <c r="D41">
        <f t="shared" si="0"/>
        <v>4100</v>
      </c>
      <c r="E41">
        <f t="shared" si="1"/>
        <v>-176</v>
      </c>
      <c r="F41">
        <f t="shared" si="2"/>
        <v>30976</v>
      </c>
    </row>
    <row r="42" spans="1:6" x14ac:dyDescent="0.2">
      <c r="A42">
        <v>68</v>
      </c>
      <c r="B42">
        <v>0.02</v>
      </c>
      <c r="C42">
        <v>6768</v>
      </c>
      <c r="D42">
        <f t="shared" si="0"/>
        <v>6957</v>
      </c>
      <c r="E42">
        <f t="shared" si="1"/>
        <v>-189</v>
      </c>
      <c r="F42">
        <f t="shared" si="2"/>
        <v>35721</v>
      </c>
    </row>
    <row r="43" spans="1:6" x14ac:dyDescent="0.2">
      <c r="A43">
        <v>58</v>
      </c>
      <c r="B43">
        <v>0.35</v>
      </c>
      <c r="C43">
        <v>5058</v>
      </c>
      <c r="D43">
        <f t="shared" si="0"/>
        <v>4729</v>
      </c>
      <c r="E43">
        <f t="shared" si="1"/>
        <v>329</v>
      </c>
      <c r="F43">
        <f t="shared" si="2"/>
        <v>108241</v>
      </c>
    </row>
    <row r="44" spans="1:6" x14ac:dyDescent="0.2">
      <c r="A44">
        <v>66</v>
      </c>
      <c r="B44">
        <v>0.72</v>
      </c>
      <c r="C44">
        <v>4214</v>
      </c>
      <c r="D44">
        <f t="shared" si="0"/>
        <v>4306</v>
      </c>
      <c r="E44">
        <f t="shared" si="1"/>
        <v>-92</v>
      </c>
      <c r="F44">
        <f t="shared" si="2"/>
        <v>8464</v>
      </c>
    </row>
    <row r="45" spans="1:6" x14ac:dyDescent="0.2">
      <c r="A45">
        <v>52</v>
      </c>
      <c r="B45">
        <v>0</v>
      </c>
      <c r="C45">
        <v>4849</v>
      </c>
      <c r="D45">
        <f t="shared" si="0"/>
        <v>5299</v>
      </c>
      <c r="E45">
        <f t="shared" si="1"/>
        <v>-450</v>
      </c>
      <c r="F45">
        <f t="shared" si="2"/>
        <v>202500</v>
      </c>
    </row>
    <row r="46" spans="1:6" x14ac:dyDescent="0.2">
      <c r="A46">
        <v>43</v>
      </c>
      <c r="B46">
        <v>0.37</v>
      </c>
      <c r="C46">
        <v>3209</v>
      </c>
      <c r="D46">
        <f t="shared" si="0"/>
        <v>3041</v>
      </c>
      <c r="E46">
        <f t="shared" si="1"/>
        <v>168</v>
      </c>
      <c r="F46">
        <f t="shared" si="2"/>
        <v>28224</v>
      </c>
    </row>
    <row r="47" spans="1:6" x14ac:dyDescent="0.2">
      <c r="A47">
        <v>42</v>
      </c>
      <c r="B47">
        <v>0.53</v>
      </c>
      <c r="C47">
        <v>2357</v>
      </c>
      <c r="D47">
        <f t="shared" si="0"/>
        <v>2376</v>
      </c>
      <c r="E47">
        <f t="shared" si="1"/>
        <v>-19</v>
      </c>
      <c r="F47">
        <f t="shared" si="2"/>
        <v>361</v>
      </c>
    </row>
    <row r="48" spans="1:6" x14ac:dyDescent="0.2">
      <c r="A48">
        <v>64</v>
      </c>
      <c r="B48">
        <v>0.08</v>
      </c>
      <c r="C48">
        <v>6675</v>
      </c>
      <c r="D48">
        <f t="shared" si="0"/>
        <v>6316</v>
      </c>
      <c r="E48">
        <f t="shared" si="1"/>
        <v>359</v>
      </c>
      <c r="F48">
        <f t="shared" si="2"/>
        <v>128881</v>
      </c>
    </row>
    <row r="49" spans="1:6" x14ac:dyDescent="0.2">
      <c r="A49">
        <v>82</v>
      </c>
      <c r="B49">
        <v>0.4</v>
      </c>
      <c r="C49">
        <v>7412</v>
      </c>
      <c r="D49">
        <f t="shared" si="0"/>
        <v>7146</v>
      </c>
      <c r="E49">
        <f t="shared" si="1"/>
        <v>266</v>
      </c>
      <c r="F49">
        <f t="shared" si="2"/>
        <v>70756</v>
      </c>
    </row>
    <row r="50" spans="1:6" x14ac:dyDescent="0.2">
      <c r="A50">
        <v>63</v>
      </c>
      <c r="B50">
        <v>0</v>
      </c>
      <c r="C50">
        <v>6914</v>
      </c>
      <c r="D50">
        <f t="shared" si="0"/>
        <v>6487</v>
      </c>
      <c r="E50">
        <f t="shared" si="1"/>
        <v>427</v>
      </c>
      <c r="F50">
        <f t="shared" si="2"/>
        <v>182329</v>
      </c>
    </row>
    <row r="51" spans="1:6" x14ac:dyDescent="0.2">
      <c r="A51">
        <v>55</v>
      </c>
      <c r="B51">
        <v>0.05</v>
      </c>
      <c r="C51">
        <v>5470</v>
      </c>
      <c r="D51">
        <f t="shared" si="0"/>
        <v>5449</v>
      </c>
      <c r="E51">
        <f t="shared" si="1"/>
        <v>21</v>
      </c>
      <c r="F51">
        <f t="shared" si="2"/>
        <v>441</v>
      </c>
    </row>
    <row r="52" spans="1:6" x14ac:dyDescent="0.2">
      <c r="A52">
        <v>79</v>
      </c>
      <c r="B52">
        <v>0.05</v>
      </c>
      <c r="C52">
        <v>8242</v>
      </c>
      <c r="D52">
        <f t="shared" si="0"/>
        <v>8040</v>
      </c>
      <c r="E52">
        <f t="shared" si="1"/>
        <v>202</v>
      </c>
      <c r="F52">
        <f t="shared" si="2"/>
        <v>40804</v>
      </c>
    </row>
    <row r="53" spans="1:6" x14ac:dyDescent="0.2">
      <c r="A53">
        <v>62</v>
      </c>
      <c r="B53">
        <v>0.3</v>
      </c>
      <c r="C53">
        <v>5441</v>
      </c>
      <c r="D53">
        <f t="shared" si="0"/>
        <v>5335</v>
      </c>
      <c r="E53">
        <f t="shared" si="1"/>
        <v>106</v>
      </c>
      <c r="F53">
        <f t="shared" si="2"/>
        <v>11236</v>
      </c>
    </row>
    <row r="54" spans="1:6" x14ac:dyDescent="0.2">
      <c r="A54">
        <v>61</v>
      </c>
      <c r="B54">
        <v>0.23</v>
      </c>
      <c r="C54">
        <v>5573</v>
      </c>
      <c r="D54">
        <f t="shared" si="0"/>
        <v>5471</v>
      </c>
      <c r="E54">
        <f t="shared" si="1"/>
        <v>102</v>
      </c>
      <c r="F54">
        <f t="shared" si="2"/>
        <v>10404</v>
      </c>
    </row>
    <row r="55" spans="1:6" x14ac:dyDescent="0.2">
      <c r="A55">
        <v>63</v>
      </c>
      <c r="B55">
        <v>0.49</v>
      </c>
      <c r="C55">
        <v>4425</v>
      </c>
      <c r="D55">
        <f t="shared" si="0"/>
        <v>4782</v>
      </c>
      <c r="E55">
        <f t="shared" si="1"/>
        <v>-357</v>
      </c>
      <c r="F55">
        <f t="shared" si="2"/>
        <v>127449</v>
      </c>
    </row>
    <row r="56" spans="1:6" x14ac:dyDescent="0.2">
      <c r="A56">
        <v>59</v>
      </c>
      <c r="B56">
        <v>0.01</v>
      </c>
      <c r="C56">
        <v>6264</v>
      </c>
      <c r="D56">
        <f t="shared" si="0"/>
        <v>6020</v>
      </c>
      <c r="E56">
        <f t="shared" si="1"/>
        <v>244</v>
      </c>
      <c r="F56">
        <f t="shared" si="2"/>
        <v>59536</v>
      </c>
    </row>
    <row r="57" spans="1:6" x14ac:dyDescent="0.2">
      <c r="A57">
        <v>57</v>
      </c>
      <c r="B57">
        <v>0.22</v>
      </c>
      <c r="C57">
        <v>4402</v>
      </c>
      <c r="D57">
        <f t="shared" si="0"/>
        <v>5074</v>
      </c>
      <c r="E57">
        <f t="shared" si="1"/>
        <v>-672</v>
      </c>
      <c r="F57">
        <f t="shared" si="2"/>
        <v>451584</v>
      </c>
    </row>
    <row r="58" spans="1:6" x14ac:dyDescent="0.2">
      <c r="A58">
        <v>46</v>
      </c>
      <c r="B58">
        <v>0.49</v>
      </c>
      <c r="C58">
        <v>3782</v>
      </c>
      <c r="D58">
        <f t="shared" si="0"/>
        <v>2947</v>
      </c>
      <c r="E58">
        <f t="shared" si="1"/>
        <v>835</v>
      </c>
      <c r="F58">
        <f t="shared" si="2"/>
        <v>697225</v>
      </c>
    </row>
    <row r="59" spans="1:6" x14ac:dyDescent="0.2">
      <c r="A59">
        <v>65</v>
      </c>
      <c r="B59">
        <v>0.39</v>
      </c>
      <c r="C59">
        <v>5208</v>
      </c>
      <c r="D59">
        <f t="shared" si="0"/>
        <v>5346</v>
      </c>
      <c r="E59">
        <f t="shared" si="1"/>
        <v>-138</v>
      </c>
      <c r="F59">
        <f t="shared" si="2"/>
        <v>19044</v>
      </c>
    </row>
    <row r="60" spans="1:6" x14ac:dyDescent="0.2">
      <c r="A60">
        <v>59</v>
      </c>
      <c r="B60">
        <v>0</v>
      </c>
      <c r="C60">
        <v>5917</v>
      </c>
      <c r="D60">
        <f t="shared" si="0"/>
        <v>6055</v>
      </c>
      <c r="E60">
        <f t="shared" si="1"/>
        <v>-138</v>
      </c>
      <c r="F60">
        <f t="shared" si="2"/>
        <v>19044</v>
      </c>
    </row>
    <row r="61" spans="1:6" x14ac:dyDescent="0.2">
      <c r="A61">
        <v>72</v>
      </c>
      <c r="B61">
        <v>0.42</v>
      </c>
      <c r="C61">
        <v>6100</v>
      </c>
      <c r="D61">
        <f t="shared" si="0"/>
        <v>5997</v>
      </c>
      <c r="E61">
        <f t="shared" si="1"/>
        <v>103</v>
      </c>
      <c r="F61">
        <f t="shared" si="2"/>
        <v>10609</v>
      </c>
    </row>
    <row r="62" spans="1:6" x14ac:dyDescent="0.2">
      <c r="A62">
        <v>56</v>
      </c>
      <c r="B62">
        <v>0.13</v>
      </c>
      <c r="C62">
        <v>4909</v>
      </c>
      <c r="D62">
        <f t="shared" si="0"/>
        <v>5279</v>
      </c>
      <c r="E62">
        <f t="shared" si="1"/>
        <v>-370</v>
      </c>
      <c r="F62">
        <f t="shared" si="2"/>
        <v>136900</v>
      </c>
    </row>
    <row r="63" spans="1:6" x14ac:dyDescent="0.2">
      <c r="A63">
        <v>41</v>
      </c>
      <c r="B63">
        <v>0.35</v>
      </c>
      <c r="C63">
        <v>2883</v>
      </c>
      <c r="D63">
        <f t="shared" si="0"/>
        <v>2894</v>
      </c>
      <c r="E63">
        <f t="shared" si="1"/>
        <v>-11</v>
      </c>
      <c r="F63">
        <f t="shared" si="2"/>
        <v>121</v>
      </c>
    </row>
    <row r="64" spans="1:6" x14ac:dyDescent="0.2">
      <c r="A64">
        <v>59</v>
      </c>
      <c r="B64">
        <v>0.33</v>
      </c>
      <c r="C64">
        <v>5104</v>
      </c>
      <c r="D64">
        <f t="shared" si="0"/>
        <v>4907</v>
      </c>
      <c r="E64">
        <f t="shared" si="1"/>
        <v>197</v>
      </c>
      <c r="F64">
        <f t="shared" si="2"/>
        <v>38809</v>
      </c>
    </row>
    <row r="65" spans="1:6" x14ac:dyDescent="0.2">
      <c r="A65">
        <v>77</v>
      </c>
      <c r="B65">
        <v>0.55000000000000004</v>
      </c>
      <c r="C65">
        <v>5694</v>
      </c>
      <c r="D65">
        <f t="shared" si="0"/>
        <v>6084</v>
      </c>
      <c r="E65">
        <f t="shared" si="1"/>
        <v>-390</v>
      </c>
      <c r="F65">
        <f t="shared" si="2"/>
        <v>152100</v>
      </c>
    </row>
    <row r="66" spans="1:6" x14ac:dyDescent="0.2">
      <c r="A66">
        <v>56</v>
      </c>
      <c r="B66">
        <v>0.28000000000000003</v>
      </c>
      <c r="C66">
        <v>5481</v>
      </c>
      <c r="D66">
        <f t="shared" si="0"/>
        <v>4757</v>
      </c>
      <c r="E66">
        <f t="shared" si="1"/>
        <v>724</v>
      </c>
      <c r="F66">
        <f t="shared" si="2"/>
        <v>524176</v>
      </c>
    </row>
    <row r="67" spans="1:6" x14ac:dyDescent="0.2">
      <c r="A67">
        <v>51</v>
      </c>
      <c r="B67">
        <v>0</v>
      </c>
      <c r="C67">
        <v>5773</v>
      </c>
      <c r="D67">
        <f t="shared" ref="D67:D91" si="3">ROUND($H$17+A67*$H$18+B67*$H$19,0)</f>
        <v>5191</v>
      </c>
      <c r="E67">
        <f t="shared" ref="E67:E91" si="4">C67-D67</f>
        <v>582</v>
      </c>
      <c r="F67">
        <f t="shared" ref="F67:F91" si="5">E67^2</f>
        <v>338724</v>
      </c>
    </row>
    <row r="68" spans="1:6" x14ac:dyDescent="0.2">
      <c r="A68">
        <v>48</v>
      </c>
      <c r="B68">
        <v>0</v>
      </c>
      <c r="C68">
        <v>4280</v>
      </c>
      <c r="D68">
        <f t="shared" si="3"/>
        <v>4867</v>
      </c>
      <c r="E68">
        <f t="shared" si="4"/>
        <v>-587</v>
      </c>
      <c r="F68">
        <f t="shared" si="5"/>
        <v>344569</v>
      </c>
    </row>
    <row r="69" spans="1:6" x14ac:dyDescent="0.2">
      <c r="A69">
        <v>49</v>
      </c>
      <c r="B69">
        <v>0.43</v>
      </c>
      <c r="C69">
        <v>3911</v>
      </c>
      <c r="D69">
        <f t="shared" si="3"/>
        <v>3480</v>
      </c>
      <c r="E69">
        <f t="shared" si="4"/>
        <v>431</v>
      </c>
      <c r="F69">
        <f t="shared" si="5"/>
        <v>185761</v>
      </c>
    </row>
    <row r="70" spans="1:6" x14ac:dyDescent="0.2">
      <c r="A70">
        <v>57</v>
      </c>
      <c r="B70">
        <v>0.19</v>
      </c>
      <c r="C70">
        <v>4689</v>
      </c>
      <c r="D70">
        <f t="shared" si="3"/>
        <v>5178</v>
      </c>
      <c r="E70">
        <f t="shared" si="4"/>
        <v>-489</v>
      </c>
      <c r="F70">
        <f t="shared" si="5"/>
        <v>239121</v>
      </c>
    </row>
    <row r="71" spans="1:6" x14ac:dyDescent="0.2">
      <c r="A71">
        <v>48</v>
      </c>
      <c r="B71">
        <v>0.53</v>
      </c>
      <c r="C71">
        <v>2856</v>
      </c>
      <c r="D71">
        <f t="shared" si="3"/>
        <v>3024</v>
      </c>
      <c r="E71">
        <f t="shared" si="4"/>
        <v>-168</v>
      </c>
      <c r="F71">
        <f t="shared" si="5"/>
        <v>28224</v>
      </c>
    </row>
    <row r="72" spans="1:6" x14ac:dyDescent="0.2">
      <c r="A72">
        <v>75</v>
      </c>
      <c r="B72">
        <v>0.32</v>
      </c>
      <c r="C72">
        <v>6520</v>
      </c>
      <c r="D72">
        <f t="shared" si="3"/>
        <v>6669</v>
      </c>
      <c r="E72">
        <f t="shared" si="4"/>
        <v>-149</v>
      </c>
      <c r="F72">
        <f t="shared" si="5"/>
        <v>22201</v>
      </c>
    </row>
    <row r="73" spans="1:6" x14ac:dyDescent="0.2">
      <c r="A73">
        <v>57</v>
      </c>
      <c r="B73">
        <v>0.06</v>
      </c>
      <c r="C73">
        <v>5914</v>
      </c>
      <c r="D73">
        <f t="shared" si="3"/>
        <v>5630</v>
      </c>
      <c r="E73">
        <f t="shared" si="4"/>
        <v>284</v>
      </c>
      <c r="F73">
        <f t="shared" si="5"/>
        <v>80656</v>
      </c>
    </row>
    <row r="74" spans="1:6" x14ac:dyDescent="0.2">
      <c r="A74">
        <v>61</v>
      </c>
      <c r="B74">
        <v>0.52</v>
      </c>
      <c r="C74">
        <v>4834</v>
      </c>
      <c r="D74">
        <f t="shared" si="3"/>
        <v>4462</v>
      </c>
      <c r="E74">
        <f t="shared" si="4"/>
        <v>372</v>
      </c>
      <c r="F74">
        <f t="shared" si="5"/>
        <v>138384</v>
      </c>
    </row>
    <row r="75" spans="1:6" x14ac:dyDescent="0.2">
      <c r="A75">
        <v>74</v>
      </c>
      <c r="B75">
        <v>0.05</v>
      </c>
      <c r="C75">
        <v>7385</v>
      </c>
      <c r="D75">
        <f t="shared" si="3"/>
        <v>7500</v>
      </c>
      <c r="E75">
        <f t="shared" si="4"/>
        <v>-115</v>
      </c>
      <c r="F75">
        <f t="shared" si="5"/>
        <v>13225</v>
      </c>
    </row>
    <row r="76" spans="1:6" x14ac:dyDescent="0.2">
      <c r="A76">
        <v>75</v>
      </c>
      <c r="B76">
        <v>0</v>
      </c>
      <c r="C76">
        <v>7654</v>
      </c>
      <c r="D76">
        <f t="shared" si="3"/>
        <v>7782</v>
      </c>
      <c r="E76">
        <f t="shared" si="4"/>
        <v>-128</v>
      </c>
      <c r="F76">
        <f t="shared" si="5"/>
        <v>16384</v>
      </c>
    </row>
    <row r="77" spans="1:6" x14ac:dyDescent="0.2">
      <c r="A77">
        <v>58</v>
      </c>
      <c r="B77">
        <v>0.77</v>
      </c>
      <c r="C77">
        <v>2933</v>
      </c>
      <c r="D77">
        <f t="shared" si="3"/>
        <v>3268</v>
      </c>
      <c r="E77">
        <f t="shared" si="4"/>
        <v>-335</v>
      </c>
      <c r="F77">
        <f t="shared" si="5"/>
        <v>112225</v>
      </c>
    </row>
    <row r="78" spans="1:6" x14ac:dyDescent="0.2">
      <c r="A78">
        <v>63</v>
      </c>
      <c r="B78">
        <v>0</v>
      </c>
      <c r="C78">
        <v>6478</v>
      </c>
      <c r="D78">
        <f t="shared" si="3"/>
        <v>6487</v>
      </c>
      <c r="E78">
        <f t="shared" si="4"/>
        <v>-9</v>
      </c>
      <c r="F78">
        <f t="shared" si="5"/>
        <v>81</v>
      </c>
    </row>
    <row r="79" spans="1:6" x14ac:dyDescent="0.2">
      <c r="A79">
        <v>67</v>
      </c>
      <c r="B79">
        <v>0.41</v>
      </c>
      <c r="C79">
        <v>4984</v>
      </c>
      <c r="D79">
        <f t="shared" si="3"/>
        <v>5492</v>
      </c>
      <c r="E79">
        <f t="shared" si="4"/>
        <v>-508</v>
      </c>
      <c r="F79">
        <f t="shared" si="5"/>
        <v>258064</v>
      </c>
    </row>
    <row r="80" spans="1:6" x14ac:dyDescent="0.2">
      <c r="A80">
        <v>58</v>
      </c>
      <c r="B80">
        <v>0.48</v>
      </c>
      <c r="C80">
        <v>4050</v>
      </c>
      <c r="D80">
        <f t="shared" si="3"/>
        <v>4277</v>
      </c>
      <c r="E80">
        <f t="shared" si="4"/>
        <v>-227</v>
      </c>
      <c r="F80">
        <f t="shared" si="5"/>
        <v>51529</v>
      </c>
    </row>
    <row r="81" spans="1:6" x14ac:dyDescent="0.2">
      <c r="A81">
        <v>42</v>
      </c>
      <c r="B81">
        <v>0.28999999999999998</v>
      </c>
      <c r="C81">
        <v>2946</v>
      </c>
      <c r="D81">
        <f t="shared" si="3"/>
        <v>3211</v>
      </c>
      <c r="E81">
        <f t="shared" si="4"/>
        <v>-265</v>
      </c>
      <c r="F81">
        <f t="shared" si="5"/>
        <v>70225</v>
      </c>
    </row>
    <row r="82" spans="1:6" x14ac:dyDescent="0.2">
      <c r="A82">
        <v>67</v>
      </c>
      <c r="B82">
        <v>0</v>
      </c>
      <c r="C82">
        <v>6523</v>
      </c>
      <c r="D82">
        <f t="shared" si="3"/>
        <v>6918</v>
      </c>
      <c r="E82">
        <f t="shared" si="4"/>
        <v>-395</v>
      </c>
      <c r="F82">
        <f t="shared" si="5"/>
        <v>156025</v>
      </c>
    </row>
    <row r="83" spans="1:6" x14ac:dyDescent="0.2">
      <c r="A83">
        <v>69</v>
      </c>
      <c r="B83">
        <v>0.5</v>
      </c>
      <c r="C83">
        <v>5062</v>
      </c>
      <c r="D83">
        <f t="shared" si="3"/>
        <v>5395</v>
      </c>
      <c r="E83">
        <f t="shared" si="4"/>
        <v>-333</v>
      </c>
      <c r="F83">
        <f t="shared" si="5"/>
        <v>110889</v>
      </c>
    </row>
    <row r="84" spans="1:6" x14ac:dyDescent="0.2">
      <c r="A84">
        <v>64</v>
      </c>
      <c r="B84">
        <v>0</v>
      </c>
      <c r="C84">
        <v>7070</v>
      </c>
      <c r="D84">
        <f t="shared" si="3"/>
        <v>6595</v>
      </c>
      <c r="E84">
        <f t="shared" si="4"/>
        <v>475</v>
      </c>
      <c r="F84">
        <f t="shared" si="5"/>
        <v>225625</v>
      </c>
    </row>
    <row r="85" spans="1:6" x14ac:dyDescent="0.2">
      <c r="A85">
        <v>51</v>
      </c>
      <c r="B85">
        <v>0</v>
      </c>
      <c r="C85">
        <v>5480</v>
      </c>
      <c r="D85">
        <f t="shared" si="3"/>
        <v>5191</v>
      </c>
      <c r="E85">
        <f t="shared" si="4"/>
        <v>289</v>
      </c>
      <c r="F85">
        <f t="shared" si="5"/>
        <v>83521</v>
      </c>
    </row>
    <row r="86" spans="1:6" x14ac:dyDescent="0.2">
      <c r="A86">
        <v>58</v>
      </c>
      <c r="B86">
        <v>0.16</v>
      </c>
      <c r="C86">
        <v>5504</v>
      </c>
      <c r="D86">
        <f t="shared" si="3"/>
        <v>5390</v>
      </c>
      <c r="E86">
        <f t="shared" si="4"/>
        <v>114</v>
      </c>
      <c r="F86">
        <f t="shared" si="5"/>
        <v>12996</v>
      </c>
    </row>
    <row r="87" spans="1:6" x14ac:dyDescent="0.2">
      <c r="A87">
        <v>54</v>
      </c>
      <c r="B87">
        <v>0.45</v>
      </c>
      <c r="C87">
        <v>3491</v>
      </c>
      <c r="D87">
        <f t="shared" si="3"/>
        <v>3950</v>
      </c>
      <c r="E87">
        <f t="shared" si="4"/>
        <v>-459</v>
      </c>
      <c r="F87">
        <f t="shared" si="5"/>
        <v>210681</v>
      </c>
    </row>
    <row r="88" spans="1:6" x14ac:dyDescent="0.2">
      <c r="A88">
        <v>57</v>
      </c>
      <c r="B88">
        <v>0.33</v>
      </c>
      <c r="C88">
        <v>5160</v>
      </c>
      <c r="D88">
        <f t="shared" si="3"/>
        <v>4691</v>
      </c>
      <c r="E88">
        <f t="shared" si="4"/>
        <v>469</v>
      </c>
      <c r="F88">
        <f t="shared" si="5"/>
        <v>219961</v>
      </c>
    </row>
    <row r="89" spans="1:6" x14ac:dyDescent="0.2">
      <c r="A89">
        <v>73</v>
      </c>
      <c r="B89">
        <v>0.45</v>
      </c>
      <c r="C89">
        <v>5525</v>
      </c>
      <c r="D89">
        <f t="shared" si="3"/>
        <v>6001</v>
      </c>
      <c r="E89">
        <f t="shared" si="4"/>
        <v>-476</v>
      </c>
      <c r="F89">
        <f t="shared" si="5"/>
        <v>226576</v>
      </c>
    </row>
    <row r="90" spans="1:6" x14ac:dyDescent="0.2">
      <c r="A90">
        <v>75</v>
      </c>
      <c r="B90">
        <v>0.14000000000000001</v>
      </c>
      <c r="C90">
        <v>7315</v>
      </c>
      <c r="D90">
        <f t="shared" si="3"/>
        <v>7295</v>
      </c>
      <c r="E90">
        <f t="shared" si="4"/>
        <v>20</v>
      </c>
      <c r="F90">
        <f t="shared" si="5"/>
        <v>400</v>
      </c>
    </row>
    <row r="91" spans="1:6" x14ac:dyDescent="0.2">
      <c r="A91">
        <v>67</v>
      </c>
      <c r="B91">
        <v>0.21</v>
      </c>
      <c r="C91">
        <v>7044</v>
      </c>
      <c r="D91">
        <f t="shared" si="3"/>
        <v>6188</v>
      </c>
      <c r="E91">
        <f t="shared" si="4"/>
        <v>856</v>
      </c>
      <c r="F91">
        <f t="shared" si="5"/>
        <v>732736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Temperature simple reg</vt:lpstr>
      <vt:lpstr>Rainfall simple reg</vt:lpstr>
      <vt:lpstr>Multiple reg</vt:lpstr>
      <vt:lpstr>7 more Days test</vt:lpstr>
      <vt:lpstr>Temperature simple reg complete</vt:lpstr>
      <vt:lpstr>Rainfall simple reg complete</vt:lpstr>
      <vt:lpstr>Multiple reg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Williams</dc:creator>
  <cp:lastModifiedBy>Sandra Sze</cp:lastModifiedBy>
  <dcterms:created xsi:type="dcterms:W3CDTF">2015-06-05T18:17:20Z</dcterms:created>
  <dcterms:modified xsi:type="dcterms:W3CDTF">2023-11-07T15:49:37Z</dcterms:modified>
</cp:coreProperties>
</file>