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Tfaithfu\Github Repos\lmm_benchmark\benchmark\"/>
    </mc:Choice>
  </mc:AlternateContent>
  <xr:revisionPtr revIDLastSave="0" documentId="13_ncr:1_{F1EE200F-CB26-4149-9C45-6F68C59B7876}" xr6:coauthVersionLast="47" xr6:coauthVersionMax="47" xr10:uidLastSave="{00000000-0000-0000-0000-000000000000}"/>
  <bookViews>
    <workbookView xWindow="-110" yWindow="-110" windowWidth="19420" windowHeight="11500" activeTab="2"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OCR!$E$18:$H$26</definedName>
    <definedName name="_xlnm._FilterDatabase" localSheetId="0" hidden="1">'Overall Results'!$A$1:$J$8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C13" i="4"/>
  <c r="C14" i="4"/>
  <c r="C15" i="4"/>
  <c r="C16" i="4"/>
  <c r="C17" i="4"/>
  <c r="C12" i="4"/>
  <c r="H4" i="4"/>
  <c r="H5" i="4"/>
  <c r="H6" i="4"/>
  <c r="H7" i="4"/>
  <c r="H8" i="4"/>
  <c r="H3" i="4"/>
  <c r="F4" i="4"/>
  <c r="F5" i="4"/>
  <c r="F6" i="4"/>
  <c r="F7" i="4"/>
  <c r="F8" i="4"/>
  <c r="F3" i="4"/>
  <c r="I4" i="4"/>
  <c r="I5" i="4"/>
  <c r="I6" i="4"/>
  <c r="I7" i="4"/>
  <c r="I8" i="4"/>
  <c r="I3" i="4"/>
  <c r="D4" i="4"/>
  <c r="D6" i="4"/>
  <c r="D7" i="4"/>
  <c r="D8" i="4"/>
  <c r="D3" i="4"/>
  <c r="B4" i="4"/>
  <c r="B5" i="4"/>
  <c r="B6" i="4"/>
  <c r="B7" i="4"/>
  <c r="B8" i="4"/>
  <c r="B3" i="4"/>
  <c r="C4" i="4"/>
  <c r="C5" i="4"/>
  <c r="C6" i="4"/>
  <c r="C7" i="4"/>
  <c r="C8" i="4"/>
  <c r="C3" i="4"/>
  <c r="G4" i="4"/>
  <c r="G5" i="4"/>
  <c r="G6" i="4"/>
  <c r="G7" i="4"/>
  <c r="G8" i="4"/>
  <c r="G3" i="4"/>
  <c r="E4" i="4"/>
  <c r="E5" i="4"/>
  <c r="E6" i="4"/>
  <c r="E7" i="4"/>
  <c r="E8" i="4"/>
  <c r="E3" i="4"/>
  <c r="J4" i="4"/>
  <c r="J5" i="4"/>
  <c r="J6" i="4"/>
  <c r="J7" i="4"/>
  <c r="J8" i="4"/>
  <c r="J3" i="4"/>
  <c r="H60" i="2"/>
  <c r="H24" i="2"/>
  <c r="H25" i="2"/>
  <c r="H23" i="2"/>
  <c r="H22" i="2"/>
  <c r="H26" i="2"/>
  <c r="H20" i="2"/>
  <c r="H19" i="2"/>
  <c r="H21" i="2"/>
  <c r="H58" i="2"/>
  <c r="H53" i="2"/>
  <c r="H59" i="2"/>
  <c r="H55" i="2"/>
  <c r="H57" i="2"/>
  <c r="H52" i="2"/>
  <c r="H54" i="2"/>
  <c r="H56" i="2"/>
  <c r="H37" i="2"/>
  <c r="H35" i="2"/>
  <c r="H38" i="2"/>
  <c r="H33" i="2"/>
  <c r="H36" i="2"/>
  <c r="H32" i="2"/>
  <c r="H31" i="2"/>
  <c r="H34" i="2"/>
</calcChain>
</file>

<file path=xl/sharedStrings.xml><?xml version="1.0" encoding="utf-8"?>
<sst xmlns="http://schemas.openxmlformats.org/spreadsheetml/2006/main" count="490" uniqueCount="191">
  <si>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</si>
  <si>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</si>
  <si>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</si>
  <si>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</si>
  <si>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</si>
  <si>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</si>
  <si>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</si>
  <si>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</si>
  <si>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</si>
  <si>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</si>
  <si>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</si>
  <si>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</si>
  <si>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</si>
  <si>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</si>
  <si>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</si>
  <si>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</si>
  <si>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</si>
  <si>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</si>
  <si>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</si>
  <si>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</si>
  <si>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</si>
  <si>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</si>
  <si>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</si>
  <si>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</si>
  <si>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</si>
  <si>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</si>
  <si>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</si>
  <si>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</si>
  <si>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</si>
  <si>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</si>
  <si>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</si>
  <si>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</si>
  <si>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</si>
  <si>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</si>
  <si>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</si>
  <si>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</si>
  <si>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</si>
  <si>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</si>
  <si>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</si>
  <si>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</si>
  <si>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</si>
  <si>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</si>
  <si>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</si>
  <si>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</si>
  <si>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</si>
  <si>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</si>
  <si>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</si>
  <si>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</si>
  <si>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</si>
  <si>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</si>
  <si>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</si>
  <si>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</si>
  <si>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</si>
  <si>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</si>
  <si>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</si>
  <si>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</si>
  <si>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</si>
  <si>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</si>
  <si>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</si>
  <si>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</si>
  <si>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</si>
  <si>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</si>
  <si>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</si>
  <si>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</si>
  <si>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</si>
  <si>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</si>
  <si>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</si>
  <si>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</si>
  <si>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</si>
  <si>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</si>
  <si>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</si>
  <si>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</si>
  <si>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</si>
  <si>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</si>
  <si>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</si>
  <si>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</si>
  <si>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</si>
  <si>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</si>
  <si>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</si>
  <si>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</si>
  <si>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</si>
  <si>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</si>
  <si>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</si>
  <si>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</si>
  <si>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</si>
  <si>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</si>
  <si>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</si>
  <si>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</si>
  <si>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</si>
  <si>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</si>
  <si>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</si>
  <si>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</si>
  <si>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</si>
  <si>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</si>
  <si>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</si>
  <si>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</si>
  <si>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</si>
  <si>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</si>
  <si>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</si>
  <si>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</si>
  <si>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</si>
  <si>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</si>
  <si>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</si>
  <si>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</si>
  <si>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</si>
  <si>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</si>
  <si>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</si>
  <si>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</si>
  <si>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</si>
  <si>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</si>
  <si>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</si>
  <si>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</si>
  <si>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</si>
  <si>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</si>
  <si>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</si>
  <si>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</si>
  <si>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</si>
  <si>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</si>
  <si>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0.67 (0.75)</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</si>
  <si>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</si>
  <si>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</si>
  <si>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</si>
  <si>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</si>
  <si>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</si>
  <si>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</si>
  <si>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</si>
  <si>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</si>
  <si>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</si>
  <si>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</si>
  <si>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</si>
  <si>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</si>
  <si>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</si>
  <si>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</si>
  <si>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0.5 (0.852)</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</si>
  <si>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</si>
  <si>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</si>
  <si>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</si>
  <si>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</si>
  <si>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</si>
  <si>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</si>
  <si>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</si>
  <si>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0.668 (0.703)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</si>
  <si>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</si>
  <si>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</si>
  <si>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</si>
  <si>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</si>
  <si>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</si>
  <si>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</si>
  <si>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</si>
  <si>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</si>
  <si>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</si>
  <si>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</si>
  <si>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</si>
  <si>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</si>
  <si>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</si>
  <si>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</si>
  <si>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</si>
  <si>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</si>
  <si>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</si>
  <si>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</si>
  <si>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</si>
  <si>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</si>
  <si>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</si>
  <si>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</si>
  <si>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</si>
  <si>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</si>
  <si>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</si>
  <si>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0.5 (0.891)</t>
  </si>
  <si>
    <t>Weapon Detection (64)</t>
  </si>
  <si>
    <t>Drone Detection (64)</t>
  </si>
  <si>
    <t>Chinese Recognition (64)</t>
  </si>
  <si>
    <t>0.559 (0.594)</t>
  </si>
  <si>
    <t>0.27 (0.516)</t>
  </si>
  <si>
    <t>0.57 (0.609)</t>
  </si>
  <si>
    <t>0.367 (0.535)</t>
  </si>
  <si>
    <t>0.66 (0.699)</t>
  </si>
  <si>
    <t>0.262 (0.691)</t>
  </si>
  <si>
    <t>0.324 (0.34)</t>
  </si>
  <si>
    <t>0.477 (0.508)</t>
  </si>
  <si>
    <t>0.449 (0.465)</t>
  </si>
  <si>
    <t>0.555 (0.574)</t>
  </si>
  <si>
    <t>0.637 (0.676)</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</si>
  <si>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</si>
  <si>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</si>
  <si>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</si>
  <si>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0.52 (0.547)</t>
  </si>
  <si>
    <t>0.28 (0.516)</t>
  </si>
  <si>
    <t>0.55 (0.609)</t>
  </si>
  <si>
    <t>0.62 (0.656)</t>
  </si>
  <si>
    <t>0.266 (0.625)</t>
  </si>
  <si>
    <t>0.33 (0.469)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</si>
</sst>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i/>
      <u/>
      <sz val="11"/>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0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8" borderId="1" xfId="0"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0" borderId="1" xfId="0" applyBorder="1" applyAlignment="1">
      <alignment horizontal="center" vertical="center"/>
    </xf>
    <xf numFmtId="0" fontId="1" fillId="0" borderId="1" xfId="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4"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5" Type="http://schemas.openxmlformats.org/officeDocument/2006/relationships/printerSettings" Target="../printerSettings/printerSettings3.bin"/><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pathikg/drone-detection-dataset" TargetMode="External"/><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A1:J17"/>
  <sheetViews>
    <sheetView zoomScale="85" zoomScaleNormal="85" workbookViewId="0">
      <selection activeCell="E15" sqref="E15"/>
    </sheetView>
  </sheetViews>
  <sheetFormatPr defaultRowHeight="14.5" x14ac:dyDescent="0.35"/>
  <cols>
    <col min="1" max="1" width="37.26953125" bestFit="1" customWidth="1"/>
    <col min="2" max="2" width="21.1796875" bestFit="1" customWidth="1"/>
    <col min="3" max="3" width="20.453125" bestFit="1" customWidth="1"/>
    <col min="4" max="4" width="21" bestFit="1" customWidth="1"/>
    <col min="5" max="5" width="22.1796875" bestFit="1" customWidth="1"/>
    <col min="6" max="6" width="22.1796875" customWidth="1"/>
    <col min="7" max="7" width="20.453125" bestFit="1" customWidth="1"/>
    <col min="8" max="8" width="20.453125" customWidth="1"/>
    <col min="9" max="10" width="23.1796875" bestFit="1" customWidth="1"/>
  </cols>
  <sheetData>
    <row r="1" spans="1:10" x14ac:dyDescent="0.35">
      <c r="A1" s="26" t="s">
        <v>1</v>
      </c>
      <c r="B1" s="27" t="s">
        <v>113</v>
      </c>
      <c r="C1" s="27"/>
      <c r="D1" s="27"/>
      <c r="E1" s="27"/>
      <c r="F1" s="28" t="s">
        <v>114</v>
      </c>
      <c r="G1" s="29"/>
      <c r="H1" s="29"/>
      <c r="I1" s="29"/>
      <c r="J1" s="30"/>
    </row>
    <row r="2" spans="1:10" x14ac:dyDescent="0.35">
      <c r="A2" s="26"/>
      <c r="B2" s="18" t="s">
        <v>124</v>
      </c>
      <c r="C2" s="18" t="s">
        <v>125</v>
      </c>
      <c r="D2" s="18" t="s">
        <v>126</v>
      </c>
      <c r="E2" s="18" t="s">
        <v>127</v>
      </c>
      <c r="F2" s="19" t="s">
        <v>159</v>
      </c>
      <c r="G2" s="19" t="s">
        <v>158</v>
      </c>
      <c r="H2" s="19" t="s">
        <v>156</v>
      </c>
      <c r="I2" s="19" t="s">
        <v>155</v>
      </c>
      <c r="J2" s="19" t="s">
        <v>170</v>
      </c>
    </row>
    <row r="3" spans="1:10" x14ac:dyDescent="0.35">
      <c r="A3" s="2" t="s">
        <v>9</v>
      </c>
      <c r="B3" s="5">
        <f>VLOOKUP(A3,Counting!$J$2:$K$8,2, 0)</f>
        <v>0.78</v>
      </c>
      <c r="C3" s="2">
        <f>VLOOKUP(A3,Counting!$E$2:$F$8,2, 0)</f>
        <v>0.65600000000000003</v>
      </c>
      <c r="D3" s="5">
        <f>VLOOKUP(A3,Counting!$J$10:$K$16,2, 0)</f>
        <v>0.35899999999999999</v>
      </c>
      <c r="E3" s="2">
        <f>VLOOKUP(A3,Counting!$E$10:$F$16,2, 0)</f>
        <v>0.32</v>
      </c>
      <c r="F3" s="5" t="str">
        <f>VLOOKUP(A3,OCR!$J$2:$K$8, 2, 0)</f>
        <v>0.52 (0.547)</v>
      </c>
      <c r="G3" s="2" t="str">
        <f>VLOOKUP(A3,OCR!$E$2:$F$8, 2, 0)</f>
        <v>0.559 (0.594)</v>
      </c>
      <c r="H3" s="5">
        <f>VLOOKUP(A3,OCR!$J$10:$K$16, 2, 0)</f>
        <v>0.41</v>
      </c>
      <c r="I3" s="2" t="str">
        <f>VLOOKUP(A3,OCR!$E$10:$F$16, 2, 0)</f>
        <v>0.324 (0.34)</v>
      </c>
      <c r="J3" s="2">
        <f>VLOOKUP(A3,OCR!$E$18:$F$27, 2, 0)</f>
        <v>0.05</v>
      </c>
    </row>
    <row r="4" spans="1:10" x14ac:dyDescent="0.35">
      <c r="A4" s="2" t="s">
        <v>26</v>
      </c>
      <c r="B4" s="20">
        <f>VLOOKUP(A4,Counting!$J$2:$K$8,2, 0)</f>
        <v>0.91</v>
      </c>
      <c r="C4" s="2">
        <f>VLOOKUP(A4,Counting!$E$2:$F$8,2, 0)</f>
        <v>0.80500000000000005</v>
      </c>
      <c r="D4" s="5">
        <f>VLOOKUP(A4,Counting!$J$10:$K$16,2, 0)</f>
        <v>0.51600000000000001</v>
      </c>
      <c r="E4" s="2">
        <f>VLOOKUP(A4,Counting!$E$10:$F$16,2, 0)</f>
        <v>0.55100000000000005</v>
      </c>
      <c r="F4" s="5" t="str">
        <f>VLOOKUP(A4,OCR!$J$2:$K$8, 2, 0)</f>
        <v>0.28 (0.516)</v>
      </c>
      <c r="G4" s="2" t="str">
        <f>VLOOKUP(A4,OCR!$E$2:$F$8, 2, 0)</f>
        <v>0.27 (0.516)</v>
      </c>
      <c r="H4" s="20">
        <f>VLOOKUP(A4,OCR!$J$10:$K$16, 2, 0)</f>
        <v>0.69</v>
      </c>
      <c r="I4" s="2" t="str">
        <f>VLOOKUP(A4,OCR!$E$10:$F$16, 2, 0)</f>
        <v>0.477 (0.508)</v>
      </c>
      <c r="J4" s="2">
        <f>VLOOKUP(A4,OCR!$E$18:$F$27, 2, 0)</f>
        <v>0</v>
      </c>
    </row>
    <row r="5" spans="1:10" x14ac:dyDescent="0.35">
      <c r="A5" s="2" t="s">
        <v>61</v>
      </c>
      <c r="B5" s="5" t="str">
        <f>VLOOKUP(A5,Counting!$J$2:$K$8,2, 0)</f>
        <v>0.5 (0.891)</v>
      </c>
      <c r="C5" s="2" t="str">
        <f>VLOOKUP(A5,Counting!$E$2:$F$8,2, 0)</f>
        <v>0.5 (0.852)</v>
      </c>
      <c r="D5" s="23" t="str">
        <f>VLOOKUP(A5,Counting!$J$10:$K$16,2, 0)</f>
        <v>0.67 (0.75)</v>
      </c>
      <c r="E5" s="24" t="str">
        <f>VLOOKUP(A5,Counting!$E$10:$F$16,2, 0)</f>
        <v>0.668 (0.703)</v>
      </c>
      <c r="F5" s="20" t="str">
        <f>VLOOKUP(A5,OCR!$J$2:$K$8, 2, 0)</f>
        <v>0.55 (0.609)</v>
      </c>
      <c r="G5" s="9" t="str">
        <f>VLOOKUP(A5,OCR!$E$2:$F$8, 2, 0)</f>
        <v>0.57 (0.609)</v>
      </c>
      <c r="H5" s="5">
        <f>VLOOKUP(A5,OCR!$J$10:$K$16, 2, 0)</f>
        <v>0.56000000000000005</v>
      </c>
      <c r="I5" s="2">
        <f>VLOOKUP(A5,OCR!$E$10:$F$16, 2, 0)</f>
        <v>0.47299999999999998</v>
      </c>
      <c r="J5" s="2">
        <f>VLOOKUP(A5,OCR!$E$18:$F$27, 2, 0)</f>
        <v>0.05</v>
      </c>
    </row>
    <row r="6" spans="1:10" x14ac:dyDescent="0.35">
      <c r="A6" s="2" t="s">
        <v>18</v>
      </c>
      <c r="B6" s="20">
        <f>VLOOKUP(A6,Counting!$J$2:$K$8,2, 0)</f>
        <v>0.91</v>
      </c>
      <c r="C6" s="2">
        <f>VLOOKUP(A6,Counting!$E$2:$F$8,2, 0)</f>
        <v>0.78100000000000003</v>
      </c>
      <c r="D6" s="21">
        <f>VLOOKUP(A6,Counting!$J$10:$K$16,2, 0)</f>
        <v>0.71899999999999997</v>
      </c>
      <c r="E6" s="9">
        <f>VLOOKUP(A6,Counting!$E$10:$F$16,2, 0)</f>
        <v>0.68799999999999994</v>
      </c>
      <c r="F6" s="5" t="str">
        <f>VLOOKUP(A6,OCR!$J$2:$K$8, 2, 0)</f>
        <v>0.33 (0.469)</v>
      </c>
      <c r="G6" s="2" t="str">
        <f>VLOOKUP(A6,OCR!$E$2:$F$8, 2, 0)</f>
        <v>0.367 (0.535)</v>
      </c>
      <c r="H6" s="5">
        <f>VLOOKUP(A6,OCR!$J$10:$K$16, 2, 0)</f>
        <v>0.41</v>
      </c>
      <c r="I6" s="2" t="str">
        <f>VLOOKUP(A6,OCR!$E$10:$F$16, 2, 0)</f>
        <v>0.449 (0.465)</v>
      </c>
      <c r="J6" s="2">
        <f>VLOOKUP(A6,OCR!$E$18:$F$27, 2, 0)</f>
        <v>0</v>
      </c>
    </row>
    <row r="7" spans="1:10" x14ac:dyDescent="0.35">
      <c r="A7" s="2" t="s">
        <v>103</v>
      </c>
      <c r="B7" s="20">
        <f>VLOOKUP(A7,Counting!$J$2:$K$8,2, 0)</f>
        <v>0.91</v>
      </c>
      <c r="C7" s="9">
        <f>VLOOKUP(A7,Counting!$E$2:$F$8,2, 0)</f>
        <v>0.86299999999999999</v>
      </c>
      <c r="D7" s="5">
        <f>VLOOKUP(A7,Counting!$J$10:$K$16,2, 0)</f>
        <v>0.67</v>
      </c>
      <c r="E7" s="2">
        <f>VLOOKUP(A7,Counting!$E$10:$F$16,2, 0)</f>
        <v>0.66800000000000004</v>
      </c>
      <c r="F7" s="5" t="str">
        <f>VLOOKUP(A7,OCR!$J$2:$K$8, 2, 0)</f>
        <v>0.266 (0.625)</v>
      </c>
      <c r="G7" s="24" t="str">
        <f>VLOOKUP(A7,OCR!$E$2:$F$8, 2, 0)</f>
        <v>0.262 (0.691)</v>
      </c>
      <c r="H7" s="21">
        <f>VLOOKUP(A7,OCR!$J$10:$K$16, 2, 0)</f>
        <v>0.71899999999999997</v>
      </c>
      <c r="I7" s="10" t="str">
        <f>VLOOKUP(A7,OCR!$E$10:$F$16, 2, 0)</f>
        <v>0.637 (0.676)</v>
      </c>
      <c r="J7" s="22">
        <f>VLOOKUP(A7,OCR!$E$18:$F$27, 2, 0)</f>
        <v>0</v>
      </c>
    </row>
    <row r="8" spans="1:10" x14ac:dyDescent="0.35">
      <c r="A8" s="2" t="s">
        <v>21</v>
      </c>
      <c r="B8" s="21">
        <f>VLOOKUP(A8,Counting!$J$2:$K$8,2, 0)</f>
        <v>0.95</v>
      </c>
      <c r="C8" s="10">
        <f>VLOOKUP(A8,Counting!$E$2:$F$8,2, 0)</f>
        <v>0.871</v>
      </c>
      <c r="D8" s="20">
        <f>VLOOKUP(A8,Counting!$J$10:$K$16,2, 0)</f>
        <v>0.69</v>
      </c>
      <c r="E8" s="10">
        <f>VLOOKUP(A8,Counting!$E$10:$F$16,2, 0)</f>
        <v>0.69499999999999995</v>
      </c>
      <c r="F8" s="21" t="str">
        <f>VLOOKUP(A8,OCR!$J$2:$K$8, 2, 0)</f>
        <v>0.62 (0.656)</v>
      </c>
      <c r="G8" s="10" t="str">
        <f>VLOOKUP(A8,OCR!$E$2:$F$8, 2, 0)</f>
        <v>0.66 (0.699)</v>
      </c>
      <c r="H8" s="5">
        <f>VLOOKUP(A8,OCR!$J$10:$K$16, 2, 0)</f>
        <v>0.64</v>
      </c>
      <c r="I8" s="9" t="str">
        <f>VLOOKUP(A8,OCR!$E$10:$F$16, 2, 0)</f>
        <v>0.555 (0.574)</v>
      </c>
      <c r="J8" s="2">
        <f>VLOOKUP(A8,OCR!$E$18:$F$27, 2, 0)</f>
        <v>0.78</v>
      </c>
    </row>
    <row r="10" spans="1:10" x14ac:dyDescent="0.35">
      <c r="A10" s="26" t="s">
        <v>1</v>
      </c>
      <c r="B10" s="25" t="s">
        <v>116</v>
      </c>
      <c r="C10" s="25"/>
    </row>
    <row r="11" spans="1:10" x14ac:dyDescent="0.35">
      <c r="A11" s="26"/>
      <c r="B11" s="2" t="s">
        <v>168</v>
      </c>
      <c r="C11" s="2" t="s">
        <v>169</v>
      </c>
    </row>
    <row r="12" spans="1:10" x14ac:dyDescent="0.35">
      <c r="A12" s="2" t="s">
        <v>9</v>
      </c>
      <c r="B12" s="2"/>
      <c r="C12" s="2">
        <f>VLOOKUP(A12,'Object Detection'!$E$11:$F$16,2, 0)</f>
        <v>0</v>
      </c>
    </row>
    <row r="13" spans="1:10" x14ac:dyDescent="0.35">
      <c r="A13" s="2" t="s">
        <v>26</v>
      </c>
      <c r="B13" s="2"/>
      <c r="C13" s="2">
        <f>VLOOKUP(A13,'Object Detection'!$E$11:$F$16,2, 0)</f>
        <v>0.04</v>
      </c>
    </row>
    <row r="14" spans="1:10" x14ac:dyDescent="0.35">
      <c r="A14" s="2" t="s">
        <v>61</v>
      </c>
      <c r="B14" s="2"/>
      <c r="C14" s="2">
        <f>VLOOKUP(A14,'Object Detection'!$E$11:$F$16,2, 0)</f>
        <v>0.28000000000000003</v>
      </c>
    </row>
    <row r="15" spans="1:10" x14ac:dyDescent="0.35">
      <c r="A15" s="2" t="s">
        <v>18</v>
      </c>
      <c r="B15" s="2"/>
      <c r="C15" s="9">
        <f>VLOOKUP(A15,'Object Detection'!$E$11:$F$16,2, 0)</f>
        <v>0.35</v>
      </c>
    </row>
    <row r="16" spans="1:10" x14ac:dyDescent="0.35">
      <c r="A16" s="2" t="s">
        <v>103</v>
      </c>
      <c r="B16" s="2"/>
      <c r="C16" s="2">
        <f>VLOOKUP(A16,'Object Detection'!$E$11:$F$16,2, 0)</f>
        <v>0.18</v>
      </c>
    </row>
    <row r="17" spans="1:3" x14ac:dyDescent="0.35">
      <c r="A17" s="2" t="s">
        <v>21</v>
      </c>
      <c r="B17" s="2"/>
      <c r="C17" s="10">
        <f>VLOOKUP(A17,'Object Detection'!$E$11:$F$16,2, 0)</f>
        <v>0.36</v>
      </c>
    </row>
  </sheetData>
  <autoFilter ref="A1:J8" xr:uid="{93451BEB-6060-4FBC-8C4C-4BE5E079639F}">
    <filterColumn colId="1" showButton="0"/>
    <filterColumn colId="2" showButton="0"/>
    <filterColumn colId="3" showButton="0"/>
    <filterColumn colId="6" showButton="0"/>
    <filterColumn colId="7" showButton="0"/>
    <filterColumn colId="8" showButton="0"/>
    <sortState xmlns:xlrd2="http://schemas.microsoft.com/office/spreadsheetml/2017/richdata2" ref="A4:J8">
      <sortCondition ref="A1:A8"/>
    </sortState>
  </autoFilter>
  <mergeCells count="5">
    <mergeCell ref="B10:C10"/>
    <mergeCell ref="A1:A2"/>
    <mergeCell ref="B1:E1"/>
    <mergeCell ref="F1:J1"/>
    <mergeCell ref="A10:A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4"/>
  <sheetViews>
    <sheetView topLeftCell="C1" zoomScaleNormal="100" workbookViewId="0">
      <selection activeCell="F3" sqref="F3"/>
    </sheetView>
  </sheetViews>
  <sheetFormatPr defaultRowHeight="14.5" x14ac:dyDescent="0.35"/>
  <cols>
    <col min="1" max="1" width="17" bestFit="1" customWidth="1"/>
    <col min="2" max="2" width="18.7265625" bestFit="1" customWidth="1"/>
    <col min="3" max="3" width="48.81640625" bestFit="1" customWidth="1"/>
    <col min="4" max="4" width="22.81640625" bestFit="1" customWidth="1"/>
    <col min="5" max="5" width="53" customWidth="1"/>
    <col min="6" max="6" width="28.1796875" bestFit="1" customWidth="1"/>
    <col min="7" max="7" width="28.81640625" customWidth="1"/>
    <col min="8" max="8" width="6.26953125" bestFit="1" customWidth="1"/>
    <col min="9" max="9" width="20.453125" bestFit="1" customWidth="1"/>
    <col min="10" max="10" width="53.54296875" bestFit="1" customWidth="1"/>
    <col min="11" max="11" width="23.453125" bestFit="1" customWidth="1"/>
    <col min="13" max="13" width="5.453125" bestFit="1" customWidth="1"/>
  </cols>
  <sheetData>
    <row r="1" spans="1:13" x14ac:dyDescent="0.35">
      <c r="A1" s="1" t="s">
        <v>0</v>
      </c>
      <c r="B1" s="1" t="s">
        <v>4</v>
      </c>
      <c r="C1" s="1" t="s">
        <v>35</v>
      </c>
      <c r="D1" s="1" t="s">
        <v>2</v>
      </c>
      <c r="E1" s="1" t="s">
        <v>1</v>
      </c>
      <c r="F1" s="4" t="s">
        <v>145</v>
      </c>
      <c r="G1" s="3" t="s">
        <v>11</v>
      </c>
      <c r="H1" s="3" t="s">
        <v>17</v>
      </c>
      <c r="I1" s="1" t="s">
        <v>2</v>
      </c>
      <c r="J1" s="1" t="s">
        <v>1</v>
      </c>
      <c r="K1" s="4" t="s">
        <v>145</v>
      </c>
      <c r="L1" s="3" t="s">
        <v>11</v>
      </c>
      <c r="M1" s="3" t="s">
        <v>17</v>
      </c>
    </row>
    <row r="2" spans="1:13" x14ac:dyDescent="0.35">
      <c r="A2" s="34" t="s">
        <v>3</v>
      </c>
      <c r="B2" s="34" t="s">
        <v>6</v>
      </c>
      <c r="C2" s="37" t="s">
        <v>36</v>
      </c>
      <c r="D2" s="34" t="s">
        <v>123</v>
      </c>
      <c r="E2" s="5" t="s">
        <v>12</v>
      </c>
      <c r="F2" s="5">
        <v>1</v>
      </c>
      <c r="G2" s="5" t="s">
        <v>129</v>
      </c>
      <c r="H2" s="5" t="s">
        <v>23</v>
      </c>
      <c r="I2" s="34" t="s">
        <v>81</v>
      </c>
      <c r="J2" s="5" t="s">
        <v>12</v>
      </c>
      <c r="K2" s="5">
        <v>1</v>
      </c>
      <c r="L2" s="5" t="s">
        <v>105</v>
      </c>
      <c r="M2" s="5" t="s">
        <v>23</v>
      </c>
    </row>
    <row r="3" spans="1:13" x14ac:dyDescent="0.35">
      <c r="A3" s="35"/>
      <c r="B3" s="35"/>
      <c r="C3" s="38"/>
      <c r="D3" s="35"/>
      <c r="E3" s="2" t="s">
        <v>9</v>
      </c>
      <c r="F3" s="2">
        <v>0.65600000000000003</v>
      </c>
      <c r="G3" s="2" t="s">
        <v>128</v>
      </c>
      <c r="H3" s="2" t="s">
        <v>23</v>
      </c>
      <c r="I3" s="35"/>
      <c r="J3" s="2" t="s">
        <v>9</v>
      </c>
      <c r="K3" s="2">
        <v>0.78</v>
      </c>
      <c r="L3" s="2" t="s">
        <v>110</v>
      </c>
      <c r="M3" s="2" t="s">
        <v>23</v>
      </c>
    </row>
    <row r="4" spans="1:13" x14ac:dyDescent="0.35">
      <c r="A4" s="35"/>
      <c r="B4" s="35"/>
      <c r="C4" s="38"/>
      <c r="D4" s="35"/>
      <c r="E4" s="2" t="s">
        <v>26</v>
      </c>
      <c r="F4" s="2">
        <v>0.80500000000000005</v>
      </c>
      <c r="G4" s="2" t="s">
        <v>134</v>
      </c>
      <c r="H4" s="2" t="s">
        <v>23</v>
      </c>
      <c r="I4" s="35"/>
      <c r="J4" s="2" t="s">
        <v>26</v>
      </c>
      <c r="K4" s="2">
        <v>0.91</v>
      </c>
      <c r="L4" s="2" t="s">
        <v>109</v>
      </c>
      <c r="M4" s="2" t="s">
        <v>23</v>
      </c>
    </row>
    <row r="5" spans="1:13" x14ac:dyDescent="0.35">
      <c r="A5" s="35"/>
      <c r="B5" s="35"/>
      <c r="C5" s="38"/>
      <c r="D5" s="35"/>
      <c r="E5" s="2" t="s">
        <v>61</v>
      </c>
      <c r="F5" s="2" t="s">
        <v>133</v>
      </c>
      <c r="G5" s="2" t="s">
        <v>132</v>
      </c>
      <c r="H5" s="2" t="s">
        <v>23</v>
      </c>
      <c r="I5" s="35"/>
      <c r="J5" s="2" t="s">
        <v>61</v>
      </c>
      <c r="K5" s="2" t="s">
        <v>167</v>
      </c>
      <c r="L5" s="2" t="s">
        <v>107</v>
      </c>
      <c r="M5" s="2" t="s">
        <v>23</v>
      </c>
    </row>
    <row r="6" spans="1:13" x14ac:dyDescent="0.35">
      <c r="A6" s="35"/>
      <c r="B6" s="35"/>
      <c r="C6" s="38"/>
      <c r="D6" s="35"/>
      <c r="E6" s="2" t="s">
        <v>18</v>
      </c>
      <c r="F6" s="2">
        <v>0.78100000000000003</v>
      </c>
      <c r="G6" s="2" t="s">
        <v>135</v>
      </c>
      <c r="H6" s="2" t="s">
        <v>23</v>
      </c>
      <c r="I6" s="35"/>
      <c r="J6" s="2" t="s">
        <v>18</v>
      </c>
      <c r="K6" s="2">
        <v>0.91</v>
      </c>
      <c r="L6" s="2" t="s">
        <v>108</v>
      </c>
      <c r="M6" s="2" t="s">
        <v>23</v>
      </c>
    </row>
    <row r="7" spans="1:13" x14ac:dyDescent="0.35">
      <c r="A7" s="35"/>
      <c r="B7" s="35"/>
      <c r="C7" s="38"/>
      <c r="D7" s="35"/>
      <c r="E7" s="2" t="s">
        <v>21</v>
      </c>
      <c r="F7" s="2">
        <v>0.871</v>
      </c>
      <c r="G7" s="2" t="s">
        <v>131</v>
      </c>
      <c r="H7" s="2" t="s">
        <v>23</v>
      </c>
      <c r="I7" s="35"/>
      <c r="J7" s="2" t="s">
        <v>21</v>
      </c>
      <c r="K7" s="2">
        <v>0.95</v>
      </c>
      <c r="L7" s="2" t="s">
        <v>106</v>
      </c>
      <c r="M7" s="2" t="s">
        <v>23</v>
      </c>
    </row>
    <row r="8" spans="1:13" x14ac:dyDescent="0.35">
      <c r="A8" s="36"/>
      <c r="B8" s="36"/>
      <c r="C8" s="39"/>
      <c r="D8" s="36"/>
      <c r="E8" s="2" t="s">
        <v>103</v>
      </c>
      <c r="F8" s="2">
        <v>0.86299999999999999</v>
      </c>
      <c r="G8" s="2" t="s">
        <v>130</v>
      </c>
      <c r="H8" s="2" t="s">
        <v>23</v>
      </c>
      <c r="I8" s="36"/>
      <c r="J8" s="2" t="s">
        <v>103</v>
      </c>
      <c r="K8" s="2">
        <v>0.91</v>
      </c>
      <c r="L8" s="2" t="s">
        <v>104</v>
      </c>
      <c r="M8" s="2" t="s">
        <v>23</v>
      </c>
    </row>
    <row r="10" spans="1:13" x14ac:dyDescent="0.35">
      <c r="A10" s="34" t="s">
        <v>3</v>
      </c>
      <c r="B10" s="34" t="s">
        <v>7</v>
      </c>
      <c r="C10" s="37" t="s">
        <v>36</v>
      </c>
      <c r="D10" s="34" t="s">
        <v>123</v>
      </c>
      <c r="E10" s="5" t="s">
        <v>12</v>
      </c>
      <c r="F10" s="5">
        <v>1</v>
      </c>
      <c r="G10" s="5" t="s">
        <v>137</v>
      </c>
      <c r="H10" s="5" t="s">
        <v>23</v>
      </c>
      <c r="I10" s="34" t="s">
        <v>81</v>
      </c>
      <c r="J10" s="5" t="s">
        <v>12</v>
      </c>
      <c r="K10" s="5">
        <v>1</v>
      </c>
      <c r="L10" s="5" t="s">
        <v>112</v>
      </c>
      <c r="M10" s="5" t="s">
        <v>23</v>
      </c>
    </row>
    <row r="11" spans="1:13" x14ac:dyDescent="0.35">
      <c r="A11" s="35"/>
      <c r="B11" s="35"/>
      <c r="C11" s="38"/>
      <c r="D11" s="35"/>
      <c r="E11" s="2" t="s">
        <v>9</v>
      </c>
      <c r="F11" s="2">
        <v>0.32</v>
      </c>
      <c r="G11" s="2" t="s">
        <v>143</v>
      </c>
      <c r="H11" s="2" t="s">
        <v>23</v>
      </c>
      <c r="I11" s="35"/>
      <c r="J11" s="2" t="s">
        <v>9</v>
      </c>
      <c r="K11" s="2">
        <v>0.35899999999999999</v>
      </c>
      <c r="L11" s="2" t="s">
        <v>122</v>
      </c>
      <c r="M11" s="2" t="s">
        <v>23</v>
      </c>
    </row>
    <row r="12" spans="1:13" x14ac:dyDescent="0.35">
      <c r="A12" s="35"/>
      <c r="B12" s="35"/>
      <c r="C12" s="38"/>
      <c r="D12" s="35"/>
      <c r="E12" s="2" t="s">
        <v>26</v>
      </c>
      <c r="F12" s="2">
        <v>0.55100000000000005</v>
      </c>
      <c r="G12" s="2" t="s">
        <v>142</v>
      </c>
      <c r="H12" s="2" t="s">
        <v>23</v>
      </c>
      <c r="I12" s="35"/>
      <c r="J12" s="2" t="s">
        <v>26</v>
      </c>
      <c r="K12" s="2">
        <v>0.51600000000000001</v>
      </c>
      <c r="L12" s="2" t="s">
        <v>121</v>
      </c>
      <c r="M12" s="2" t="s">
        <v>23</v>
      </c>
    </row>
    <row r="13" spans="1:13" x14ac:dyDescent="0.35">
      <c r="A13" s="35"/>
      <c r="B13" s="35"/>
      <c r="C13" s="38"/>
      <c r="D13" s="35"/>
      <c r="E13" s="2" t="s">
        <v>61</v>
      </c>
      <c r="F13" s="2" t="s">
        <v>141</v>
      </c>
      <c r="G13" s="2" t="s">
        <v>140</v>
      </c>
      <c r="H13" s="2" t="s">
        <v>23</v>
      </c>
      <c r="I13" s="35"/>
      <c r="J13" s="2" t="s">
        <v>61</v>
      </c>
      <c r="K13" s="2" t="s">
        <v>118</v>
      </c>
      <c r="L13" s="2" t="s">
        <v>119</v>
      </c>
      <c r="M13" s="2" t="s">
        <v>23</v>
      </c>
    </row>
    <row r="14" spans="1:13" x14ac:dyDescent="0.35">
      <c r="A14" s="35"/>
      <c r="B14" s="35"/>
      <c r="C14" s="38"/>
      <c r="D14" s="35"/>
      <c r="E14" s="2" t="s">
        <v>18</v>
      </c>
      <c r="F14" s="2">
        <v>0.68799999999999994</v>
      </c>
      <c r="G14" s="2" t="s">
        <v>136</v>
      </c>
      <c r="H14" s="2" t="s">
        <v>23</v>
      </c>
      <c r="I14" s="35"/>
      <c r="J14" s="2" t="s">
        <v>18</v>
      </c>
      <c r="K14" s="2">
        <v>0.71899999999999997</v>
      </c>
      <c r="L14" s="2" t="s">
        <v>120</v>
      </c>
      <c r="M14" s="2" t="s">
        <v>23</v>
      </c>
    </row>
    <row r="15" spans="1:13" x14ac:dyDescent="0.35">
      <c r="A15" s="35"/>
      <c r="B15" s="35"/>
      <c r="C15" s="38"/>
      <c r="D15" s="35"/>
      <c r="E15" s="2" t="s">
        <v>21</v>
      </c>
      <c r="F15" s="2">
        <v>0.69499999999999995</v>
      </c>
      <c r="G15" s="2" t="s">
        <v>139</v>
      </c>
      <c r="H15" s="2" t="s">
        <v>23</v>
      </c>
      <c r="I15" s="35"/>
      <c r="J15" s="2" t="s">
        <v>21</v>
      </c>
      <c r="K15" s="2">
        <v>0.69</v>
      </c>
      <c r="L15" s="2" t="s">
        <v>117</v>
      </c>
      <c r="M15" s="2" t="s">
        <v>23</v>
      </c>
    </row>
    <row r="16" spans="1:13" x14ac:dyDescent="0.35">
      <c r="A16" s="36"/>
      <c r="B16" s="36"/>
      <c r="C16" s="39"/>
      <c r="D16" s="36"/>
      <c r="E16" s="2" t="s">
        <v>103</v>
      </c>
      <c r="F16" s="2">
        <v>0.66800000000000004</v>
      </c>
      <c r="G16" s="2" t="s">
        <v>138</v>
      </c>
      <c r="H16" s="2" t="s">
        <v>23</v>
      </c>
      <c r="I16" s="36"/>
      <c r="J16" s="2" t="s">
        <v>103</v>
      </c>
      <c r="K16" s="2">
        <v>0.67</v>
      </c>
      <c r="L16" s="2" t="s">
        <v>115</v>
      </c>
      <c r="M16" s="2" t="s">
        <v>23</v>
      </c>
    </row>
    <row r="18" spans="1:8" s="7" customFormat="1" x14ac:dyDescent="0.35">
      <c r="A18" s="43" t="s">
        <v>3</v>
      </c>
      <c r="B18" s="43" t="s">
        <v>6</v>
      </c>
      <c r="C18" s="44" t="s">
        <v>36</v>
      </c>
      <c r="D18" s="31" t="s">
        <v>10</v>
      </c>
      <c r="E18" s="5" t="s">
        <v>12</v>
      </c>
      <c r="F18" s="5">
        <v>1</v>
      </c>
      <c r="G18" s="5" t="s">
        <v>13</v>
      </c>
      <c r="H18" s="5" t="s">
        <v>23</v>
      </c>
    </row>
    <row r="19" spans="1:8" s="7" customFormat="1" x14ac:dyDescent="0.35">
      <c r="A19" s="43"/>
      <c r="B19" s="43"/>
      <c r="C19" s="45"/>
      <c r="D19" s="32"/>
      <c r="E19" s="5" t="s">
        <v>21</v>
      </c>
      <c r="F19" s="5">
        <v>0.73</v>
      </c>
      <c r="G19" s="5" t="s">
        <v>14</v>
      </c>
      <c r="H19" s="5">
        <v>1</v>
      </c>
    </row>
    <row r="20" spans="1:8" s="7" customFormat="1" x14ac:dyDescent="0.35">
      <c r="A20" s="43"/>
      <c r="B20" s="43"/>
      <c r="C20" s="45"/>
      <c r="D20" s="32"/>
      <c r="E20" s="5" t="s">
        <v>8</v>
      </c>
      <c r="F20" s="5">
        <v>0.67</v>
      </c>
      <c r="G20" s="5" t="s">
        <v>22</v>
      </c>
      <c r="H20" s="5">
        <v>2</v>
      </c>
    </row>
    <row r="21" spans="1:8" s="7" customFormat="1" x14ac:dyDescent="0.35">
      <c r="A21" s="43"/>
      <c r="B21" s="43"/>
      <c r="C21" s="45"/>
      <c r="D21" s="32"/>
      <c r="E21" s="5" t="s">
        <v>26</v>
      </c>
      <c r="F21" s="5">
        <v>0.66</v>
      </c>
      <c r="G21" s="5" t="s">
        <v>27</v>
      </c>
      <c r="H21" s="5">
        <v>3</v>
      </c>
    </row>
    <row r="22" spans="1:8" s="7" customFormat="1" x14ac:dyDescent="0.35">
      <c r="A22" s="43"/>
      <c r="B22" s="43"/>
      <c r="C22" s="45"/>
      <c r="D22" s="32"/>
      <c r="E22" s="5" t="s">
        <v>30</v>
      </c>
      <c r="F22" s="5">
        <v>0.66</v>
      </c>
      <c r="G22" s="5" t="s">
        <v>28</v>
      </c>
      <c r="H22" s="5">
        <v>3</v>
      </c>
    </row>
    <row r="23" spans="1:8" s="7" customFormat="1" x14ac:dyDescent="0.35">
      <c r="A23" s="43"/>
      <c r="B23" s="43"/>
      <c r="C23" s="45"/>
      <c r="D23" s="32"/>
      <c r="E23" s="5" t="s">
        <v>16</v>
      </c>
      <c r="F23" s="5" t="s">
        <v>20</v>
      </c>
      <c r="G23" s="5" t="s">
        <v>15</v>
      </c>
      <c r="H23" s="5">
        <v>5</v>
      </c>
    </row>
    <row r="24" spans="1:8" s="7" customFormat="1" x14ac:dyDescent="0.35">
      <c r="A24" s="43"/>
      <c r="B24" s="43"/>
      <c r="C24" s="45"/>
      <c r="D24" s="32"/>
      <c r="E24" s="5" t="s">
        <v>18</v>
      </c>
      <c r="F24" s="5">
        <v>0.59</v>
      </c>
      <c r="G24" s="5" t="s">
        <v>19</v>
      </c>
      <c r="H24" s="5">
        <v>6</v>
      </c>
    </row>
    <row r="25" spans="1:8" s="7" customFormat="1" x14ac:dyDescent="0.35">
      <c r="A25" s="43"/>
      <c r="B25" s="43"/>
      <c r="C25" s="45"/>
      <c r="D25" s="32"/>
      <c r="E25" s="5" t="s">
        <v>70</v>
      </c>
      <c r="F25" s="5">
        <v>0.57999999999999996</v>
      </c>
      <c r="G25" s="5" t="s">
        <v>24</v>
      </c>
      <c r="H25" s="5">
        <v>7</v>
      </c>
    </row>
    <row r="26" spans="1:8" s="7" customFormat="1" x14ac:dyDescent="0.35">
      <c r="A26" s="43"/>
      <c r="B26" s="43"/>
      <c r="C26" s="45"/>
      <c r="D26" s="32"/>
      <c r="E26" s="5" t="s">
        <v>9</v>
      </c>
      <c r="F26" s="5">
        <v>0.44</v>
      </c>
      <c r="G26" s="5" t="s">
        <v>29</v>
      </c>
      <c r="H26" s="5">
        <v>8</v>
      </c>
    </row>
    <row r="27" spans="1:8" s="7" customFormat="1" x14ac:dyDescent="0.35">
      <c r="A27" s="43"/>
      <c r="B27" s="43"/>
      <c r="C27" s="45"/>
      <c r="D27" s="32"/>
      <c r="E27" s="5" t="s">
        <v>40</v>
      </c>
      <c r="F27" s="5">
        <v>0.25</v>
      </c>
      <c r="G27" s="5" t="s">
        <v>41</v>
      </c>
      <c r="H27" s="5">
        <v>9</v>
      </c>
    </row>
    <row r="28" spans="1:8" s="7" customFormat="1" x14ac:dyDescent="0.35">
      <c r="A28" s="43"/>
      <c r="B28" s="43"/>
      <c r="C28" s="45"/>
      <c r="D28" s="32"/>
      <c r="E28" s="5" t="s">
        <v>39</v>
      </c>
      <c r="F28" s="5">
        <v>0</v>
      </c>
      <c r="G28" s="5" t="s">
        <v>38</v>
      </c>
      <c r="H28" s="5" t="s">
        <v>23</v>
      </c>
    </row>
    <row r="29" spans="1:8" s="7" customFormat="1" x14ac:dyDescent="0.35">
      <c r="A29" s="43"/>
      <c r="B29" s="43"/>
      <c r="C29" s="45"/>
      <c r="D29" s="32"/>
      <c r="E29" s="5" t="s">
        <v>34</v>
      </c>
      <c r="F29" s="5">
        <v>0</v>
      </c>
      <c r="G29" s="5" t="s">
        <v>37</v>
      </c>
      <c r="H29" s="5" t="s">
        <v>23</v>
      </c>
    </row>
    <row r="30" spans="1:8" s="7" customFormat="1" x14ac:dyDescent="0.35">
      <c r="A30" s="43"/>
      <c r="B30" s="43"/>
      <c r="C30" s="45"/>
      <c r="D30" s="32"/>
      <c r="E30" s="5" t="s">
        <v>31</v>
      </c>
      <c r="F30" s="5">
        <v>0</v>
      </c>
      <c r="G30" s="5" t="s">
        <v>25</v>
      </c>
      <c r="H30" s="5" t="s">
        <v>23</v>
      </c>
    </row>
    <row r="31" spans="1:8" s="7" customFormat="1" x14ac:dyDescent="0.35">
      <c r="A31" s="43"/>
      <c r="B31" s="43"/>
      <c r="C31" s="45"/>
      <c r="D31" s="32"/>
      <c r="E31" s="5" t="s">
        <v>32</v>
      </c>
      <c r="F31" s="5" t="s">
        <v>23</v>
      </c>
      <c r="G31" s="5" t="s">
        <v>23</v>
      </c>
      <c r="H31" s="5" t="s">
        <v>23</v>
      </c>
    </row>
    <row r="32" spans="1:8" s="7" customFormat="1" x14ac:dyDescent="0.35">
      <c r="A32" s="43"/>
      <c r="B32" s="43"/>
      <c r="C32" s="46"/>
      <c r="D32" s="33"/>
      <c r="E32" s="5" t="s">
        <v>33</v>
      </c>
      <c r="F32" s="5" t="s">
        <v>23</v>
      </c>
      <c r="G32" s="5" t="s">
        <v>23</v>
      </c>
      <c r="H32" s="5" t="s">
        <v>23</v>
      </c>
    </row>
    <row r="33" spans="1:8" s="7" customFormat="1" x14ac:dyDescent="0.35">
      <c r="A33" s="40"/>
      <c r="B33" s="41"/>
      <c r="C33" s="41"/>
      <c r="D33" s="41"/>
      <c r="E33" s="41"/>
      <c r="F33" s="41"/>
      <c r="G33" s="41"/>
      <c r="H33" s="42"/>
    </row>
    <row r="34" spans="1:8" s="7" customFormat="1" x14ac:dyDescent="0.35">
      <c r="A34" s="31" t="s">
        <v>5</v>
      </c>
      <c r="B34" s="31" t="s">
        <v>7</v>
      </c>
      <c r="C34" s="44" t="s">
        <v>36</v>
      </c>
      <c r="D34" s="31" t="s">
        <v>10</v>
      </c>
      <c r="E34" s="5" t="s">
        <v>12</v>
      </c>
      <c r="F34" s="5">
        <v>1</v>
      </c>
      <c r="G34" s="5" t="s">
        <v>44</v>
      </c>
      <c r="H34" s="5" t="s">
        <v>23</v>
      </c>
    </row>
    <row r="35" spans="1:8" s="7" customFormat="1" x14ac:dyDescent="0.35">
      <c r="A35" s="32"/>
      <c r="B35" s="32"/>
      <c r="C35" s="45"/>
      <c r="D35" s="32"/>
      <c r="E35" s="5" t="s">
        <v>21</v>
      </c>
      <c r="F35" s="5">
        <v>0.72</v>
      </c>
      <c r="G35" s="5" t="s">
        <v>48</v>
      </c>
      <c r="H35" s="5">
        <v>1</v>
      </c>
    </row>
    <row r="36" spans="1:8" s="7" customFormat="1" x14ac:dyDescent="0.35">
      <c r="A36" s="32"/>
      <c r="B36" s="32"/>
      <c r="C36" s="45"/>
      <c r="D36" s="32"/>
      <c r="E36" s="5" t="s">
        <v>8</v>
      </c>
      <c r="F36" s="5">
        <v>0.7</v>
      </c>
      <c r="G36" s="5" t="s">
        <v>56</v>
      </c>
      <c r="H36" s="5">
        <v>2</v>
      </c>
    </row>
    <row r="37" spans="1:8" s="7" customFormat="1" x14ac:dyDescent="0.35">
      <c r="A37" s="32"/>
      <c r="B37" s="32"/>
      <c r="C37" s="45"/>
      <c r="D37" s="32"/>
      <c r="E37" s="5" t="s">
        <v>16</v>
      </c>
      <c r="F37" s="5" t="s">
        <v>47</v>
      </c>
      <c r="G37" s="5" t="s">
        <v>43</v>
      </c>
      <c r="H37" s="5">
        <v>2</v>
      </c>
    </row>
    <row r="38" spans="1:8" s="7" customFormat="1" x14ac:dyDescent="0.35">
      <c r="A38" s="32"/>
      <c r="B38" s="32"/>
      <c r="C38" s="45"/>
      <c r="D38" s="32"/>
      <c r="E38" s="5" t="s">
        <v>18</v>
      </c>
      <c r="F38" s="5">
        <v>0.67</v>
      </c>
      <c r="G38" s="5" t="s">
        <v>46</v>
      </c>
      <c r="H38" s="5">
        <v>4</v>
      </c>
    </row>
    <row r="39" spans="1:8" s="7" customFormat="1" x14ac:dyDescent="0.35">
      <c r="A39" s="32"/>
      <c r="B39" s="32"/>
      <c r="C39" s="45"/>
      <c r="D39" s="32"/>
      <c r="E39" s="5" t="s">
        <v>30</v>
      </c>
      <c r="F39" s="5">
        <v>0.66</v>
      </c>
      <c r="G39" s="5" t="s">
        <v>49</v>
      </c>
      <c r="H39" s="5">
        <v>5</v>
      </c>
    </row>
    <row r="40" spans="1:8" s="7" customFormat="1" x14ac:dyDescent="0.35">
      <c r="A40" s="32"/>
      <c r="B40" s="32"/>
      <c r="C40" s="45"/>
      <c r="D40" s="32"/>
      <c r="E40" s="5" t="s">
        <v>26</v>
      </c>
      <c r="F40" s="5">
        <v>0.64</v>
      </c>
      <c r="G40" s="5" t="s">
        <v>42</v>
      </c>
      <c r="H40" s="5">
        <v>6</v>
      </c>
    </row>
    <row r="41" spans="1:8" s="7" customFormat="1" x14ac:dyDescent="0.35">
      <c r="A41" s="32"/>
      <c r="B41" s="32"/>
      <c r="C41" s="45"/>
      <c r="D41" s="32"/>
      <c r="E41" s="5" t="s">
        <v>70</v>
      </c>
      <c r="F41" s="5">
        <v>0.52</v>
      </c>
      <c r="G41" s="5" t="s">
        <v>45</v>
      </c>
      <c r="H41" s="5">
        <v>7</v>
      </c>
    </row>
    <row r="42" spans="1:8" s="7" customFormat="1" x14ac:dyDescent="0.35">
      <c r="A42" s="32"/>
      <c r="B42" s="32"/>
      <c r="C42" s="45"/>
      <c r="D42" s="32"/>
      <c r="E42" s="5" t="s">
        <v>9</v>
      </c>
      <c r="F42" s="5">
        <v>0.47</v>
      </c>
      <c r="G42" s="5" t="s">
        <v>50</v>
      </c>
      <c r="H42" s="5">
        <v>8</v>
      </c>
    </row>
    <row r="43" spans="1:8" s="7" customFormat="1" x14ac:dyDescent="0.35">
      <c r="A43" s="32"/>
      <c r="B43" s="32"/>
      <c r="C43" s="45"/>
      <c r="D43" s="32"/>
      <c r="E43" s="5" t="s">
        <v>40</v>
      </c>
      <c r="F43" s="5">
        <v>0.28000000000000003</v>
      </c>
      <c r="G43" s="5" t="s">
        <v>51</v>
      </c>
      <c r="H43" s="5">
        <v>9</v>
      </c>
    </row>
    <row r="44" spans="1:8" s="7" customFormat="1" x14ac:dyDescent="0.35">
      <c r="A44" s="33"/>
      <c r="B44" s="33"/>
      <c r="C44" s="46"/>
      <c r="D44" s="33"/>
      <c r="E44" s="5" t="s">
        <v>103</v>
      </c>
      <c r="F44" s="5">
        <v>0.72</v>
      </c>
      <c r="G44" s="5" t="s">
        <v>111</v>
      </c>
      <c r="H44" s="8" t="s">
        <v>23</v>
      </c>
    </row>
  </sheetData>
  <mergeCells count="19">
    <mergeCell ref="A2:A8"/>
    <mergeCell ref="B2:B8"/>
    <mergeCell ref="C2:C8"/>
    <mergeCell ref="I2:I8"/>
    <mergeCell ref="I10:I16"/>
    <mergeCell ref="D2:D8"/>
    <mergeCell ref="D10:D16"/>
    <mergeCell ref="A34:A44"/>
    <mergeCell ref="A10:A16"/>
    <mergeCell ref="B10:B16"/>
    <mergeCell ref="C10:C16"/>
    <mergeCell ref="A33:H33"/>
    <mergeCell ref="A18:A32"/>
    <mergeCell ref="B18:B32"/>
    <mergeCell ref="D34:D44"/>
    <mergeCell ref="C34:C44"/>
    <mergeCell ref="B34:B44"/>
    <mergeCell ref="D18:D32"/>
    <mergeCell ref="C18:C32"/>
  </mergeCells>
  <hyperlinks>
    <hyperlink ref="C18" r:id="rId1" xr:uid="{5C1A30B0-887A-4CCB-8187-840B59FD027B}"/>
    <hyperlink ref="C2" r:id="rId2" xr:uid="{439B3F3D-FEF7-437B-9D4D-D8F27310A482}"/>
    <hyperlink ref="C10"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62"/>
  <sheetViews>
    <sheetView tabSelected="1" topLeftCell="E1" zoomScale="85" zoomScaleNormal="85" workbookViewId="0">
      <selection activeCell="K15" sqref="K15"/>
    </sheetView>
  </sheetViews>
  <sheetFormatPr defaultRowHeight="14.5" x14ac:dyDescent="0.35"/>
  <cols>
    <col min="1" max="1" width="20.26953125" bestFit="1" customWidth="1"/>
    <col min="2" max="2" width="19.26953125" bestFit="1" customWidth="1"/>
    <col min="3" max="3" width="53" bestFit="1" customWidth="1"/>
    <col min="4" max="4" width="22.54296875" bestFit="1" customWidth="1"/>
    <col min="5" max="5" width="53.54296875" bestFit="1" customWidth="1"/>
    <col min="6" max="6" width="28.54296875" bestFit="1" customWidth="1"/>
    <col min="7" max="7" width="11.26953125" customWidth="1"/>
    <col min="8" max="8" width="5.26953125" customWidth="1"/>
    <col min="9" max="9" width="20.453125" bestFit="1" customWidth="1"/>
    <col min="10" max="10" width="37.26953125" bestFit="1" customWidth="1"/>
    <col min="11" max="11" width="28.54296875" bestFit="1" customWidth="1"/>
    <col min="13" max="13" width="5.453125" bestFit="1" customWidth="1"/>
  </cols>
  <sheetData>
    <row r="1" spans="1:13" x14ac:dyDescent="0.35">
      <c r="A1" s="4" t="s">
        <v>0</v>
      </c>
      <c r="B1" s="4" t="s">
        <v>4</v>
      </c>
      <c r="C1" s="4" t="s">
        <v>35</v>
      </c>
      <c r="D1" s="4" t="s">
        <v>2</v>
      </c>
      <c r="E1" s="4" t="s">
        <v>1</v>
      </c>
      <c r="F1" s="4" t="s">
        <v>144</v>
      </c>
      <c r="G1" s="3" t="s">
        <v>11</v>
      </c>
      <c r="H1" s="3" t="s">
        <v>17</v>
      </c>
      <c r="I1" s="4" t="s">
        <v>2</v>
      </c>
      <c r="J1" s="4" t="s">
        <v>1</v>
      </c>
      <c r="K1" s="4" t="s">
        <v>144</v>
      </c>
      <c r="L1" s="3" t="s">
        <v>11</v>
      </c>
      <c r="M1" s="3" t="s">
        <v>17</v>
      </c>
    </row>
    <row r="2" spans="1:13" x14ac:dyDescent="0.35">
      <c r="A2" s="47" t="s">
        <v>52</v>
      </c>
      <c r="B2" s="47" t="s">
        <v>53</v>
      </c>
      <c r="C2" s="48" t="s">
        <v>67</v>
      </c>
      <c r="D2" s="47" t="s">
        <v>123</v>
      </c>
      <c r="E2" s="5" t="s">
        <v>12</v>
      </c>
      <c r="F2" s="5">
        <v>1</v>
      </c>
      <c r="G2" s="5" t="s">
        <v>147</v>
      </c>
      <c r="H2" s="5" t="s">
        <v>23</v>
      </c>
      <c r="I2" s="47" t="s">
        <v>10</v>
      </c>
      <c r="J2" s="5" t="s">
        <v>12</v>
      </c>
      <c r="K2" s="5">
        <v>1</v>
      </c>
      <c r="L2" s="5" t="s">
        <v>57</v>
      </c>
      <c r="M2" s="5" t="s">
        <v>23</v>
      </c>
    </row>
    <row r="3" spans="1:13" x14ac:dyDescent="0.35">
      <c r="A3" s="47"/>
      <c r="B3" s="47"/>
      <c r="C3" s="48"/>
      <c r="D3" s="47"/>
      <c r="E3" s="2" t="s">
        <v>9</v>
      </c>
      <c r="F3" s="2" t="s">
        <v>171</v>
      </c>
      <c r="G3" s="2" t="s">
        <v>146</v>
      </c>
      <c r="H3" s="2" t="s">
        <v>23</v>
      </c>
      <c r="I3" s="47"/>
      <c r="J3" s="2" t="s">
        <v>9</v>
      </c>
      <c r="K3" s="2" t="s">
        <v>185</v>
      </c>
      <c r="L3" s="2" t="s">
        <v>77</v>
      </c>
      <c r="M3" s="2" t="s">
        <v>23</v>
      </c>
    </row>
    <row r="4" spans="1:13" x14ac:dyDescent="0.35">
      <c r="A4" s="47"/>
      <c r="B4" s="47"/>
      <c r="C4" s="48"/>
      <c r="D4" s="47"/>
      <c r="E4" s="2" t="s">
        <v>26</v>
      </c>
      <c r="F4" s="2" t="s">
        <v>172</v>
      </c>
      <c r="G4" s="2" t="s">
        <v>150</v>
      </c>
      <c r="H4" s="2" t="s">
        <v>23</v>
      </c>
      <c r="I4" s="47"/>
      <c r="J4" s="2" t="s">
        <v>26</v>
      </c>
      <c r="K4" s="2" t="s">
        <v>186</v>
      </c>
      <c r="L4" s="2" t="s">
        <v>60</v>
      </c>
      <c r="M4" s="2" t="s">
        <v>23</v>
      </c>
    </row>
    <row r="5" spans="1:13" x14ac:dyDescent="0.35">
      <c r="A5" s="47"/>
      <c r="B5" s="47"/>
      <c r="C5" s="48"/>
      <c r="D5" s="47"/>
      <c r="E5" s="2" t="s">
        <v>61</v>
      </c>
      <c r="F5" s="2" t="s">
        <v>173</v>
      </c>
      <c r="G5" s="2" t="s">
        <v>149</v>
      </c>
      <c r="H5" s="2" t="s">
        <v>23</v>
      </c>
      <c r="I5" s="47"/>
      <c r="J5" s="2" t="s">
        <v>61</v>
      </c>
      <c r="K5" s="2" t="s">
        <v>187</v>
      </c>
      <c r="L5" s="2" t="s">
        <v>62</v>
      </c>
      <c r="M5" s="2" t="s">
        <v>23</v>
      </c>
    </row>
    <row r="6" spans="1:13" x14ac:dyDescent="0.35">
      <c r="A6" s="47"/>
      <c r="B6" s="47"/>
      <c r="C6" s="48"/>
      <c r="D6" s="47"/>
      <c r="E6" s="2" t="s">
        <v>18</v>
      </c>
      <c r="F6" s="2" t="s">
        <v>174</v>
      </c>
      <c r="G6" s="2" t="s">
        <v>161</v>
      </c>
      <c r="H6" s="2" t="s">
        <v>23</v>
      </c>
      <c r="I6" s="47"/>
      <c r="J6" s="2" t="s">
        <v>18</v>
      </c>
      <c r="K6" s="2" t="s">
        <v>190</v>
      </c>
      <c r="L6" s="2" t="s">
        <v>64</v>
      </c>
      <c r="M6" s="2" t="s">
        <v>23</v>
      </c>
    </row>
    <row r="7" spans="1:13" x14ac:dyDescent="0.35">
      <c r="A7" s="47"/>
      <c r="B7" s="47"/>
      <c r="C7" s="48"/>
      <c r="D7" s="47"/>
      <c r="E7" s="2" t="s">
        <v>21</v>
      </c>
      <c r="F7" s="2" t="s">
        <v>175</v>
      </c>
      <c r="G7" s="2" t="s">
        <v>148</v>
      </c>
      <c r="H7" s="2" t="s">
        <v>23</v>
      </c>
      <c r="I7" s="47"/>
      <c r="J7" s="2" t="s">
        <v>21</v>
      </c>
      <c r="K7" s="2" t="s">
        <v>188</v>
      </c>
      <c r="L7" s="2" t="s">
        <v>58</v>
      </c>
      <c r="M7" s="2" t="s">
        <v>23</v>
      </c>
    </row>
    <row r="8" spans="1:13" x14ac:dyDescent="0.35">
      <c r="A8" s="47"/>
      <c r="B8" s="47"/>
      <c r="C8" s="48"/>
      <c r="D8" s="47"/>
      <c r="E8" s="2" t="s">
        <v>103</v>
      </c>
      <c r="F8" s="2" t="s">
        <v>176</v>
      </c>
      <c r="G8" s="2" t="s">
        <v>160</v>
      </c>
      <c r="H8" s="2" t="s">
        <v>23</v>
      </c>
      <c r="I8" s="47"/>
      <c r="J8" s="2" t="s">
        <v>103</v>
      </c>
      <c r="K8" s="2" t="s">
        <v>189</v>
      </c>
      <c r="L8" s="2" t="s">
        <v>183</v>
      </c>
      <c r="M8" s="2" t="s">
        <v>23</v>
      </c>
    </row>
    <row r="9" spans="1:13" x14ac:dyDescent="0.35">
      <c r="A9" s="35"/>
      <c r="B9" s="35"/>
      <c r="C9" s="35"/>
      <c r="D9" s="35"/>
      <c r="E9" s="35"/>
      <c r="F9" s="35"/>
      <c r="G9" s="35"/>
      <c r="H9" s="35"/>
    </row>
    <row r="10" spans="1:13" x14ac:dyDescent="0.35">
      <c r="A10" s="47" t="s">
        <v>54</v>
      </c>
      <c r="B10" s="47" t="s">
        <v>55</v>
      </c>
      <c r="C10" s="48" t="s">
        <v>68</v>
      </c>
      <c r="D10" s="47" t="s">
        <v>123</v>
      </c>
      <c r="E10" s="5" t="s">
        <v>12</v>
      </c>
      <c r="F10" s="5">
        <v>1</v>
      </c>
      <c r="G10" s="5" t="s">
        <v>152</v>
      </c>
      <c r="H10" s="5" t="s">
        <v>23</v>
      </c>
      <c r="I10" s="47" t="s">
        <v>81</v>
      </c>
      <c r="J10" s="5" t="s">
        <v>12</v>
      </c>
      <c r="K10" s="5">
        <v>1</v>
      </c>
      <c r="L10" s="5" t="s">
        <v>82</v>
      </c>
      <c r="M10" s="5" t="s">
        <v>23</v>
      </c>
    </row>
    <row r="11" spans="1:13" x14ac:dyDescent="0.35">
      <c r="A11" s="47"/>
      <c r="B11" s="47"/>
      <c r="C11" s="48"/>
      <c r="D11" s="47"/>
      <c r="E11" s="2" t="s">
        <v>9</v>
      </c>
      <c r="F11" s="2" t="s">
        <v>177</v>
      </c>
      <c r="G11" s="2" t="s">
        <v>151</v>
      </c>
      <c r="H11" s="2" t="s">
        <v>23</v>
      </c>
      <c r="I11" s="47"/>
      <c r="J11" s="2" t="s">
        <v>9</v>
      </c>
      <c r="K11" s="2">
        <v>0.41</v>
      </c>
      <c r="L11" s="2" t="s">
        <v>83</v>
      </c>
      <c r="M11" s="2" t="s">
        <v>23</v>
      </c>
    </row>
    <row r="12" spans="1:13" x14ac:dyDescent="0.35">
      <c r="A12" s="47"/>
      <c r="B12" s="47"/>
      <c r="C12" s="48"/>
      <c r="D12" s="47"/>
      <c r="E12" s="2" t="s">
        <v>26</v>
      </c>
      <c r="F12" s="2" t="s">
        <v>178</v>
      </c>
      <c r="G12" s="2" t="s">
        <v>163</v>
      </c>
      <c r="H12" s="2" t="s">
        <v>23</v>
      </c>
      <c r="I12" s="47"/>
      <c r="J12" s="2" t="s">
        <v>26</v>
      </c>
      <c r="K12" s="2">
        <v>0.69</v>
      </c>
      <c r="L12" s="2" t="s">
        <v>85</v>
      </c>
      <c r="M12" s="2" t="s">
        <v>23</v>
      </c>
    </row>
    <row r="13" spans="1:13" x14ac:dyDescent="0.35">
      <c r="A13" s="47"/>
      <c r="B13" s="47"/>
      <c r="C13" s="48"/>
      <c r="D13" s="47"/>
      <c r="E13" s="2" t="s">
        <v>61</v>
      </c>
      <c r="F13" s="2">
        <v>0.47299999999999998</v>
      </c>
      <c r="G13" s="2"/>
      <c r="H13" s="2" t="s">
        <v>23</v>
      </c>
      <c r="I13" s="47"/>
      <c r="J13" s="2" t="s">
        <v>61</v>
      </c>
      <c r="K13" s="2">
        <v>0.56000000000000005</v>
      </c>
      <c r="L13" s="2" t="s">
        <v>86</v>
      </c>
      <c r="M13" s="2" t="s">
        <v>23</v>
      </c>
    </row>
    <row r="14" spans="1:13" x14ac:dyDescent="0.35">
      <c r="A14" s="47"/>
      <c r="B14" s="47"/>
      <c r="C14" s="48"/>
      <c r="D14" s="47"/>
      <c r="E14" s="2" t="s">
        <v>18</v>
      </c>
      <c r="F14" s="2" t="s">
        <v>179</v>
      </c>
      <c r="G14" s="2" t="s">
        <v>157</v>
      </c>
      <c r="H14" s="2" t="s">
        <v>23</v>
      </c>
      <c r="I14" s="47"/>
      <c r="J14" s="2" t="s">
        <v>18</v>
      </c>
      <c r="K14" s="2">
        <v>0.41</v>
      </c>
      <c r="L14" s="2" t="s">
        <v>88</v>
      </c>
      <c r="M14" s="2" t="s">
        <v>23</v>
      </c>
    </row>
    <row r="15" spans="1:13" x14ac:dyDescent="0.35">
      <c r="A15" s="47"/>
      <c r="B15" s="47"/>
      <c r="C15" s="48"/>
      <c r="D15" s="47"/>
      <c r="E15" s="2" t="s">
        <v>21</v>
      </c>
      <c r="F15" s="2" t="s">
        <v>180</v>
      </c>
      <c r="G15" s="2" t="s">
        <v>153</v>
      </c>
      <c r="H15" s="2" t="s">
        <v>23</v>
      </c>
      <c r="I15" s="47"/>
      <c r="J15" s="2" t="s">
        <v>21</v>
      </c>
      <c r="K15" s="2">
        <v>0.64</v>
      </c>
      <c r="L15" s="2" t="s">
        <v>90</v>
      </c>
      <c r="M15" s="2" t="s">
        <v>23</v>
      </c>
    </row>
    <row r="16" spans="1:13" x14ac:dyDescent="0.35">
      <c r="A16" s="47"/>
      <c r="B16" s="47"/>
      <c r="C16" s="48"/>
      <c r="D16" s="47"/>
      <c r="E16" s="2" t="s">
        <v>103</v>
      </c>
      <c r="F16" s="2" t="s">
        <v>181</v>
      </c>
      <c r="G16" s="2" t="s">
        <v>154</v>
      </c>
      <c r="H16" s="2" t="s">
        <v>23</v>
      </c>
      <c r="I16" s="47"/>
      <c r="J16" s="2" t="s">
        <v>103</v>
      </c>
      <c r="K16" s="2">
        <v>0.71899999999999997</v>
      </c>
      <c r="L16" s="2" t="s">
        <v>182</v>
      </c>
      <c r="M16" s="2" t="s">
        <v>23</v>
      </c>
    </row>
    <row r="17" spans="1:8" x14ac:dyDescent="0.35">
      <c r="A17" s="47"/>
      <c r="B17" s="47"/>
      <c r="C17" s="47"/>
      <c r="D17" s="47"/>
      <c r="E17" s="47"/>
      <c r="F17" s="47"/>
      <c r="G17" s="47"/>
      <c r="H17" s="47"/>
    </row>
    <row r="18" spans="1:8" x14ac:dyDescent="0.35">
      <c r="A18" s="34" t="s">
        <v>65</v>
      </c>
      <c r="B18" s="34" t="s">
        <v>66</v>
      </c>
      <c r="C18" s="37" t="s">
        <v>69</v>
      </c>
      <c r="D18" s="47" t="s">
        <v>81</v>
      </c>
      <c r="E18" s="5" t="s">
        <v>12</v>
      </c>
      <c r="F18" s="5">
        <v>1</v>
      </c>
      <c r="G18" s="5" t="s">
        <v>92</v>
      </c>
      <c r="H18" s="5" t="s">
        <v>23</v>
      </c>
    </row>
    <row r="19" spans="1:8" x14ac:dyDescent="0.35">
      <c r="A19" s="35"/>
      <c r="B19" s="35"/>
      <c r="C19" s="38"/>
      <c r="D19" s="47"/>
      <c r="E19" s="2" t="s">
        <v>21</v>
      </c>
      <c r="F19" s="2">
        <v>0.78</v>
      </c>
      <c r="G19" s="2" t="s">
        <v>93</v>
      </c>
      <c r="H19" s="2">
        <f t="shared" ref="H19:H26" si="0">_xlfn.RANK.AVG(F19,$F$19:$F$26)</f>
        <v>1</v>
      </c>
    </row>
    <row r="20" spans="1:8" x14ac:dyDescent="0.35">
      <c r="A20" s="35"/>
      <c r="B20" s="35"/>
      <c r="C20" s="38"/>
      <c r="D20" s="47"/>
      <c r="E20" s="2" t="s">
        <v>8</v>
      </c>
      <c r="F20" s="2">
        <v>0.72</v>
      </c>
      <c r="G20" s="2" t="s">
        <v>94</v>
      </c>
      <c r="H20" s="2">
        <f t="shared" si="0"/>
        <v>2</v>
      </c>
    </row>
    <row r="21" spans="1:8" x14ac:dyDescent="0.35">
      <c r="A21" s="35"/>
      <c r="B21" s="35"/>
      <c r="C21" s="38"/>
      <c r="D21" s="47"/>
      <c r="E21" s="2" t="s">
        <v>9</v>
      </c>
      <c r="F21" s="2">
        <v>0.05</v>
      </c>
      <c r="G21" s="2" t="s">
        <v>99</v>
      </c>
      <c r="H21" s="2">
        <f t="shared" si="0"/>
        <v>3.5</v>
      </c>
    </row>
    <row r="22" spans="1:8" x14ac:dyDescent="0.35">
      <c r="A22" s="35"/>
      <c r="B22" s="35"/>
      <c r="C22" s="38"/>
      <c r="D22" s="47"/>
      <c r="E22" s="2" t="s">
        <v>61</v>
      </c>
      <c r="F22" s="2">
        <v>0.05</v>
      </c>
      <c r="G22" s="2" t="s">
        <v>95</v>
      </c>
      <c r="H22" s="2">
        <f t="shared" si="0"/>
        <v>3.5</v>
      </c>
    </row>
    <row r="23" spans="1:8" x14ac:dyDescent="0.35">
      <c r="A23" s="35"/>
      <c r="B23" s="35"/>
      <c r="C23" s="38"/>
      <c r="D23" s="47"/>
      <c r="E23" s="2" t="s">
        <v>70</v>
      </c>
      <c r="F23" s="2">
        <v>0.02</v>
      </c>
      <c r="G23" s="2" t="s">
        <v>96</v>
      </c>
      <c r="H23" s="2">
        <f t="shared" si="0"/>
        <v>5</v>
      </c>
    </row>
    <row r="24" spans="1:8" x14ac:dyDescent="0.35">
      <c r="A24" s="35"/>
      <c r="B24" s="35"/>
      <c r="C24" s="38"/>
      <c r="D24" s="47"/>
      <c r="E24" s="2" t="s">
        <v>40</v>
      </c>
      <c r="F24" s="2">
        <v>0</v>
      </c>
      <c r="G24" s="2" t="s">
        <v>100</v>
      </c>
      <c r="H24" s="2">
        <f t="shared" si="0"/>
        <v>7</v>
      </c>
    </row>
    <row r="25" spans="1:8" x14ac:dyDescent="0.35">
      <c r="A25" s="35"/>
      <c r="B25" s="35"/>
      <c r="C25" s="38"/>
      <c r="D25" s="47"/>
      <c r="E25" s="2" t="s">
        <v>26</v>
      </c>
      <c r="F25" s="2">
        <v>0</v>
      </c>
      <c r="G25" s="6" t="s">
        <v>98</v>
      </c>
      <c r="H25" s="2">
        <f t="shared" si="0"/>
        <v>7</v>
      </c>
    </row>
    <row r="26" spans="1:8" x14ac:dyDescent="0.35">
      <c r="A26" s="35"/>
      <c r="B26" s="35"/>
      <c r="C26" s="38"/>
      <c r="D26" s="47"/>
      <c r="E26" s="2" t="s">
        <v>18</v>
      </c>
      <c r="F26" s="2">
        <v>0</v>
      </c>
      <c r="G26" s="2" t="s">
        <v>97</v>
      </c>
      <c r="H26" s="2">
        <f t="shared" si="0"/>
        <v>7</v>
      </c>
    </row>
    <row r="27" spans="1:8" x14ac:dyDescent="0.35">
      <c r="A27" s="36"/>
      <c r="B27" s="36"/>
      <c r="C27" s="39"/>
      <c r="D27" s="47"/>
      <c r="E27" s="2" t="s">
        <v>103</v>
      </c>
      <c r="F27" s="6"/>
      <c r="G27" s="6"/>
      <c r="H27" s="6"/>
    </row>
    <row r="28" spans="1:8" x14ac:dyDescent="0.35">
      <c r="A28" s="11"/>
      <c r="B28" s="11"/>
      <c r="C28" s="12"/>
      <c r="D28" s="11"/>
      <c r="E28" s="11"/>
      <c r="F28" s="11"/>
      <c r="G28" s="11"/>
      <c r="H28" s="11"/>
    </row>
    <row r="29" spans="1:8" s="13" customFormat="1" x14ac:dyDescent="0.35">
      <c r="D29" s="14" t="s">
        <v>2</v>
      </c>
      <c r="E29" s="14" t="s">
        <v>1</v>
      </c>
      <c r="F29" s="15" t="s">
        <v>72</v>
      </c>
      <c r="G29" s="16" t="s">
        <v>11</v>
      </c>
      <c r="H29" s="16" t="s">
        <v>17</v>
      </c>
    </row>
    <row r="30" spans="1:8" s="13" customFormat="1" x14ac:dyDescent="0.35">
      <c r="D30" s="55" t="s">
        <v>10</v>
      </c>
      <c r="E30" s="14" t="s">
        <v>12</v>
      </c>
      <c r="F30" s="14">
        <v>1</v>
      </c>
      <c r="G30" s="14" t="s">
        <v>57</v>
      </c>
      <c r="H30" s="14" t="s">
        <v>23</v>
      </c>
    </row>
    <row r="31" spans="1:8" s="13" customFormat="1" x14ac:dyDescent="0.35">
      <c r="D31" s="55"/>
      <c r="E31" s="14" t="s">
        <v>21</v>
      </c>
      <c r="F31" s="14">
        <v>0.62</v>
      </c>
      <c r="G31" s="14" t="s">
        <v>58</v>
      </c>
      <c r="H31" s="14">
        <f t="shared" ref="H31:H38" si="1">_xlfn.RANK.AVG(F31,$F$31:$F$38)</f>
        <v>1</v>
      </c>
    </row>
    <row r="32" spans="1:8" s="13" customFormat="1" x14ac:dyDescent="0.35">
      <c r="D32" s="55"/>
      <c r="E32" s="14" t="s">
        <v>8</v>
      </c>
      <c r="F32" s="14">
        <v>0.57999999999999996</v>
      </c>
      <c r="G32" s="14" t="s">
        <v>59</v>
      </c>
      <c r="H32" s="14">
        <f t="shared" si="1"/>
        <v>2</v>
      </c>
    </row>
    <row r="33" spans="4:8" s="13" customFormat="1" x14ac:dyDescent="0.35">
      <c r="D33" s="55"/>
      <c r="E33" s="14" t="s">
        <v>61</v>
      </c>
      <c r="F33" s="14">
        <v>0.55000000000000004</v>
      </c>
      <c r="G33" s="14" t="s">
        <v>62</v>
      </c>
      <c r="H33" s="14">
        <f t="shared" si="1"/>
        <v>3</v>
      </c>
    </row>
    <row r="34" spans="4:8" s="13" customFormat="1" x14ac:dyDescent="0.35">
      <c r="D34" s="55"/>
      <c r="E34" s="14" t="s">
        <v>9</v>
      </c>
      <c r="F34" s="14">
        <v>0.52</v>
      </c>
      <c r="G34" s="14" t="s">
        <v>77</v>
      </c>
      <c r="H34" s="14">
        <f t="shared" si="1"/>
        <v>4</v>
      </c>
    </row>
    <row r="35" spans="4:8" s="13" customFormat="1" x14ac:dyDescent="0.35">
      <c r="D35" s="55"/>
      <c r="E35" s="14" t="s">
        <v>70</v>
      </c>
      <c r="F35" s="14">
        <v>0.39</v>
      </c>
      <c r="G35" s="14" t="s">
        <v>63</v>
      </c>
      <c r="H35" s="14">
        <f t="shared" si="1"/>
        <v>5</v>
      </c>
    </row>
    <row r="36" spans="4:8" s="13" customFormat="1" x14ac:dyDescent="0.35">
      <c r="D36" s="55"/>
      <c r="E36" s="14" t="s">
        <v>18</v>
      </c>
      <c r="F36" s="14">
        <v>0.33</v>
      </c>
      <c r="G36" s="14" t="s">
        <v>64</v>
      </c>
      <c r="H36" s="14">
        <f t="shared" si="1"/>
        <v>6</v>
      </c>
    </row>
    <row r="37" spans="4:8" s="13" customFormat="1" x14ac:dyDescent="0.35">
      <c r="D37" s="55"/>
      <c r="E37" s="14" t="s">
        <v>40</v>
      </c>
      <c r="F37" s="14">
        <v>0.3</v>
      </c>
      <c r="G37" s="14" t="s">
        <v>78</v>
      </c>
      <c r="H37" s="14">
        <f t="shared" si="1"/>
        <v>7</v>
      </c>
    </row>
    <row r="38" spans="4:8" s="13" customFormat="1" x14ac:dyDescent="0.35">
      <c r="D38" s="55"/>
      <c r="E38" s="14" t="s">
        <v>26</v>
      </c>
      <c r="F38" s="14">
        <v>0.28000000000000003</v>
      </c>
      <c r="G38" s="14" t="s">
        <v>60</v>
      </c>
      <c r="H38" s="14">
        <f t="shared" si="1"/>
        <v>8</v>
      </c>
    </row>
    <row r="39" spans="4:8" s="13" customFormat="1" x14ac:dyDescent="0.35">
      <c r="D39" s="55"/>
    </row>
    <row r="40" spans="4:8" s="13" customFormat="1" x14ac:dyDescent="0.35"/>
    <row r="41" spans="4:8" s="13" customFormat="1" x14ac:dyDescent="0.35">
      <c r="D41" s="49" t="s">
        <v>10</v>
      </c>
      <c r="E41" s="14" t="s">
        <v>12</v>
      </c>
      <c r="F41" s="14">
        <v>1</v>
      </c>
      <c r="G41" s="14" t="s">
        <v>91</v>
      </c>
      <c r="H41" s="14" t="s">
        <v>23</v>
      </c>
    </row>
    <row r="42" spans="4:8" s="13" customFormat="1" x14ac:dyDescent="0.35">
      <c r="D42" s="50"/>
      <c r="E42" s="14" t="s">
        <v>8</v>
      </c>
      <c r="F42" s="14">
        <v>0.7</v>
      </c>
      <c r="G42" s="14" t="s">
        <v>80</v>
      </c>
      <c r="H42" s="14" t="s">
        <v>23</v>
      </c>
    </row>
    <row r="43" spans="4:8" s="13" customFormat="1" x14ac:dyDescent="0.35">
      <c r="D43" s="50"/>
      <c r="E43" s="14" t="s">
        <v>26</v>
      </c>
      <c r="F43" s="14"/>
      <c r="G43" s="14"/>
      <c r="H43" s="14" t="s">
        <v>23</v>
      </c>
    </row>
    <row r="44" spans="4:8" s="13" customFormat="1" x14ac:dyDescent="0.35">
      <c r="D44" s="50"/>
      <c r="E44" s="14" t="s">
        <v>21</v>
      </c>
      <c r="F44" s="14">
        <v>0.67</v>
      </c>
      <c r="G44" s="14" t="s">
        <v>79</v>
      </c>
      <c r="H44" s="14" t="s">
        <v>23</v>
      </c>
    </row>
    <row r="45" spans="4:8" s="13" customFormat="1" x14ac:dyDescent="0.35">
      <c r="D45" s="50"/>
      <c r="E45" s="14" t="s">
        <v>61</v>
      </c>
      <c r="F45" s="14"/>
      <c r="G45" s="14"/>
      <c r="H45" s="14" t="s">
        <v>23</v>
      </c>
    </row>
    <row r="46" spans="4:8" s="13" customFormat="1" x14ac:dyDescent="0.35">
      <c r="D46" s="50"/>
      <c r="E46" s="14" t="s">
        <v>9</v>
      </c>
      <c r="F46" s="14"/>
      <c r="G46" s="14"/>
      <c r="H46" s="14" t="s">
        <v>23</v>
      </c>
    </row>
    <row r="47" spans="4:8" s="13" customFormat="1" x14ac:dyDescent="0.35">
      <c r="D47" s="50"/>
      <c r="E47" s="14" t="s">
        <v>18</v>
      </c>
      <c r="F47" s="14"/>
      <c r="G47" s="14"/>
      <c r="H47" s="14" t="s">
        <v>23</v>
      </c>
    </row>
    <row r="48" spans="4:8" s="13" customFormat="1" x14ac:dyDescent="0.35">
      <c r="D48" s="50"/>
      <c r="E48" s="14" t="s">
        <v>40</v>
      </c>
      <c r="F48" s="14"/>
      <c r="G48" s="14"/>
      <c r="H48" s="14" t="s">
        <v>23</v>
      </c>
    </row>
    <row r="49" spans="1:9" s="13" customFormat="1" x14ac:dyDescent="0.35">
      <c r="D49" s="51"/>
      <c r="E49" s="14" t="s">
        <v>70</v>
      </c>
      <c r="F49" s="14"/>
      <c r="G49" s="14"/>
      <c r="H49" s="14" t="s">
        <v>23</v>
      </c>
    </row>
    <row r="50" spans="1:9" s="13" customFormat="1" x14ac:dyDescent="0.35"/>
    <row r="51" spans="1:9" s="13" customFormat="1" x14ac:dyDescent="0.35">
      <c r="A51" s="49" t="s">
        <v>54</v>
      </c>
      <c r="B51" s="49" t="s">
        <v>55</v>
      </c>
      <c r="C51" s="52" t="s">
        <v>68</v>
      </c>
      <c r="D51" s="49" t="s">
        <v>81</v>
      </c>
      <c r="E51" s="14" t="s">
        <v>12</v>
      </c>
      <c r="F51" s="14">
        <v>1</v>
      </c>
      <c r="G51" s="14" t="s">
        <v>82</v>
      </c>
      <c r="H51" s="14" t="s">
        <v>23</v>
      </c>
    </row>
    <row r="52" spans="1:9" s="13" customFormat="1" x14ac:dyDescent="0.35">
      <c r="A52" s="50"/>
      <c r="B52" s="50"/>
      <c r="C52" s="53"/>
      <c r="D52" s="50"/>
      <c r="E52" s="14" t="s">
        <v>8</v>
      </c>
      <c r="F52" s="14">
        <v>0.7</v>
      </c>
      <c r="G52" s="14" t="s">
        <v>89</v>
      </c>
      <c r="H52" s="14">
        <f t="shared" ref="H52:H60" si="2">_xlfn.RANK.AVG(F52,$F$52:$F$59)</f>
        <v>1</v>
      </c>
    </row>
    <row r="53" spans="1:9" s="13" customFormat="1" x14ac:dyDescent="0.35">
      <c r="A53" s="50"/>
      <c r="B53" s="50"/>
      <c r="C53" s="53"/>
      <c r="D53" s="50"/>
      <c r="E53" s="14" t="s">
        <v>26</v>
      </c>
      <c r="F53" s="14">
        <v>0.69</v>
      </c>
      <c r="G53" s="14" t="s">
        <v>85</v>
      </c>
      <c r="H53" s="14">
        <f t="shared" si="2"/>
        <v>2</v>
      </c>
    </row>
    <row r="54" spans="1:9" s="13" customFormat="1" x14ac:dyDescent="0.35">
      <c r="A54" s="50"/>
      <c r="B54" s="50"/>
      <c r="C54" s="53"/>
      <c r="D54" s="50"/>
      <c r="E54" s="14" t="s">
        <v>21</v>
      </c>
      <c r="F54" s="14">
        <v>0.64</v>
      </c>
      <c r="G54" s="14" t="s">
        <v>90</v>
      </c>
      <c r="H54" s="14">
        <f t="shared" si="2"/>
        <v>3</v>
      </c>
    </row>
    <row r="55" spans="1:9" s="13" customFormat="1" x14ac:dyDescent="0.35">
      <c r="A55" s="50"/>
      <c r="B55" s="50"/>
      <c r="C55" s="53"/>
      <c r="D55" s="50"/>
      <c r="E55" s="14" t="s">
        <v>61</v>
      </c>
      <c r="F55" s="14">
        <v>0.56000000000000005</v>
      </c>
      <c r="G55" s="14" t="s">
        <v>86</v>
      </c>
      <c r="H55" s="14">
        <f t="shared" si="2"/>
        <v>4</v>
      </c>
    </row>
    <row r="56" spans="1:9" s="13" customFormat="1" x14ac:dyDescent="0.35">
      <c r="A56" s="50"/>
      <c r="B56" s="50"/>
      <c r="C56" s="53"/>
      <c r="D56" s="50"/>
      <c r="E56" s="14" t="s">
        <v>9</v>
      </c>
      <c r="F56" s="14">
        <v>0.41</v>
      </c>
      <c r="G56" s="14" t="s">
        <v>83</v>
      </c>
      <c r="H56" s="14">
        <f t="shared" si="2"/>
        <v>5.5</v>
      </c>
    </row>
    <row r="57" spans="1:9" s="13" customFormat="1" x14ac:dyDescent="0.35">
      <c r="A57" s="50"/>
      <c r="B57" s="50"/>
      <c r="C57" s="53"/>
      <c r="D57" s="50"/>
      <c r="E57" s="14" t="s">
        <v>18</v>
      </c>
      <c r="F57" s="14">
        <v>0.41</v>
      </c>
      <c r="G57" s="14" t="s">
        <v>88</v>
      </c>
      <c r="H57" s="14">
        <f t="shared" si="2"/>
        <v>5.5</v>
      </c>
    </row>
    <row r="58" spans="1:9" s="13" customFormat="1" x14ac:dyDescent="0.35">
      <c r="A58" s="50"/>
      <c r="B58" s="50"/>
      <c r="C58" s="53"/>
      <c r="D58" s="50"/>
      <c r="E58" s="14" t="s">
        <v>40</v>
      </c>
      <c r="F58" s="14">
        <v>0.34</v>
      </c>
      <c r="G58" s="14" t="s">
        <v>84</v>
      </c>
      <c r="H58" s="14">
        <f t="shared" si="2"/>
        <v>7</v>
      </c>
    </row>
    <row r="59" spans="1:9" s="13" customFormat="1" x14ac:dyDescent="0.35">
      <c r="A59" s="50"/>
      <c r="B59" s="50"/>
      <c r="C59" s="53"/>
      <c r="D59" s="50"/>
      <c r="E59" s="14" t="s">
        <v>70</v>
      </c>
      <c r="F59" s="14">
        <v>0.16</v>
      </c>
      <c r="G59" s="14" t="s">
        <v>87</v>
      </c>
      <c r="H59" s="14">
        <f t="shared" si="2"/>
        <v>8</v>
      </c>
    </row>
    <row r="60" spans="1:9" s="13" customFormat="1" x14ac:dyDescent="0.35">
      <c r="A60" s="51"/>
      <c r="B60" s="51"/>
      <c r="C60" s="54"/>
      <c r="D60" s="51"/>
      <c r="E60" s="14" t="s">
        <v>103</v>
      </c>
      <c r="F60" s="14"/>
      <c r="G60" s="14"/>
      <c r="H60" s="14" t="e">
        <f t="shared" si="2"/>
        <v>#N/A</v>
      </c>
      <c r="I60" s="17"/>
    </row>
    <row r="61" spans="1:9" s="13" customFormat="1" x14ac:dyDescent="0.35"/>
    <row r="62" spans="1:9" s="13" customFormat="1" x14ac:dyDescent="0.35"/>
  </sheetData>
  <autoFilter ref="E18:H27" xr:uid="{FE1942B8-2432-4AF0-9A2D-492D4BB1B644}">
    <sortState xmlns:xlrd2="http://schemas.microsoft.com/office/spreadsheetml/2017/richdata2" ref="E19:H27">
      <sortCondition ref="H18:H27"/>
    </sortState>
  </autoFilter>
  <mergeCells count="22">
    <mergeCell ref="A51:A60"/>
    <mergeCell ref="B51:B60"/>
    <mergeCell ref="C51:C60"/>
    <mergeCell ref="D51:D60"/>
    <mergeCell ref="I2:I8"/>
    <mergeCell ref="D41:D49"/>
    <mergeCell ref="D30:D39"/>
    <mergeCell ref="A17:H17"/>
    <mergeCell ref="A18:A27"/>
    <mergeCell ref="B18:B27"/>
    <mergeCell ref="C18:C27"/>
    <mergeCell ref="D18:D27"/>
    <mergeCell ref="A2:A8"/>
    <mergeCell ref="B2:B8"/>
    <mergeCell ref="C2:C8"/>
    <mergeCell ref="D2:D8"/>
    <mergeCell ref="I10:I16"/>
    <mergeCell ref="A9:H9"/>
    <mergeCell ref="A10:A16"/>
    <mergeCell ref="B10:B16"/>
    <mergeCell ref="C10:C16"/>
    <mergeCell ref="D10:D16"/>
  </mergeCells>
  <hyperlinks>
    <hyperlink ref="C2" r:id="rId1" xr:uid="{587588C2-8ED3-412A-B3A3-1899E3119A6C}"/>
    <hyperlink ref="C51" r:id="rId2" xr:uid="{B3E04819-9DE6-4362-A5FC-046D56263A6A}"/>
    <hyperlink ref="C18" r:id="rId3" xr:uid="{AE60F6CE-DC3D-47BF-BD1A-B16D6C923B5A}"/>
    <hyperlink ref="C10" r:id="rId4" display="https://huggingface.co/datasets/MiXaiLL76/TextOCR_OCR" xr:uid="{F7F74B0B-BCA4-4106-BA1B-0379438CFB69}"/>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38"/>
  <sheetViews>
    <sheetView workbookViewId="0">
      <selection activeCell="E5" sqref="E5"/>
    </sheetView>
  </sheetViews>
  <sheetFormatPr defaultRowHeight="14.5" x14ac:dyDescent="0.35"/>
  <cols>
    <col min="1" max="1" width="27.54296875" bestFit="1" customWidth="1"/>
    <col min="2" max="2" width="19.26953125" bestFit="1" customWidth="1"/>
    <col min="3" max="3" width="53" bestFit="1" customWidth="1"/>
    <col min="4" max="4" width="22.54296875" bestFit="1" customWidth="1"/>
    <col min="5" max="5" width="39" bestFit="1" customWidth="1"/>
    <col min="6" max="6" width="10.26953125" bestFit="1" customWidth="1"/>
    <col min="8" max="8" width="5.453125" bestFit="1" customWidth="1"/>
  </cols>
  <sheetData>
    <row r="1" spans="1:8" x14ac:dyDescent="0.35">
      <c r="A1" s="4" t="s">
        <v>0</v>
      </c>
      <c r="B1" s="4" t="s">
        <v>4</v>
      </c>
      <c r="C1" s="4" t="s">
        <v>35</v>
      </c>
      <c r="D1" s="4" t="s">
        <v>2</v>
      </c>
      <c r="E1" s="4" t="s">
        <v>1</v>
      </c>
      <c r="F1" s="4" t="s">
        <v>162</v>
      </c>
      <c r="G1" s="3" t="s">
        <v>11</v>
      </c>
      <c r="H1" s="3" t="s">
        <v>17</v>
      </c>
    </row>
    <row r="2" spans="1:8" x14ac:dyDescent="0.35">
      <c r="A2" s="47" t="s">
        <v>71</v>
      </c>
      <c r="B2" s="47"/>
      <c r="C2" s="48" t="s">
        <v>76</v>
      </c>
      <c r="D2" s="47" t="s">
        <v>81</v>
      </c>
      <c r="E2" s="5" t="s">
        <v>12</v>
      </c>
      <c r="F2" s="5">
        <v>1</v>
      </c>
      <c r="G2" s="5" t="s">
        <v>102</v>
      </c>
      <c r="H2" s="5" t="s">
        <v>23</v>
      </c>
    </row>
    <row r="3" spans="1:8" x14ac:dyDescent="0.35">
      <c r="A3" s="47"/>
      <c r="B3" s="47"/>
      <c r="C3" s="48"/>
      <c r="D3" s="47"/>
      <c r="E3" s="2" t="s">
        <v>9</v>
      </c>
      <c r="F3" s="2"/>
      <c r="G3" s="2"/>
      <c r="H3" s="2" t="s">
        <v>23</v>
      </c>
    </row>
    <row r="4" spans="1:8" x14ac:dyDescent="0.35">
      <c r="A4" s="47"/>
      <c r="B4" s="47"/>
      <c r="C4" s="48"/>
      <c r="D4" s="47"/>
      <c r="E4" s="2" t="s">
        <v>26</v>
      </c>
      <c r="F4" s="2"/>
      <c r="G4" s="2"/>
      <c r="H4" s="2" t="s">
        <v>23</v>
      </c>
    </row>
    <row r="5" spans="1:8" x14ac:dyDescent="0.35">
      <c r="A5" s="47"/>
      <c r="B5" s="47"/>
      <c r="C5" s="48"/>
      <c r="D5" s="47"/>
      <c r="E5" s="2" t="s">
        <v>61</v>
      </c>
      <c r="F5" s="2">
        <v>0.69</v>
      </c>
      <c r="G5" s="2" t="s">
        <v>184</v>
      </c>
      <c r="H5" s="2" t="s">
        <v>23</v>
      </c>
    </row>
    <row r="6" spans="1:8" x14ac:dyDescent="0.35">
      <c r="A6" s="47"/>
      <c r="B6" s="47"/>
      <c r="C6" s="48"/>
      <c r="D6" s="47"/>
      <c r="E6" s="2" t="s">
        <v>18</v>
      </c>
      <c r="F6" s="2"/>
      <c r="G6" s="2"/>
      <c r="H6" s="2" t="s">
        <v>23</v>
      </c>
    </row>
    <row r="7" spans="1:8" x14ac:dyDescent="0.35">
      <c r="A7" s="47"/>
      <c r="B7" s="47"/>
      <c r="C7" s="48"/>
      <c r="D7" s="47"/>
      <c r="E7" s="2" t="s">
        <v>21</v>
      </c>
      <c r="F7" s="2"/>
      <c r="G7" s="2"/>
      <c r="H7" s="2" t="s">
        <v>23</v>
      </c>
    </row>
    <row r="8" spans="1:8" x14ac:dyDescent="0.35">
      <c r="A8" s="47"/>
      <c r="B8" s="47"/>
      <c r="C8" s="48"/>
      <c r="D8" s="47"/>
      <c r="E8" s="2" t="s">
        <v>103</v>
      </c>
      <c r="F8" s="2"/>
      <c r="G8" s="2"/>
      <c r="H8" s="2" t="s">
        <v>23</v>
      </c>
    </row>
    <row r="9" spans="1:8" x14ac:dyDescent="0.35">
      <c r="A9" s="47"/>
      <c r="B9" s="47"/>
      <c r="C9" s="47"/>
      <c r="D9" s="47"/>
      <c r="E9" s="47"/>
      <c r="F9" s="47"/>
      <c r="G9" s="47"/>
      <c r="H9" s="47"/>
    </row>
    <row r="10" spans="1:8" x14ac:dyDescent="0.35">
      <c r="A10" s="47" t="s">
        <v>74</v>
      </c>
      <c r="B10" s="47" t="s">
        <v>53</v>
      </c>
      <c r="C10" s="48" t="s">
        <v>75</v>
      </c>
      <c r="D10" s="47" t="s">
        <v>81</v>
      </c>
      <c r="E10" s="5" t="s">
        <v>12</v>
      </c>
      <c r="F10" s="5">
        <v>1</v>
      </c>
      <c r="G10" s="5"/>
      <c r="H10" s="5" t="s">
        <v>23</v>
      </c>
    </row>
    <row r="11" spans="1:8" x14ac:dyDescent="0.35">
      <c r="A11" s="47"/>
      <c r="B11" s="47"/>
      <c r="C11" s="48"/>
      <c r="D11" s="47"/>
      <c r="E11" s="2" t="s">
        <v>9</v>
      </c>
      <c r="F11" s="2">
        <v>0</v>
      </c>
      <c r="G11" s="2"/>
      <c r="H11" s="2" t="s">
        <v>23</v>
      </c>
    </row>
    <row r="12" spans="1:8" x14ac:dyDescent="0.35">
      <c r="A12" s="47"/>
      <c r="B12" s="47"/>
      <c r="C12" s="48"/>
      <c r="D12" s="47"/>
      <c r="E12" s="2" t="s">
        <v>26</v>
      </c>
      <c r="F12" s="2">
        <v>0.04</v>
      </c>
      <c r="G12" s="2"/>
      <c r="H12" s="2" t="s">
        <v>23</v>
      </c>
    </row>
    <row r="13" spans="1:8" x14ac:dyDescent="0.35">
      <c r="A13" s="47"/>
      <c r="B13" s="47"/>
      <c r="C13" s="48"/>
      <c r="D13" s="47"/>
      <c r="E13" s="2" t="s">
        <v>61</v>
      </c>
      <c r="F13" s="2">
        <v>0.28000000000000003</v>
      </c>
      <c r="G13" s="2" t="s">
        <v>165</v>
      </c>
      <c r="H13" s="2" t="s">
        <v>23</v>
      </c>
    </row>
    <row r="14" spans="1:8" x14ac:dyDescent="0.35">
      <c r="A14" s="47"/>
      <c r="B14" s="47"/>
      <c r="C14" s="48"/>
      <c r="D14" s="47"/>
      <c r="E14" s="2" t="s">
        <v>18</v>
      </c>
      <c r="F14" s="2">
        <v>0.35</v>
      </c>
      <c r="G14" s="2" t="s">
        <v>166</v>
      </c>
      <c r="H14" s="2" t="s">
        <v>23</v>
      </c>
    </row>
    <row r="15" spans="1:8" x14ac:dyDescent="0.35">
      <c r="A15" s="47"/>
      <c r="B15" s="47"/>
      <c r="C15" s="48"/>
      <c r="D15" s="47"/>
      <c r="E15" s="2" t="s">
        <v>21</v>
      </c>
      <c r="F15" s="2">
        <v>0.36</v>
      </c>
      <c r="G15" s="2"/>
      <c r="H15" s="2" t="s">
        <v>23</v>
      </c>
    </row>
    <row r="16" spans="1:8" x14ac:dyDescent="0.35">
      <c r="A16" s="47"/>
      <c r="B16" s="47"/>
      <c r="C16" s="48"/>
      <c r="D16" s="47"/>
      <c r="E16" s="2" t="s">
        <v>103</v>
      </c>
      <c r="F16" s="2">
        <v>0.18</v>
      </c>
      <c r="G16" s="2" t="s">
        <v>164</v>
      </c>
      <c r="H16" s="2" t="s">
        <v>23</v>
      </c>
    </row>
    <row r="17" spans="1:8" x14ac:dyDescent="0.35">
      <c r="A17" s="47"/>
      <c r="B17" s="47"/>
      <c r="C17" s="47"/>
      <c r="D17" s="47"/>
      <c r="E17" s="47"/>
      <c r="F17" s="47"/>
      <c r="G17" s="47"/>
      <c r="H17" s="47"/>
    </row>
    <row r="18" spans="1:8" x14ac:dyDescent="0.35">
      <c r="A18" s="34" t="s">
        <v>73</v>
      </c>
      <c r="B18" s="34"/>
      <c r="C18" s="37"/>
      <c r="D18" s="34" t="s">
        <v>10</v>
      </c>
      <c r="E18" s="5" t="s">
        <v>12</v>
      </c>
      <c r="F18" s="5"/>
      <c r="G18" s="5"/>
      <c r="H18" s="5" t="s">
        <v>23</v>
      </c>
    </row>
    <row r="19" spans="1:8" x14ac:dyDescent="0.35">
      <c r="A19" s="35"/>
      <c r="B19" s="35"/>
      <c r="C19" s="38"/>
      <c r="D19" s="35"/>
      <c r="E19" s="2" t="s">
        <v>9</v>
      </c>
      <c r="F19" s="2"/>
      <c r="G19" s="2"/>
      <c r="H19" s="2"/>
    </row>
    <row r="20" spans="1:8" x14ac:dyDescent="0.35">
      <c r="A20" s="35"/>
      <c r="B20" s="35"/>
      <c r="C20" s="38"/>
      <c r="D20" s="35"/>
      <c r="E20" s="2" t="s">
        <v>40</v>
      </c>
      <c r="F20" s="2"/>
      <c r="G20" s="2"/>
      <c r="H20" s="2"/>
    </row>
    <row r="21" spans="1:8" x14ac:dyDescent="0.35">
      <c r="A21" s="35"/>
      <c r="B21" s="35"/>
      <c r="C21" s="38"/>
      <c r="D21" s="35"/>
      <c r="E21" s="2" t="s">
        <v>26</v>
      </c>
      <c r="F21" s="2"/>
      <c r="G21" s="2"/>
      <c r="H21" s="2"/>
    </row>
    <row r="22" spans="1:8" x14ac:dyDescent="0.35">
      <c r="A22" s="35"/>
      <c r="B22" s="35"/>
      <c r="C22" s="38"/>
      <c r="D22" s="35"/>
      <c r="E22" s="2" t="s">
        <v>70</v>
      </c>
      <c r="F22" s="2"/>
      <c r="G22" s="2"/>
      <c r="H22" s="2"/>
    </row>
    <row r="23" spans="1:8" x14ac:dyDescent="0.35">
      <c r="A23" s="35"/>
      <c r="B23" s="35"/>
      <c r="C23" s="38"/>
      <c r="D23" s="35"/>
      <c r="E23" s="2" t="s">
        <v>61</v>
      </c>
      <c r="F23" s="2"/>
      <c r="G23" s="2"/>
      <c r="H23" s="2"/>
    </row>
    <row r="24" spans="1:8" x14ac:dyDescent="0.35">
      <c r="A24" s="35"/>
      <c r="B24" s="35"/>
      <c r="C24" s="38"/>
      <c r="D24" s="35"/>
      <c r="E24" s="2" t="s">
        <v>18</v>
      </c>
      <c r="F24" s="2"/>
      <c r="G24" s="2"/>
      <c r="H24" s="2"/>
    </row>
    <row r="25" spans="1:8" x14ac:dyDescent="0.35">
      <c r="A25" s="35"/>
      <c r="B25" s="35"/>
      <c r="C25" s="38"/>
      <c r="D25" s="35"/>
      <c r="E25" s="2" t="s">
        <v>8</v>
      </c>
      <c r="F25" s="2"/>
      <c r="G25" s="2"/>
      <c r="H25" s="2"/>
    </row>
    <row r="26" spans="1:8" x14ac:dyDescent="0.35">
      <c r="A26" s="36"/>
      <c r="B26" s="36"/>
      <c r="C26" s="39"/>
      <c r="D26" s="36"/>
      <c r="E26" s="2" t="s">
        <v>21</v>
      </c>
      <c r="F26" s="2"/>
      <c r="G26" s="2"/>
      <c r="H26" s="2"/>
    </row>
    <row r="38" spans="12:12" x14ac:dyDescent="0.35">
      <c r="L38" t="s">
        <v>101</v>
      </c>
    </row>
  </sheetData>
  <autoFilter ref="E2:H8" xr:uid="{F2A52367-4350-4D41-A125-1C847EF2D7DF}">
    <sortState xmlns:xlrd2="http://schemas.microsoft.com/office/spreadsheetml/2017/richdata2" ref="E3:H8">
      <sortCondition ref="E2:E8"/>
    </sortState>
  </autoFilter>
  <mergeCells count="14">
    <mergeCell ref="B18:B26"/>
    <mergeCell ref="C18:C26"/>
    <mergeCell ref="D18:D26"/>
    <mergeCell ref="A18:A26"/>
    <mergeCell ref="A2:A8"/>
    <mergeCell ref="B2:B8"/>
    <mergeCell ref="C2:C8"/>
    <mergeCell ref="D2:D8"/>
    <mergeCell ref="A9:H9"/>
    <mergeCell ref="A10:A16"/>
    <mergeCell ref="B10:B16"/>
    <mergeCell ref="C10:C16"/>
    <mergeCell ref="D10:D16"/>
    <mergeCell ref="A17:H17"/>
  </mergeCells>
  <hyperlinks>
    <hyperlink ref="C2" r:id="rId1" xr:uid="{281C7C02-D020-482F-9B56-ED43822A7BC0}"/>
    <hyperlink ref="C10" r:id="rId2"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
  <sheetViews>
    <sheetView workbookViewId="0">
      <selection activeCell="K15" sqref="K1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Tan Phinehas Faithful (IA)</cp:lastModifiedBy>
  <dcterms:created xsi:type="dcterms:W3CDTF">2025-06-23T01:47:22Z</dcterms:created>
  <dcterms:modified xsi:type="dcterms:W3CDTF">2025-07-14T09:30:29Z</dcterms:modified>
</cp:coreProperties>
</file>