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24chi\Desktop\DMC\Chris\BioEcon\ShinyDash v4\"/>
    </mc:Choice>
  </mc:AlternateContent>
  <xr:revisionPtr revIDLastSave="0" documentId="13_ncr:1_{882F1DD6-50EC-4357-BFEE-F9BCDE81306E}" xr6:coauthVersionLast="47" xr6:coauthVersionMax="47" xr10:uidLastSave="{00000000-0000-0000-0000-000000000000}"/>
  <bookViews>
    <workbookView xWindow="384" yWindow="384" windowWidth="21624" windowHeight="12468" activeTab="6" xr2:uid="{00000000-000D-0000-FFFF-FFFF00000000}"/>
  </bookViews>
  <sheets>
    <sheet name="Primary" sheetId="1" r:id="rId1"/>
    <sheet name="Secondary" sheetId="2" r:id="rId2"/>
    <sheet name="Equipment" sheetId="3" r:id="rId3"/>
    <sheet name="Equipment_Output" sheetId="4" r:id="rId4"/>
    <sheet name="Labor" sheetId="5" r:id="rId5"/>
    <sheet name="Labor_Output" sheetId="6" r:id="rId6"/>
    <sheet name="Fuel" sheetId="7" r:id="rId7"/>
    <sheet name="Fuel_Output" sheetId="8" r:id="rId8"/>
    <sheet name="Maintenance" sheetId="9" r:id="rId9"/>
    <sheet name="Maintenance_Output" sheetId="10" r:id="rId10"/>
    <sheet name="Marke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qaEWAr6Q6MMu2lALL9Lz+r7kkVmWEZR4HnIAz1vS6MA="/>
    </ext>
  </extLst>
</workbook>
</file>

<file path=xl/calcChain.xml><?xml version="1.0" encoding="utf-8"?>
<calcChain xmlns="http://schemas.openxmlformats.org/spreadsheetml/2006/main">
  <c r="B31" i="6" l="1"/>
  <c r="E1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500-000001000000}">
      <text>
        <r>
          <rPr>
            <sz val="11"/>
            <color theme="1"/>
            <rFont val="Calibri"/>
            <scheme val="minor"/>
          </rPr>
          <t>======
ID#AAABAkgv5U8
Christopher Noren    (2023-12-05 00:04:56)
I would love to allow growers to adjust this but I think that would make the model too complex</t>
        </r>
      </text>
    </comment>
  </commentList>
  <extLst>
    <ext xmlns:r="http://schemas.openxmlformats.org/officeDocument/2006/relationships" uri="GoogleSheetsCustomDataVersion2">
      <go:sheetsCustomData xmlns:go="http://customooxmlschemas.google.com/" r:id="rId1" roundtripDataSignature="AMtx7mj1cXoYqvw6K4Ag9SrtrNG4RWfc1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700-000001000000}">
      <text>
        <r>
          <rPr>
            <sz val="11"/>
            <color theme="1"/>
            <rFont val="Calibri"/>
            <scheme val="minor"/>
          </rPr>
          <t>======
ID#AAABAkgv5VA
Christopher Noren    (2023-12-05 00:09:58)
We will have to determine if this column is worthwhile, I included it to account for things like driving to pick up spat in Y0 but it might add too much complexity</t>
        </r>
      </text>
    </comment>
  </commentList>
  <extLst>
    <ext xmlns:r="http://schemas.openxmlformats.org/officeDocument/2006/relationships" uri="GoogleSheetsCustomDataVersion2">
      <go:sheetsCustomData xmlns:go="http://customooxmlschemas.google.com/" r:id="rId1" roundtripDataSignature="AMtx7mjOY3Jva5+cw6qwGhChUagEZNfVPg=="/>
    </ext>
  </extLst>
</comments>
</file>

<file path=xl/sharedStrings.xml><?xml version="1.0" encoding="utf-8"?>
<sst xmlns="http://schemas.openxmlformats.org/spreadsheetml/2006/main" count="1120" uniqueCount="458">
  <si>
    <t>VariableName</t>
  </si>
  <si>
    <t>Value</t>
  </si>
  <si>
    <t>Description</t>
  </si>
  <si>
    <t>Range</t>
  </si>
  <si>
    <t>Lease Type</t>
  </si>
  <si>
    <t>Standard Lease</t>
  </si>
  <si>
    <t>Choose Lease Type</t>
  </si>
  <si>
    <t>Longline Quantity</t>
  </si>
  <si>
    <t>Number of Longlines</t>
  </si>
  <si>
    <t>Longline Depth</t>
  </si>
  <si>
    <t>Lease site depth at low tide</t>
  </si>
  <si>
    <t>Longline Suspended Depth</t>
  </si>
  <si>
    <t>Depth of head rope (main line) 
below surface</t>
  </si>
  <si>
    <t>Product</t>
  </si>
  <si>
    <t>Projected Spat</t>
  </si>
  <si>
    <t>Starting Year</t>
  </si>
  <si>
    <t>Self Explanatory, first your of spat procurement</t>
  </si>
  <si>
    <t>Consumables</t>
  </si>
  <si>
    <t>Miscellaneous Annual Gear 
Ex: gloves, knifes, coffee, rain gear</t>
  </si>
  <si>
    <t>Unlimited</t>
  </si>
  <si>
    <t>Owner Salary</t>
  </si>
  <si>
    <t xml:space="preserve">Projected annual owner salary </t>
  </si>
  <si>
    <t>Struan tells me this is important to put into the model</t>
  </si>
  <si>
    <t>Insurance</t>
  </si>
  <si>
    <t>Annual Insurance Costs (Combined)</t>
  </si>
  <si>
    <t>Full Time Employee</t>
  </si>
  <si>
    <t>Number of salaried employees</t>
  </si>
  <si>
    <t>Employee Salary</t>
  </si>
  <si>
    <t>Projected annual employee salary</t>
  </si>
  <si>
    <t>Annual employee wage per employee</t>
  </si>
  <si>
    <t>Part Time Wage</t>
  </si>
  <si>
    <t>Part time hourly wage</t>
  </si>
  <si>
    <t>Minimum is based on federal minimum wage</t>
  </si>
  <si>
    <t>Harvest Season</t>
  </si>
  <si>
    <t>Fall</t>
  </si>
  <si>
    <t>Harvest Quarter:
Winter: November - January
Spring: February - April
Summer: May - July
Fall: August - October</t>
  </si>
  <si>
    <t>Harvest Year</t>
  </si>
  <si>
    <t>Y3</t>
  </si>
  <si>
    <t>Harvest Year:
Y2: Starts Fall after 2 years
Y3: Starts Fall after 3 years
Y4: Only Fall after 4 years</t>
  </si>
  <si>
    <t>Spat Procurement</t>
  </si>
  <si>
    <t>Wild Spat - Collected</t>
  </si>
  <si>
    <t>Select method of spat procurement:
Wild Spat - Collected: Collected by grower
Wild Spat - Purchased: Purchased from third 
party</t>
  </si>
  <si>
    <t>Intermediate Culture</t>
  </si>
  <si>
    <t>Intermediate - Lantern Net</t>
  </si>
  <si>
    <t>Select method of intermediate culture:
Intermediate - Lantern Net</t>
  </si>
  <si>
    <t>Grow Out Method</t>
  </si>
  <si>
    <t>Ear Hanging</t>
  </si>
  <si>
    <t>Select method of grow out culture:
Ear Hanging
Lantern Net</t>
  </si>
  <si>
    <t>Wild Spat Collector</t>
  </si>
  <si>
    <t>Predicted number of scallop spat/collector</t>
  </si>
  <si>
    <t>unlimited</t>
  </si>
  <si>
    <t>Spat Site Depth</t>
  </si>
  <si>
    <t>Depth of spat collector placement</t>
  </si>
  <si>
    <t>Seed Net Density</t>
  </si>
  <si>
    <t>Stocking density of 0-1 year old scallops</t>
  </si>
  <si>
    <t>Y1 Stocking Density</t>
  </si>
  <si>
    <t>Stocking density of 1-2 year old scallops</t>
  </si>
  <si>
    <t>Y2 Stocking Density</t>
  </si>
  <si>
    <t>Stocking density of 2-3 year old scallops</t>
  </si>
  <si>
    <t>Y3 Stocking Density</t>
  </si>
  <si>
    <t>Stocking density of 3-4 year old scallops</t>
  </si>
  <si>
    <t>Y0 Mortality</t>
  </si>
  <si>
    <t>Annual Mortality of 0-1 year old seed scallops</t>
  </si>
  <si>
    <t>0 to 1.0</t>
  </si>
  <si>
    <t>Y1 Mortality</t>
  </si>
  <si>
    <t>Annual Mortality of 1-2 year old scallops</t>
  </si>
  <si>
    <t>Annual Y1 mortality</t>
  </si>
  <si>
    <t>Y2 Mortality</t>
  </si>
  <si>
    <t>Annual Mortality of 2-3 year old scallops</t>
  </si>
  <si>
    <t>Y3 Mortality</t>
  </si>
  <si>
    <t>Annual Mortality of 3-4 year old scallops</t>
  </si>
  <si>
    <t>Annual Y3 Mortality</t>
  </si>
  <si>
    <t>Y1 Product</t>
  </si>
  <si>
    <t xml:space="preserve">Product * (1-`Y0 Mortality`) </t>
  </si>
  <si>
    <t>Formula for total loss in year</t>
  </si>
  <si>
    <t>No touch</t>
  </si>
  <si>
    <t>Y2 Product</t>
  </si>
  <si>
    <t>`Y1 Product` * (1-`Y1 Mortality`)</t>
  </si>
  <si>
    <t>Y3 Product</t>
  </si>
  <si>
    <t xml:space="preserve">`Y2 Product` * (1-`Y2 Mortality`)  </t>
  </si>
  <si>
    <t>Y4 Product</t>
  </si>
  <si>
    <t>`Y3 Product` * (1-`Y3 Mortality`)</t>
  </si>
  <si>
    <t>Seed Purchase Cost</t>
  </si>
  <si>
    <t>Cost per Scallop seed (divide if necessary)</t>
  </si>
  <si>
    <t>0-$1.00</t>
  </si>
  <si>
    <t>Mooring Length</t>
  </si>
  <si>
    <t>Scope in relation to longline depth</t>
  </si>
  <si>
    <t>Surface Float Spacing</t>
  </si>
  <si>
    <t>Spacing of major surface floats (Feet)</t>
  </si>
  <si>
    <t>ulimited</t>
  </si>
  <si>
    <t>Longline Spacing</t>
  </si>
  <si>
    <t>Space between longlines and lease edge (Feet)</t>
  </si>
  <si>
    <t>Shellfish License</t>
  </si>
  <si>
    <t>Annual Shellfish Aquaculture License Fee</t>
  </si>
  <si>
    <t>Collectors Line</t>
  </si>
  <si>
    <t>Spat collectors per anchored line</t>
  </si>
  <si>
    <t>Gangion Length</t>
  </si>
  <si>
    <t>Average length of gangions</t>
  </si>
  <si>
    <t>unlimtied</t>
  </si>
  <si>
    <t>Lantern Net Tiers</t>
  </si>
  <si>
    <t>Number of compartments in each lantern net</t>
  </si>
  <si>
    <t>Lantern Net Hardball Spacing</t>
  </si>
  <si>
    <t>Number of lantern nets per hardball</t>
  </si>
  <si>
    <t>Lantern Net Anchor Spacing</t>
  </si>
  <si>
    <t>Number of lantern nets per anchor</t>
  </si>
  <si>
    <t>Lantern Net Spacing</t>
  </si>
  <si>
    <t>Spacing between lantern nets</t>
  </si>
  <si>
    <t>Will affect total longline length</t>
  </si>
  <si>
    <t>Ear Hanging Hardball Spacing</t>
  </si>
  <si>
    <t>Number of dropper lines per hard ball</t>
  </si>
  <si>
    <t>Ear Hanging Anchor Spacing</t>
  </si>
  <si>
    <t>Number of dropper lines per anchor</t>
  </si>
  <si>
    <t>Same but for anchors</t>
  </si>
  <si>
    <t>Dropper Line Spacing</t>
  </si>
  <si>
    <t>Spacing between dropper lines</t>
  </si>
  <si>
    <t>spacing between dropper lines</t>
  </si>
  <si>
    <t>Scallops Per Dropper</t>
  </si>
  <si>
    <t>Number of (paired) scallops on each dropper line</t>
  </si>
  <si>
    <t>Scallop Spacing</t>
  </si>
  <si>
    <t>Spacing between scallops on dropper line</t>
  </si>
  <si>
    <t>Spacing between each scallop couplet</t>
  </si>
  <si>
    <t>Dropper Margins</t>
  </si>
  <si>
    <t>Margin of rope without scallops</t>
  </si>
  <si>
    <t>Ear Hanging Droppers</t>
  </si>
  <si>
    <t>ceiling((`Y2 Product`/`Scallops Per Dropper`))</t>
  </si>
  <si>
    <t>Calculated total dropper lines</t>
  </si>
  <si>
    <t>Do not touch</t>
  </si>
  <si>
    <t>Calculates total dropper lines for each 
year, if more than 1 year grow out
just doubles number</t>
  </si>
  <si>
    <t>Dropper Length</t>
  </si>
  <si>
    <t>((`Scallops Per Dropper`*`Scallop Spacing`)/2 + `Dropper Margins`)</t>
  </si>
  <si>
    <t>Total dropper line length</t>
  </si>
  <si>
    <t>For cost of dropper line per foot metric</t>
  </si>
  <si>
    <t>Daily Work Hours</t>
  </si>
  <si>
    <t>Daily work hours</t>
  </si>
  <si>
    <t>0-24</t>
  </si>
  <si>
    <t>Daily work paid for part time help</t>
  </si>
  <si>
    <t>Equipment</t>
  </si>
  <si>
    <t>Unit.Cost</t>
  </si>
  <si>
    <t>Lifespan</t>
  </si>
  <si>
    <t>Quantity</t>
  </si>
  <si>
    <t>Item</t>
  </si>
  <si>
    <t>Price Link</t>
  </si>
  <si>
    <t>Vessel</t>
  </si>
  <si>
    <t>Vessel for longline work, includes all 
modifications in cost.</t>
  </si>
  <si>
    <t>Truck</t>
  </si>
  <si>
    <t>Work vehicle for transport of gear</t>
  </si>
  <si>
    <t>Miscellaneous Equipment</t>
  </si>
  <si>
    <t>A general column for equipment not 
considered in the model.</t>
  </si>
  <si>
    <t>Rope (1 inch)</t>
  </si>
  <si>
    <t>Heavy rope, used for longline setup and
long term installations</t>
  </si>
  <si>
    <t>https://shop.hamiltonmarine.com/products/rope-tow-line-oletec-12-strand-co-polymer-orange--foot-reel--58549.html</t>
  </si>
  <si>
    <t>Gangion Line</t>
  </si>
  <si>
    <t>1/8-1/4 (3/16") rope used in small
 sections to attach gear to longline</t>
  </si>
  <si>
    <t>https://shop.hamiltonmarine.com/products/rope-polypro-yellow-or-black--foot-or-reel--42869.html</t>
  </si>
  <si>
    <t>Mooring Line + Chain</t>
  </si>
  <si>
    <t>Includes mooring line, shackles 
and chain for major mooring
of longline</t>
  </si>
  <si>
    <r>
      <rPr>
        <u/>
        <sz val="11"/>
        <color rgb="FF1155CC"/>
        <rFont val="Calibri"/>
      </rPr>
      <t xml:space="preserve">https://shop.hamiltonmarine.com/products/acco-self-colored-1-2--grade-30-iso-chain--by-foot--61634.html
</t>
    </r>
    <r>
      <rPr>
        <sz val="11"/>
        <color theme="1"/>
        <rFont val="Calibri"/>
        <scheme val="minor"/>
      </rPr>
      <t>https://shop.hamiltonmarine.com/products/rope-tow-line-oletec-12-strand-co-polymer-orange--foot-reel--58549.html
https://shop.hamiltonmarine.com/products/chicago-hardware-anchor-shackle-screw-pin-galvanized-44711.html</t>
    </r>
  </si>
  <si>
    <t>Mooring Anchor</t>
  </si>
  <si>
    <t>Various options, this model assumes 
5 ton cement block and installation in cost
for main longline mooring</t>
  </si>
  <si>
    <t>Anchor (Cement Bucket)</t>
  </si>
  <si>
    <t>anchors along longline designed
to reduce shift in the longline system</t>
  </si>
  <si>
    <t>Anchor (Brick)</t>
  </si>
  <si>
    <t>Anchor tied to ech dropper line for 
additional weight in high flow systems
might not be necessary in estuarine 
systems, clay cored brick</t>
  </si>
  <si>
    <t>https://www.lowes.com/pd/8-in-x-4-in-Clay-Red-Cored-Standard-Brick/5013595093</t>
  </si>
  <si>
    <t>Corner Tension Float</t>
  </si>
  <si>
    <t>Heavy duty submersible flotation buoy 
placed at longline ends</t>
  </si>
  <si>
    <t>Surface Float (Large)</t>
  </si>
  <si>
    <t>Surface floats for longline marking</t>
  </si>
  <si>
    <t>https://shop.hamiltonmarine.com/products/polyform-low-drag-buoys-42624.html</t>
  </si>
  <si>
    <t>Lease Marker</t>
  </si>
  <si>
    <t>Small lease boundary marker floats 
(4 total at each corner)</t>
  </si>
  <si>
    <t>Go-Deep Buoy</t>
  </si>
  <si>
    <t>Small hard marker buoys used for surface 
barely subsurface use</t>
  </si>
  <si>
    <t>https://shop.hamiltonmarine.com/products/hardshell-low-drag-buoy-7-25--x-22--42621.html</t>
  </si>
  <si>
    <t>Hard Ball Buoy</t>
  </si>
  <si>
    <t>Submersible hard ball designed to 
offset gear weight on longline</t>
  </si>
  <si>
    <t>https://whitewaterfishingsupply.com/products/hard-float-red-300mm-dia-low-drag</t>
  </si>
  <si>
    <t>Spat Collector</t>
  </si>
  <si>
    <t>Spat collector consisting of a 1.5 - 3mm
mesh bag filled with 20-30 ft of 
settlement substrate</t>
  </si>
  <si>
    <t>https://seagrant.umaine.edu/wp-content/uploads/sites/467/2020/07/Scallop-Farming-Factsheet_508-ADA-Compliant.pdf</t>
  </si>
  <si>
    <t>Lantern Net</t>
  </si>
  <si>
    <t>tiered mesh net between 3-15mm in
mesh size.  No pricing available</t>
  </si>
  <si>
    <t>Spat Collection Permit</t>
  </si>
  <si>
    <t>Annual spat collection license fee</t>
  </si>
  <si>
    <t>https://www.mainelegislature.org/legis/statutes/12/title12sec6074-A.html#:~:text=The%20fee%20for%20a%20spat%20collection%20license%20is%20%2475.</t>
  </si>
  <si>
    <t>Dropper Line</t>
  </si>
  <si>
    <t>Polyethelene rope for scallop ear 
hanging dropper lines</t>
  </si>
  <si>
    <t>Age Pins</t>
  </si>
  <si>
    <t>Small plastic pins for affixing scallops
to dropper line</t>
  </si>
  <si>
    <t>Scallop Washer</t>
  </si>
  <si>
    <t>Specialized Equipment</t>
  </si>
  <si>
    <t>Uses jet spray nozzles to remove fouling
from scallop shell.  Requires power pack.</t>
  </si>
  <si>
    <t>Scallop Grader</t>
  </si>
  <si>
    <t>Grades scallops into size classes 
reducing labor at various sorting
stages</t>
  </si>
  <si>
    <t>Power Pack</t>
  </si>
  <si>
    <t>Provides additional power onboard
vessels for specialized equipment</t>
  </si>
  <si>
    <t>Drill (Dremel)</t>
  </si>
  <si>
    <t>Small dremel drill for hand drilling of
scallops, slow however the equipment
is inexpensive.  Hand pinning of scallops</t>
  </si>
  <si>
    <t>Drill (Automated)</t>
  </si>
  <si>
    <t>Specialized drill auomated drilling of 
scallops for ear hanging.  Manual pinning
Mid-range option.</t>
  </si>
  <si>
    <t>Automated Drill and Pin</t>
  </si>
  <si>
    <t xml:space="preserve">Drills and pins scallops automatically,
most expensive option however 
automates pinning.  </t>
  </si>
  <si>
    <t>Pinning Machine</t>
  </si>
  <si>
    <t>Creates dropper lines by inserting
age-pins into dropper line rope</t>
  </si>
  <si>
    <t>De-Pinning Machine</t>
  </si>
  <si>
    <t>Allows the reuse of dropper line 
by removing age-pins</t>
  </si>
  <si>
    <t>Seed</t>
  </si>
  <si>
    <t>Price of seed purchased for 
growers not obtaining their seed
on their own.</t>
  </si>
  <si>
    <t>Year</t>
  </si>
  <si>
    <t>Type</t>
  </si>
  <si>
    <t>Y0</t>
  </si>
  <si>
    <t>Product/`Wild Spat Collector`</t>
  </si>
  <si>
    <t>(Product/`Wild Spat Collector`)/`Collectors Line`</t>
  </si>
  <si>
    <t>((Product/`Wild Spat Collector`)/`Collectors Line`) * `Spat Site Depth`</t>
  </si>
  <si>
    <t>Product/(`Seed Net Density`*`Lantern Net Tiers`)</t>
  </si>
  <si>
    <t>(Product/(`Seed Net Density`*`Lantern Net Tiers`))/`Lantern Net Hardball Spacing`</t>
  </si>
  <si>
    <t>(Product/(`Seed Net Density`*`Lantern Net Tiers`) * `Gangion Length`) + ((Product/(`Seed Net Density`*`Lantern Net Tiers`))/`Lantern Net Hardball Spacing` *`Gangion Length`)</t>
  </si>
  <si>
    <t>(Product/(`Seed Net Density`*`Lantern Net Tiers`))/`Lantern Net Anchor Spacing`</t>
  </si>
  <si>
    <t>Wild Spat - Purchased</t>
  </si>
  <si>
    <t>Y1</t>
  </si>
  <si>
    <t>`Y1 Product`/(`Y1 Stocking Density`*`Lantern Net Tiers`)</t>
  </si>
  <si>
    <t>(`Y1 Product`/(`Y1 Stocking Density`*`Lantern Net Tiers`) * `Gangion Length`) + ((`Y1 Product`/(`Y1 Stocking Density`*`Lantern Net Tiers`))/`Lantern Net Hardball Spacing` *`Gangion Length`)</t>
  </si>
  <si>
    <t>(`Y1 Product`/(`Y1 Stocking Density`*`Lantern Net Tiers`))/`Lantern Net Hardball Spacing`</t>
  </si>
  <si>
    <t>(`Y1 Product`/(`Y1 Stocking Density`*`Lantern Net Tiers`))/`Lantern Net Anchor Spacing`</t>
  </si>
  <si>
    <t>Y2</t>
  </si>
  <si>
    <t>`Y2 Product`/(`Y2 Stocking Density`*`Lantern Net Tiers`)</t>
  </si>
  <si>
    <t>(`Y2 Product`/(`Y2 Stocking Density`*`Lantern Net Tiers`) * `Gangion Length`) + ((`Y2 Product`/(`Y2 Stocking Density`*`Lantern Net Tiers`))/`Lantern Net Hardball Spacing` *`Gangion Length`)</t>
  </si>
  <si>
    <t>(`Y2 Product`/(`Y2 Stocking Density`*`Lantern Net Tiers`))/`Lantern Net Hardball Spacing`</t>
  </si>
  <si>
    <t>(`Y2 Product`/(`Y2 Stocking Density`*`Lantern Net Tiers`))/`Lantern Net Anchor Spacing`</t>
  </si>
  <si>
    <t>`Y3 Product`/(`Y3 Stocking Density`*`Lantern Net Tiers`)</t>
  </si>
  <si>
    <t>(`Y3 Product`/(`Y3 Stocking Density`*`Lantern Net Tiers`) * `Gangion Length`) + ((`Y3 Product`/(`Y3 Stocking Density`*`Lantern Net Tiers`))/`Lantern Net Hardball Spacing` *`Gangion Length`)</t>
  </si>
  <si>
    <t>(`Y3 Product`/(`Y3 Stocking Density`*`Lantern Net Tiers`))/`Lantern Net Hardball Spacing`</t>
  </si>
  <si>
    <t>(`Y3 Product`/(`Y3 Stocking Density`*`Lantern Net Tiers`))/`Lantern Net Anchor Spacing`</t>
  </si>
  <si>
    <t>`Ear Hanging Droppers` * `Dropper Length`</t>
  </si>
  <si>
    <t>`Y2 Product`/2</t>
  </si>
  <si>
    <t>`Ear Hanging Droppers`/`Ear Hanging Hardball Spacing`</t>
  </si>
  <si>
    <t>`Ear Hanging Droppers`</t>
  </si>
  <si>
    <t>`Ear Hanging Droppers`/`Ear Hanging Anchor Spacing`</t>
  </si>
  <si>
    <t>`Ear Hanging Droppers`* `Dropper Length`</t>
  </si>
  <si>
    <t>all</t>
  </si>
  <si>
    <t>Global</t>
  </si>
  <si>
    <t>as.numeric((sum(Equipment.Subset[which(Equipment.Subset$Equipment == 'Lantern Net'),9]) * `Lantern Net Spacing`) + (sum(Equipment.Subset[which(Equipment.Subset$Equipment == 'Dropper Line'),9])/`Dropper Length` * `Dropper Line Spacing`))</t>
  </si>
  <si>
    <t>`Longline Quantity` * 2</t>
  </si>
  <si>
    <t>`Longline Quantity`*(`Longline Depth`-`Longline Suspended Depth`)*2*`Mooring Length`</t>
  </si>
  <si>
    <t>`Longline Quantity`*2</t>
  </si>
  <si>
    <t>as.numeric((((sum(Equipment.Subset[which(Equipment.Subset$Equipment == 'Lantern Net'),9]) * `Lantern Net Spacing`) + (sum(Equipment.Subset[which(Equipment.Subset$Equipment == 'Dropper Line'),9])/`Dropper Length` * `Dropper Line Spacing`))/`Surface Float Spacing`)*`Longline Quantity`)</t>
  </si>
  <si>
    <t>Task</t>
  </si>
  <si>
    <t>Unit</t>
  </si>
  <si>
    <t>Task.Rate</t>
  </si>
  <si>
    <t>Part.Time</t>
  </si>
  <si>
    <t>Season</t>
  </si>
  <si>
    <t>Set Settlement Devices</t>
  </si>
  <si>
    <t>Devices/Day</t>
  </si>
  <si>
    <t>In Fall, set settlement devices for spat collection
~ August-September</t>
  </si>
  <si>
    <t>Collect Settlement Device</t>
  </si>
  <si>
    <t>Spring</t>
  </si>
  <si>
    <t>In Spring/Winter collect settlement devices
with spat in them ~January-April</t>
  </si>
  <si>
    <t>Process Settlement Device</t>
  </si>
  <si>
    <t>Process settlement devices by separating scallop
spat from fouling organisms</t>
  </si>
  <si>
    <t>Spat Stocking</t>
  </si>
  <si>
    <t>Scallops/Day</t>
  </si>
  <si>
    <t>Stock spat into lantern nets, usually a volumetric
stocking of ~250 scallops/tier</t>
  </si>
  <si>
    <t>Restock - Intermediate Culture</t>
  </si>
  <si>
    <t>Summer</t>
  </si>
  <si>
    <t>Restock spat into lantern nets at ~25/tier in
Spring/Summer</t>
  </si>
  <si>
    <t>Restock - Grow Out</t>
  </si>
  <si>
    <t>Restock Y1 intermediate culture into grow out
density of ~10/tier in Spring/Summer</t>
  </si>
  <si>
    <t>Lantern Net Cleaning (Spring)</t>
  </si>
  <si>
    <t>Spring lantern net cleaning, usually involves emptying
net and putting scallops into clean net.  Then 
cleaning old net</t>
  </si>
  <si>
    <t>Lantern Net Cleaning (Summer)</t>
  </si>
  <si>
    <t>Summer lantern net cleaning, usually involves emptying
net and putting scallops into clean net.  Then 
cleaning old net</t>
  </si>
  <si>
    <t>Lantern Net Cleaning (Fall)</t>
  </si>
  <si>
    <t>Fall lantern net cleaning, usually involves emptying
net and putting scallops into clean net.  Then 
cleaning old net</t>
  </si>
  <si>
    <t>Dropper Line Cleaning (Spring)</t>
  </si>
  <si>
    <t>Dropper line cleaning, important for growth and 
shell quality in whole scallop market.  Cleaning 
requires a specialized system to do easily</t>
  </si>
  <si>
    <t>Dropper Line Cleaning (Summer)</t>
  </si>
  <si>
    <t>Dropper Line Cleaning (Fall)</t>
  </si>
  <si>
    <t>Drilling + Pinning: Dremel</t>
  </si>
  <si>
    <t>Dremel is slow, however it is less expensive
to procure more machines</t>
  </si>
  <si>
    <t>Drilling + Pinning: Automated Drilling</t>
  </si>
  <si>
    <t xml:space="preserve">Automated drilling machine is the fastest method of
drilling however requires </t>
  </si>
  <si>
    <t>Drilling + Pinning: Fully Automated</t>
  </si>
  <si>
    <t>Fully automated drilling and pinning is expensive
however each machine only requires one individual
for labor. (Requires power pack?)</t>
  </si>
  <si>
    <t>Dropper Line Construction</t>
  </si>
  <si>
    <t>Dropper Line construction can be done at 
almost any time.  Uses pinning machine
to insert age-pins into dropper line</t>
  </si>
  <si>
    <t>Previous Year Net Cleaning (on Land)</t>
  </si>
  <si>
    <t>Cleaning of nets on land from previous year of 
scallops</t>
  </si>
  <si>
    <t>Harvest</t>
  </si>
  <si>
    <t>Harvest, similar time frame for whole scallops
and adductor only.  Does not account for
delivery to market</t>
  </si>
  <si>
    <t>Prep Time (Summer)</t>
  </si>
  <si>
    <t>Hours/Week</t>
  </si>
  <si>
    <t>On land 'Prep time' for misc tasks 
ex: cement bucket anchor construction</t>
  </si>
  <si>
    <t>Prep Time (Fall)</t>
  </si>
  <si>
    <t>Prep Time (Spring)</t>
  </si>
  <si>
    <t>Prep Time (Winter)</t>
  </si>
  <si>
    <t>Winter</t>
  </si>
  <si>
    <t>Completed</t>
  </si>
  <si>
    <t>Time</t>
  </si>
  <si>
    <t>Trips</t>
  </si>
  <si>
    <t>Y</t>
  </si>
  <si>
    <t>`Daily Work Hours`*Equipment.Subset$Quantity[which(Equipment.Subset$Equipment == 'Spat Collector')]/Labor.Subset$Task.Rate[i]</t>
  </si>
  <si>
    <t>ceiling(Equipment.Subset$Quantity[which(Equipment.Subset$Equipment == 'Spat Collector')]/Labor.Subset$Task.Rate[i])</t>
  </si>
  <si>
    <t>ceiling(Equipment.Subset$Quantity[which(Equipment.Subset$Equipment == 'Spat Collector')]/ Labor.Subset$Task.Rate[i])</t>
  </si>
  <si>
    <t>`Daily Work Hours`*Product/ Labor.Subset$Task.Rate[i]</t>
  </si>
  <si>
    <t>ceiling(Product/ Labor.Subset$Task.Rate[i])</t>
  </si>
  <si>
    <t>`Daily Work Hours` * Equipment.Subset$Quantity[which(Equipment.Subset$Equipment == 'Lantern Net' &amp; Equipment.Subset$Year == 'Y1')]/Labor.Subset$Task.Rate[i]</t>
  </si>
  <si>
    <t>ceiling(Equipment.Subset$Quantity[which(Equipment.Subset$Equipment == 'Lantern Net' &amp; Equipment.Subset$Year == 'Y1')]/Labor.Subset$Task.Rate[i])</t>
  </si>
  <si>
    <t>N</t>
  </si>
  <si>
    <t>`Daily Work Hours` * Equipment.Subset$Quantity[which(Equipment.Subset$Equipment == 'Lantern Net' &amp; Equipment.Subset$Year == 'Y0')]/Labor.Subset$Task.Rate[i]</t>
  </si>
  <si>
    <t>`Daily Work Hours` * Equipment.Subset$Quantity[which(Equipment.Subset$Equipment == 'Lantern Net' &amp; Equipment.Subset$Year == 'Y2')]/Labor.Subset$Task.Rate[i]</t>
  </si>
  <si>
    <t>ceiling(Equipment.Subset$Quantity[which(Equipment.Subset$Equipment == 'Lantern Net' &amp; Equipment.Subset$Year == 'Y2')]/Labor.Subset$Task.Rate[i])</t>
  </si>
  <si>
    <t>`Daily Work Hours` * Equipment.Subset$Quantity[which(Equipment.Subset$Equipment == 'Lantern Net' &amp; Equipment.Subset$Year == 'Y3')]/Labor.Subset$Task.Rate[i]</t>
  </si>
  <si>
    <t>ceiling(Equipment.Subset$Quantity[which(Equipment.Subset$Equipment == 'Lantern Net' &amp; Equipment.Subset$Year == 'Y3')]/Labor.Subset$Task.Rate[i])</t>
  </si>
  <si>
    <t>`Daily Work Hours` * `Y2 Product`/(Labor.Subset$Task.Rate[i]*Equipment.Subset$Quantity[which(Equipment.Subset$Equipment == 'Drill (Dremel)')])</t>
  </si>
  <si>
    <t>ceiling(`Y2 Product`/(Labor.Subset$Task.Rate[i]*Equipment.Subset$Quantity[which(Equipment.Subset$Equipment == 'Drill (Dremel)')]))</t>
  </si>
  <si>
    <t>`Daily Work Hours` * `Y2 Product`/(Labor.Subset$Task.Rate[i]*Equipment.Subset$Quantity[which(Equipment.Subset$Equipment == 'Drill (Automated)')])</t>
  </si>
  <si>
    <t>ceiling(`Y2 Product`/(Labor.Subset$Task.Rate[i]*Equipment.Subset$Quantity[which(Equipment.Subset$Equipment == 'Drill (Automated)')]))</t>
  </si>
  <si>
    <t>`Daily Work Hours` * `Y2 Product`/(Labor.Subset$Task.Rate[i]*Equipment.Subset$Quantity[which(Equipment.Subset$Equipment == 'Automated Drill and Pin')])</t>
  </si>
  <si>
    <t>ceiling(`Y2 Product`/(Labor.Subset$Task.Rate[i]*Equipment.Subset$Quantity[which(Equipment.Subset$Equipment == 'Automated Drill and Pin')]))</t>
  </si>
  <si>
    <t>`Daily Work Hours` * `Ear Hanging Droppers`/Labor.Subset$Task.Rate[i]</t>
  </si>
  <si>
    <t>ceiling(`Ear Hanging Droppers`/Labor.Subset$Task.Rate[i])</t>
  </si>
  <si>
    <t>`Daily Work Hours` * Growth.Data$Market.Product/Labor.Subset$Task.Rate[i]</t>
  </si>
  <si>
    <t>ceiling(Growth.Data$Market.Product/Labor.Subset$Task.Rate[i])</t>
  </si>
  <si>
    <t>12*Labor.Subset$Task.Rate[i]</t>
  </si>
  <si>
    <t>Vehicle</t>
  </si>
  <si>
    <t>Price.Gallon</t>
  </si>
  <si>
    <t>Usage.Trip</t>
  </si>
  <si>
    <t>Usage/trip entails the total daily mileage</t>
  </si>
  <si>
    <t>Additional.Trips</t>
  </si>
  <si>
    <t>Unit.Type</t>
  </si>
  <si>
    <t>Cost</t>
  </si>
  <si>
    <t>average maintenance cost/vessel trip.
This is in addition to depreication costs</t>
  </si>
  <si>
    <t>Miles</t>
  </si>
  <si>
    <t>average maintenance cost/truck trip.
This is in addition to depreication costs</t>
  </si>
  <si>
    <t>Went through a number of conseptual ideas
however I think a flat fee per equipment is a
better option or else the model becomes needlessly complex.</t>
  </si>
  <si>
    <t>Maintenance.Cost</t>
  </si>
  <si>
    <t>as.numeric(sum(Labor.Subset[which(Labor.Subset$Year == Maintenance.Subset$Year[i]),6])) * Maintenance.Subset$Cost[i]</t>
  </si>
  <si>
    <t>as.numeric(sum(Labor.Subset[which(Labor.Subset$Year == Maintenance.Subset$Year[i]),6]) * Fuel.Data[which(Fuel.Data$Vehicle == 'Truck'),3]) * Maintenance.Subset$Cost[i]</t>
  </si>
  <si>
    <t>as.numeric(sum(Equipment.Subset[which(Equipment.Subset$Item == 'Specialized Equipment' &amp; Equipment.Subset$Year == Maintenance.Subset$Year[i]),9])) * Maintenance.Subset$Cost[i]</t>
  </si>
  <si>
    <t>Market.Product</t>
  </si>
  <si>
    <t>`Y2 Product`</t>
  </si>
  <si>
    <t>These are essentially the matrix to join growth data with mortality and harvest timing</t>
  </si>
  <si>
    <t>`Y2 Product`-(`Y2 Product`*(`Y2 Mortality`/4))</t>
  </si>
  <si>
    <t>Important to note that quarterly mortality is broken down annual mortality as it affects the math</t>
  </si>
  <si>
    <t>`Y2 Product`-(`Y2 Product`*(`Y2 Mortality`/3))</t>
  </si>
  <si>
    <t>The assumption is that growers are measuring mortality annually...result is slightly different if mortality is measured quarterly</t>
  </si>
  <si>
    <t>`Y2 Product`-(`Y2 Product`*(`Y2 Mortality`/2))</t>
  </si>
  <si>
    <t>`Y3 Product`</t>
  </si>
  <si>
    <t>`Y3 Product`-(`Y3 Product`*(`Y3 Mortality`/4))</t>
  </si>
  <si>
    <t>`Y3 Product`-(`Y3 Product`*(`Y3 Mortality`/3))</t>
  </si>
  <si>
    <t>`Y3 Product`-(`Y3 Product`*(`Y3 Mortality`/2))</t>
  </si>
  <si>
    <t>Y4</t>
  </si>
  <si>
    <t>`Y3 Product`-(`Y3 Product`*(`Y3 Mortality`))</t>
  </si>
  <si>
    <t>Standard Lease,LPA,Experimental Lease</t>
  </si>
  <si>
    <t>Min</t>
  </si>
  <si>
    <t>Max</t>
  </si>
  <si>
    <t>cat</t>
  </si>
  <si>
    <t>slider</t>
  </si>
  <si>
    <t>num</t>
  </si>
  <si>
    <t>Ear Hanging,Lantern Net</t>
  </si>
  <si>
    <t>Wild Spat - Collected,Wild Spat - Purchased</t>
  </si>
  <si>
    <t>Y2,Y3,Y4</t>
  </si>
  <si>
    <t>Fall,Winter,Spring,Summer</t>
  </si>
  <si>
    <t>Group</t>
  </si>
  <si>
    <t>Long Line</t>
  </si>
  <si>
    <t>Wages</t>
  </si>
  <si>
    <t>Business Plan</t>
  </si>
  <si>
    <t>Other Details</t>
  </si>
  <si>
    <t>toolTip</t>
  </si>
  <si>
    <t>ID</t>
  </si>
  <si>
    <t>pp</t>
  </si>
  <si>
    <t>pa</t>
  </si>
  <si>
    <t>pb</t>
  </si>
  <si>
    <t>pc</t>
  </si>
  <si>
    <t>pd</t>
  </si>
  <si>
    <t>pe</t>
  </si>
  <si>
    <t>pf</t>
  </si>
  <si>
    <t>pg</t>
  </si>
  <si>
    <t>pn</t>
  </si>
  <si>
    <t>pl</t>
  </si>
  <si>
    <t>ph</t>
  </si>
  <si>
    <t>pm</t>
  </si>
  <si>
    <t>pi</t>
  </si>
  <si>
    <t>pj</t>
  </si>
  <si>
    <t>pk</t>
  </si>
  <si>
    <t>po</t>
  </si>
  <si>
    <t>pq</t>
  </si>
  <si>
    <t>Salaried employees are paid an annual salary and are a fixed operating cost whereas part time employees are a variable cost of labor</t>
  </si>
  <si>
    <t>Number of longlines on lease space, each longline requires 2 anchors, buoys, etc.  However, more longlines increases redundancy in the system</t>
  </si>
  <si>
    <t>Depth at the lease site for anchoring longlines, will also affect dropper line length (ear hanging)</t>
  </si>
  <si>
    <t>Depth below surface, Longline Depth-Longline Suspended Depth = Total Available Culture Space</t>
  </si>
  <si>
    <t>This is a catch all for the odds and ends you will expect to purchase during the year.  Kind of a catch all</t>
  </si>
  <si>
    <t>All insurance costs for vessel, truck, employees farm, etc</t>
  </si>
  <si>
    <t>Growth metrics are only for Year 2, Year 3, and the Fall of Year 4.  So year and season allows for prediction of harvest after 2.0, 2.25, 2.5, 2.75, 3.0, 3.25, 3.5, 3.75, and 4.0 years old (approximately)</t>
  </si>
  <si>
    <t>Currently the model only supports  lantern net culture the other option is pearl nets.  In this stage growers  restock seed in Fall to 25-35/tier</t>
  </si>
  <si>
    <t>Grow out is the final and potentially longest phase. For lantern net growers would restock to ~10 per tier but in the second year of grow out (3-4 years) they would not need to restock.  Ear hanging requires pinning initially but then only requires cleaning after</t>
  </si>
  <si>
    <t>Two current methods of scallop seed (ie spat) To collect, growers place spat collectors in Y0 Fall and collect in Y0 Spring.  Requires labor and time. The other option is purchase from a third party, more expensive/scallop as scale increases.  Grower would start lease work in Y0 spring with stocking lantern nets with spat at 150-250/tier</t>
  </si>
  <si>
    <t>Projected spat collected, this number is going to vary in reality byt its just a limitaiton of the model</t>
  </si>
  <si>
    <t>Quarterly harvest period where work would theoretically start. Allows for the model to assess harvest against labor saving benefits</t>
  </si>
  <si>
    <t>Lease type will have cost and space limitations&lt;br&gt;Standard Lease = $1500 app fee, $100/acre annual&lt;br&gt;LPA = $100 app fee, $100/acre annual&lt;br&gt;Experimantal Lease = $0 app fee, $50/acre annual&lt;br&gt;Limitations are to lease acreage and reapplication fees</t>
  </si>
  <si>
    <t>sa</t>
  </si>
  <si>
    <t>sb</t>
  </si>
  <si>
    <t>sc</t>
  </si>
  <si>
    <t>so</t>
  </si>
  <si>
    <t>sd</t>
  </si>
  <si>
    <t>se</t>
  </si>
  <si>
    <t>sf</t>
  </si>
  <si>
    <t>sg</t>
  </si>
  <si>
    <t>sh</t>
  </si>
  <si>
    <t>si</t>
  </si>
  <si>
    <t>sj</t>
  </si>
  <si>
    <t>sp</t>
  </si>
  <si>
    <t>sq</t>
  </si>
  <si>
    <t>sr</t>
  </si>
  <si>
    <t>ss</t>
  </si>
  <si>
    <t>st</t>
  </si>
  <si>
    <t>su</t>
  </si>
  <si>
    <t>sv</t>
  </si>
  <si>
    <t>sw</t>
  </si>
  <si>
    <t>sx</t>
  </si>
  <si>
    <t>sy</t>
  </si>
  <si>
    <t>sz</t>
  </si>
  <si>
    <t>saa</t>
  </si>
  <si>
    <t>sab</t>
  </si>
  <si>
    <t>sac</t>
  </si>
  <si>
    <t>sad</t>
  </si>
  <si>
    <t>sae</t>
  </si>
  <si>
    <t>saf</t>
  </si>
  <si>
    <t>Wild Spat Collection</t>
  </si>
  <si>
    <t>Stocking Densities</t>
  </si>
  <si>
    <t>Mortality Parameters</t>
  </si>
  <si>
    <t>More Parameters</t>
  </si>
  <si>
    <t>Latern Net Parameters</t>
  </si>
  <si>
    <t>Ear Hanging Parameters</t>
  </si>
  <si>
    <t>Dropper Parameters</t>
  </si>
  <si>
    <t>This will be set to ~2000, Japan reports spat density as high as 1 million/collector</t>
  </si>
  <si>
    <t>Spat are hung on a line in the water column with an anchor and buoy</t>
  </si>
  <si>
    <t>Y1 stocking density requires heavy thinning and growth will be affected above 25/tier but the goal is to get all scallops to 45-55mm before the next year</t>
  </si>
  <si>
    <t>Y2 Stocking density requires final thinning to grow out density.  Note that ear hanging ignores this metric</t>
  </si>
  <si>
    <t>I included this in case growers want to consider a final thinning for lantern net calculations</t>
  </si>
  <si>
    <t>Annual mortality of seed, constant here but seed will likely have higher mortality</t>
  </si>
  <si>
    <t>Annual Y2 Mortality, note this is really just general loss, not specifically death</t>
  </si>
  <si>
    <t>Seasonal mortality breaks these down into quarters but still assumes growers are taking annual mortality estimates (it affects calculation)</t>
  </si>
  <si>
    <t>How much scallop seed costs.  Often sold in batches of price/1000 scallops but that varies so growers will just have to divide</t>
  </si>
  <si>
    <t>space between surface buoys attached to longline meant for general visibility</t>
  </si>
  <si>
    <t>Margin between longline and lease boundary which will afect total lease area</t>
  </si>
  <si>
    <t>All growers require an annual shellfish license that is a fixed operating cost</t>
  </si>
  <si>
    <t>Each anchor line for spat collection has several collectors attached</t>
  </si>
  <si>
    <t>Gangions or rope lengths used to attach gear such as lantern nets and sub surface buoys to longline</t>
  </si>
  <si>
    <t>Standard is 7 or 10 but there can be 20 or more</t>
  </si>
  <si>
    <t xml:space="preserve">hard balls or compression resistant buoys used below the surface to keep gear off the bottom.  </t>
  </si>
  <si>
    <t>Anchors are placed along longline to keep drift from current to a minimum.</t>
  </si>
  <si>
    <t>Similar to lantern nets but less for dropper lines due to lower surface area</t>
  </si>
  <si>
    <t>Total scallops on each dropper line scallops are hung in pairs</t>
  </si>
  <si>
    <t>Margin on either end, growers want a margin near the top to avoid scallops  being out of the water when working  the line</t>
  </si>
  <si>
    <t>xtr</t>
  </si>
  <si>
    <t>Lantern net stocking density per tier. Scallop growth is highly dependent on density, it is a trade off between growth and labor/equipment costs for lantern nets. (they are ~10-20 mm here)</t>
  </si>
  <si>
    <t>This is the mooring length as a function of longline suspended depth.  Literature recommends a mooring length of 3-4 times the 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</si>
</sst>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8">
    <font>
      <sz val="11"/>
      <color theme="1"/>
      <name val="Calibri"/>
      <scheme val="minor"/>
    </font>
    <font>
      <sz val="11"/>
      <color theme="1"/>
      <name val="Calibri"/>
      <scheme val="minor"/>
    </font>
    <font>
      <sz val="11"/>
      <color theme="1"/>
      <name val="Calibri"/>
    </font>
    <font>
      <u/>
      <sz val="11"/>
      <color rgb="FF0000FF"/>
      <name val="Calibri"/>
    </font>
    <font>
      <u/>
      <sz val="11"/>
      <color rgb="FF0000FF"/>
      <name val="Calibri"/>
    </font>
    <font>
      <u/>
      <sz val="11"/>
      <color rgb="FF0000FF"/>
      <name val="Calibri"/>
    </font>
    <font>
      <sz val="11"/>
      <color rgb="FF1F1F1F"/>
      <name val="&quot;Google Sans&quot;"/>
    </font>
    <font>
      <u/>
      <sz val="11"/>
      <color rgb="FF1155CC"/>
      <name val="Calibri"/>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bottom style="medium">
        <color rgb="FF000000"/>
      </bottom>
      <diagonal/>
    </border>
    <border>
      <left/>
      <right/>
      <top style="medium">
        <color rgb="FF000000"/>
      </top>
      <bottom style="medium">
        <color rgb="FF000000"/>
      </bottom>
      <diagonal/>
    </border>
  </borders>
  <cellStyleXfs count="1">
    <xf numFmtId="0" fontId="0" fillId="0" borderId="0"/>
  </cellStyleXfs>
  <cellXfs count="15">
    <xf numFmtId="0" fontId="0" fillId="0" borderId="0" xfId="0"/>
    <xf numFmtId="0" fontId="1" fillId="0" borderId="0" xfId="0" applyFont="1"/>
    <xf numFmtId="0" fontId="1" fillId="0" borderId="0" xfId="0" quotePrefix="1" applyFont="1"/>
    <xf numFmtId="164" fontId="1" fillId="0" borderId="0" xfId="0" applyNumberFormat="1" applyFont="1"/>
    <xf numFmtId="0" fontId="1" fillId="0" borderId="1" xfId="0" applyFont="1" applyBorder="1"/>
    <xf numFmtId="0" fontId="2" fillId="0" borderId="0" xfId="0" applyFont="1"/>
    <xf numFmtId="0" fontId="3" fillId="0" borderId="0" xfId="0" applyFont="1"/>
    <xf numFmtId="0" fontId="4" fillId="0" borderId="0" xfId="0" applyFont="1"/>
    <xf numFmtId="0" fontId="1" fillId="0" borderId="2" xfId="0" applyFont="1" applyBorder="1"/>
    <xf numFmtId="0" fontId="5" fillId="0" borderId="2" xfId="0" applyFont="1" applyBorder="1"/>
    <xf numFmtId="0" fontId="2" fillId="0" borderId="1" xfId="0" applyFont="1" applyBorder="1"/>
    <xf numFmtId="0" fontId="6" fillId="2" borderId="0" xfId="0" applyFont="1" applyFill="1"/>
    <xf numFmtId="0" fontId="2" fillId="0" borderId="2" xfId="0" applyFont="1" applyBorder="1"/>
    <xf numFmtId="0" fontId="1" fillId="0" borderId="3" xfId="0" applyFont="1" applyBorder="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s://seagrant.umaine.edu/wp-content/uploads/sites/467/2020/07/Scallop-Farming-Factsheet_508-ADA-Compliant.pdf" TargetMode="External"/><Relationship Id="rId3" Type="http://schemas.openxmlformats.org/officeDocument/2006/relationships/hyperlink" Target="https://shop.hamiltonmarine.com/products/acco-self-colored-1-2--grade-30-iso-chain--by-foot--61634.html" TargetMode="External"/><Relationship Id="rId7" Type="http://schemas.openxmlformats.org/officeDocument/2006/relationships/hyperlink" Target="https://whitewaterfishingsupply.com/products/hard-float-red-300mm-dia-low-drag" TargetMode="External"/><Relationship Id="rId2" Type="http://schemas.openxmlformats.org/officeDocument/2006/relationships/hyperlink" Target="https://shop.hamiltonmarine.com/products/rope-polypro-yellow-or-black--foot-or-reel--42869.html" TargetMode="External"/><Relationship Id="rId1" Type="http://schemas.openxmlformats.org/officeDocument/2006/relationships/hyperlink" Target="https://shop.hamiltonmarine.com/products/rope-tow-line-oletec-12-strand-co-polymer-orange--foot-reel--58549.html" TargetMode="External"/><Relationship Id="rId6" Type="http://schemas.openxmlformats.org/officeDocument/2006/relationships/hyperlink" Target="https://shop.hamiltonmarine.com/products/hardshell-low-drag-buoy-7-25--x-22--42621.html" TargetMode="External"/><Relationship Id="rId5" Type="http://schemas.openxmlformats.org/officeDocument/2006/relationships/hyperlink" Target="https://shop.hamiltonmarine.com/products/polyform-low-drag-buoys-42624.html" TargetMode="External"/><Relationship Id="rId10" Type="http://schemas.openxmlformats.org/officeDocument/2006/relationships/hyperlink" Target="https://shop.hamiltonmarine.com/products/rope-polypro-yellow-or-black--foot-or-reel--42869.html" TargetMode="External"/><Relationship Id="rId4" Type="http://schemas.openxmlformats.org/officeDocument/2006/relationships/hyperlink" Target="https://www.lowes.com/pd/8-in-x-4-in-Clay-Red-Cored-Standard-Brick/5013595093" TargetMode="External"/><Relationship Id="rId9" Type="http://schemas.openxmlformats.org/officeDocument/2006/relationships/hyperlink" Target="https://www.mainelegislature.org/legis/statutes/12/title12sec6074-A.html"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99"/>
  <sheetViews>
    <sheetView workbookViewId="0">
      <selection activeCell="B13" sqref="B13"/>
    </sheetView>
  </sheetViews>
  <sheetFormatPr defaultColWidth="14.44140625" defaultRowHeight="15" customHeight="1"/>
  <cols>
    <col min="2" max="2" width="26.109375" customWidth="1"/>
    <col min="3" max="4" width="9.33203125" customWidth="1"/>
    <col min="5" max="5" width="25" customWidth="1"/>
    <col min="6" max="6" width="39.88671875" customWidth="1"/>
    <col min="7" max="7" width="12.44140625" customWidth="1"/>
    <col min="8" max="8" width="12.33203125" customWidth="1"/>
    <col min="9" max="9" width="32.88671875" customWidth="1"/>
    <col min="10" max="10" width="45.6640625" customWidth="1"/>
    <col min="11" max="31" width="8.6640625" customWidth="1"/>
  </cols>
  <sheetData>
    <row r="1" spans="1:10" ht="14.25" customHeight="1">
      <c r="A1" t="s">
        <v>369</v>
      </c>
      <c r="B1" s="1" t="s">
        <v>0</v>
      </c>
      <c r="C1" s="1" t="s">
        <v>209</v>
      </c>
      <c r="D1" s="1" t="s">
        <v>363</v>
      </c>
      <c r="E1" s="1" t="s">
        <v>1</v>
      </c>
      <c r="F1" s="1" t="s">
        <v>2</v>
      </c>
      <c r="G1" t="s">
        <v>354</v>
      </c>
      <c r="H1" t="s">
        <v>355</v>
      </c>
      <c r="I1" s="1" t="s">
        <v>3</v>
      </c>
      <c r="J1" s="1" t="s">
        <v>368</v>
      </c>
    </row>
    <row r="2" spans="1:10" ht="14.25" customHeight="1">
      <c r="A2" t="s">
        <v>371</v>
      </c>
      <c r="B2" s="1" t="s">
        <v>4</v>
      </c>
      <c r="C2" s="1" t="s">
        <v>356</v>
      </c>
      <c r="D2" s="1" t="s">
        <v>366</v>
      </c>
      <c r="E2" s="1" t="s">
        <v>5</v>
      </c>
      <c r="F2" s="1" t="s">
        <v>6</v>
      </c>
      <c r="G2" s="1"/>
      <c r="H2" s="1"/>
      <c r="I2" s="2" t="s">
        <v>353</v>
      </c>
      <c r="J2" s="14" t="s">
        <v>399</v>
      </c>
    </row>
    <row r="3" spans="1:10" ht="14.25" customHeight="1">
      <c r="A3" t="s">
        <v>372</v>
      </c>
      <c r="B3" s="1" t="s">
        <v>7</v>
      </c>
      <c r="C3" s="1" t="s">
        <v>357</v>
      </c>
      <c r="D3" s="1" t="s">
        <v>364</v>
      </c>
      <c r="E3" s="1">
        <v>1</v>
      </c>
      <c r="F3" s="1" t="s">
        <v>8</v>
      </c>
      <c r="G3" s="1">
        <v>1</v>
      </c>
      <c r="H3" s="1">
        <v>20</v>
      </c>
      <c r="I3" s="1"/>
      <c r="J3" s="1" t="s">
        <v>388</v>
      </c>
    </row>
    <row r="4" spans="1:10" ht="14.25" customHeight="1">
      <c r="A4" t="s">
        <v>373</v>
      </c>
      <c r="B4" s="1" t="s">
        <v>9</v>
      </c>
      <c r="C4" t="s">
        <v>358</v>
      </c>
      <c r="D4" t="s">
        <v>364</v>
      </c>
      <c r="E4" s="1">
        <v>60</v>
      </c>
      <c r="F4" s="1" t="s">
        <v>10</v>
      </c>
      <c r="G4" s="1">
        <v>0</v>
      </c>
      <c r="H4" s="1">
        <v>100000</v>
      </c>
      <c r="I4" s="1"/>
      <c r="J4" s="1" t="s">
        <v>389</v>
      </c>
    </row>
    <row r="5" spans="1:10" ht="14.25" customHeight="1">
      <c r="A5" t="s">
        <v>374</v>
      </c>
      <c r="B5" s="1" t="s">
        <v>11</v>
      </c>
      <c r="C5" t="s">
        <v>358</v>
      </c>
      <c r="D5" t="s">
        <v>364</v>
      </c>
      <c r="E5" s="1">
        <v>15</v>
      </c>
      <c r="F5" s="1" t="s">
        <v>12</v>
      </c>
      <c r="G5" s="1">
        <v>0</v>
      </c>
      <c r="H5" s="1">
        <v>100000</v>
      </c>
      <c r="I5" s="1"/>
      <c r="J5" s="1" t="s">
        <v>390</v>
      </c>
    </row>
    <row r="6" spans="1:10" ht="14.25" customHeight="1">
      <c r="A6" t="s">
        <v>375</v>
      </c>
      <c r="B6" s="1" t="s">
        <v>13</v>
      </c>
      <c r="C6" t="s">
        <v>358</v>
      </c>
      <c r="D6" t="s">
        <v>366</v>
      </c>
      <c r="E6" s="1">
        <v>100000</v>
      </c>
      <c r="F6" s="1" t="s">
        <v>14</v>
      </c>
      <c r="G6">
        <v>10000</v>
      </c>
      <c r="H6">
        <v>100000000</v>
      </c>
      <c r="I6" s="1"/>
      <c r="J6" s="1" t="s">
        <v>397</v>
      </c>
    </row>
    <row r="7" spans="1:10" ht="14.25" customHeight="1">
      <c r="A7" t="s">
        <v>376</v>
      </c>
      <c r="B7" s="1" t="s">
        <v>15</v>
      </c>
      <c r="C7" t="s">
        <v>358</v>
      </c>
      <c r="D7" t="s">
        <v>367</v>
      </c>
      <c r="E7" s="1">
        <v>2023</v>
      </c>
      <c r="G7">
        <v>2000</v>
      </c>
      <c r="H7">
        <v>3000</v>
      </c>
      <c r="J7" s="1" t="s">
        <v>16</v>
      </c>
    </row>
    <row r="8" spans="1:10" ht="14.25" customHeight="1">
      <c r="A8" t="s">
        <v>377</v>
      </c>
      <c r="B8" s="1" t="s">
        <v>17</v>
      </c>
      <c r="C8" t="s">
        <v>358</v>
      </c>
      <c r="D8" t="s">
        <v>367</v>
      </c>
      <c r="E8" s="1">
        <v>1000</v>
      </c>
      <c r="F8" s="1" t="s">
        <v>18</v>
      </c>
      <c r="G8" s="1">
        <v>0</v>
      </c>
      <c r="H8" s="1">
        <v>200000</v>
      </c>
      <c r="I8" s="1"/>
      <c r="J8" s="1" t="s">
        <v>391</v>
      </c>
    </row>
    <row r="9" spans="1:10" ht="14.25" customHeight="1">
      <c r="A9" t="s">
        <v>380</v>
      </c>
      <c r="B9" s="1" t="s">
        <v>20</v>
      </c>
      <c r="C9" t="s">
        <v>357</v>
      </c>
      <c r="D9" t="s">
        <v>365</v>
      </c>
      <c r="E9" s="1">
        <v>35000</v>
      </c>
      <c r="F9" s="1" t="s">
        <v>21</v>
      </c>
      <c r="G9">
        <v>0</v>
      </c>
      <c r="H9">
        <v>200000</v>
      </c>
      <c r="I9" s="1"/>
      <c r="J9" s="1" t="s">
        <v>22</v>
      </c>
    </row>
    <row r="10" spans="1:10" ht="14.25" customHeight="1">
      <c r="A10" t="s">
        <v>382</v>
      </c>
      <c r="B10" s="1" t="s">
        <v>23</v>
      </c>
      <c r="C10" t="s">
        <v>358</v>
      </c>
      <c r="D10" t="s">
        <v>367</v>
      </c>
      <c r="E10" s="1">
        <v>5000</v>
      </c>
      <c r="F10" s="1" t="s">
        <v>24</v>
      </c>
      <c r="G10" s="1">
        <v>0</v>
      </c>
      <c r="H10" s="1">
        <v>1000000</v>
      </c>
      <c r="I10" s="1"/>
      <c r="J10" s="1" t="s">
        <v>392</v>
      </c>
    </row>
    <row r="11" spans="1:10" ht="14.25" customHeight="1">
      <c r="A11" t="s">
        <v>383</v>
      </c>
      <c r="B11" s="1" t="s">
        <v>25</v>
      </c>
      <c r="C11" t="s">
        <v>357</v>
      </c>
      <c r="D11" t="s">
        <v>365</v>
      </c>
      <c r="E11" s="1">
        <v>1</v>
      </c>
      <c r="F11" s="1" t="s">
        <v>26</v>
      </c>
      <c r="G11" s="1">
        <v>0</v>
      </c>
      <c r="H11" s="1">
        <v>20</v>
      </c>
      <c r="I11" s="1"/>
      <c r="J11" s="1" t="s">
        <v>387</v>
      </c>
    </row>
    <row r="12" spans="1:10" ht="14.25" customHeight="1">
      <c r="A12" t="s">
        <v>384</v>
      </c>
      <c r="B12" s="1" t="s">
        <v>27</v>
      </c>
      <c r="C12" t="s">
        <v>357</v>
      </c>
      <c r="D12" t="s">
        <v>365</v>
      </c>
      <c r="E12" s="1">
        <v>35000</v>
      </c>
      <c r="F12" s="1" t="s">
        <v>28</v>
      </c>
      <c r="G12" s="1">
        <v>0</v>
      </c>
      <c r="H12" s="1">
        <v>200000</v>
      </c>
      <c r="I12" s="1"/>
      <c r="J12" s="1" t="s">
        <v>29</v>
      </c>
    </row>
    <row r="13" spans="1:10" ht="14.25" customHeight="1">
      <c r="A13" t="s">
        <v>379</v>
      </c>
      <c r="B13" s="1" t="s">
        <v>30</v>
      </c>
      <c r="C13" t="s">
        <v>357</v>
      </c>
      <c r="D13" t="s">
        <v>365</v>
      </c>
      <c r="E13" s="1">
        <v>15</v>
      </c>
      <c r="F13" s="1" t="s">
        <v>31</v>
      </c>
      <c r="G13" s="1">
        <v>7.25</v>
      </c>
      <c r="H13" s="1">
        <v>75</v>
      </c>
      <c r="I13" s="1"/>
      <c r="J13" s="1" t="s">
        <v>32</v>
      </c>
    </row>
    <row r="14" spans="1:10" ht="14.25" customHeight="1">
      <c r="A14" t="s">
        <v>381</v>
      </c>
      <c r="B14" s="1" t="s">
        <v>33</v>
      </c>
      <c r="C14" t="s">
        <v>356</v>
      </c>
      <c r="D14" t="s">
        <v>366</v>
      </c>
      <c r="E14" s="1" t="s">
        <v>34</v>
      </c>
      <c r="F14" s="1" t="s">
        <v>35</v>
      </c>
      <c r="G14" s="1"/>
      <c r="H14" s="1"/>
      <c r="I14" s="2" t="s">
        <v>362</v>
      </c>
      <c r="J14" s="1" t="s">
        <v>398</v>
      </c>
    </row>
    <row r="15" spans="1:10" ht="14.25" customHeight="1">
      <c r="A15" t="s">
        <v>378</v>
      </c>
      <c r="B15" s="1" t="s">
        <v>36</v>
      </c>
      <c r="C15" t="s">
        <v>356</v>
      </c>
      <c r="D15" t="s">
        <v>366</v>
      </c>
      <c r="E15" s="1" t="s">
        <v>37</v>
      </c>
      <c r="F15" s="1" t="s">
        <v>38</v>
      </c>
      <c r="G15" s="1"/>
      <c r="H15" s="1"/>
      <c r="I15" s="2" t="s">
        <v>361</v>
      </c>
      <c r="J15" s="1" t="s">
        <v>393</v>
      </c>
    </row>
    <row r="16" spans="1:10" ht="14.25" customHeight="1">
      <c r="A16" t="s">
        <v>385</v>
      </c>
      <c r="B16" s="1" t="s">
        <v>39</v>
      </c>
      <c r="C16" t="s">
        <v>356</v>
      </c>
      <c r="D16" t="s">
        <v>366</v>
      </c>
      <c r="E16" s="1" t="s">
        <v>40</v>
      </c>
      <c r="F16" s="1" t="s">
        <v>41</v>
      </c>
      <c r="G16" s="1"/>
      <c r="H16" s="1"/>
      <c r="I16" s="2" t="s">
        <v>360</v>
      </c>
      <c r="J16" s="1" t="s">
        <v>396</v>
      </c>
    </row>
    <row r="17" spans="1:10" ht="14.25" customHeight="1">
      <c r="A17" t="s">
        <v>370</v>
      </c>
      <c r="B17" s="1" t="s">
        <v>42</v>
      </c>
      <c r="C17" t="s">
        <v>356</v>
      </c>
      <c r="D17" t="s">
        <v>366</v>
      </c>
      <c r="E17" s="1" t="s">
        <v>43</v>
      </c>
      <c r="F17" s="1" t="s">
        <v>44</v>
      </c>
      <c r="G17" s="1"/>
      <c r="H17" s="1"/>
      <c r="I17" s="1" t="s">
        <v>43</v>
      </c>
      <c r="J17" s="1" t="s">
        <v>394</v>
      </c>
    </row>
    <row r="18" spans="1:10" ht="14.25" customHeight="1">
      <c r="A18" t="s">
        <v>386</v>
      </c>
      <c r="B18" s="1" t="s">
        <v>45</v>
      </c>
      <c r="C18" t="s">
        <v>356</v>
      </c>
      <c r="D18" t="s">
        <v>366</v>
      </c>
      <c r="E18" s="1" t="s">
        <v>46</v>
      </c>
      <c r="F18" s="1" t="s">
        <v>47</v>
      </c>
      <c r="G18" s="1"/>
      <c r="H18" s="1"/>
      <c r="I18" s="2" t="s">
        <v>359</v>
      </c>
      <c r="J18" s="1" t="s">
        <v>395</v>
      </c>
    </row>
    <row r="19" spans="1:10" ht="14.25" customHeight="1"/>
    <row r="20" spans="1:10" ht="14.25" customHeight="1"/>
    <row r="21" spans="1:10" ht="14.25" customHeight="1"/>
    <row r="22" spans="1:10" ht="14.25" customHeight="1"/>
    <row r="23" spans="1:10" ht="14.25" customHeight="1"/>
    <row r="24" spans="1:10" ht="14.25" customHeight="1"/>
    <row r="25" spans="1:10" ht="14.25" customHeight="1"/>
    <row r="26" spans="1:10" ht="14.25" customHeight="1"/>
    <row r="27" spans="1:10" ht="14.25" customHeight="1"/>
    <row r="28" spans="1:10" ht="14.25" customHeight="1"/>
    <row r="29" spans="1:10" ht="14.25" customHeight="1"/>
    <row r="30" spans="1:10" ht="14.25" customHeight="1"/>
    <row r="31" spans="1:10" ht="14.25" customHeight="1"/>
    <row r="32" spans="1:10"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19"/>
  <sheetViews>
    <sheetView workbookViewId="0"/>
  </sheetViews>
  <sheetFormatPr defaultColWidth="14.44140625" defaultRowHeight="15" customHeight="1"/>
  <cols>
    <col min="1" max="1" width="21" customWidth="1"/>
    <col min="2" max="2" width="7" customWidth="1"/>
    <col min="3" max="3" width="20.5546875" customWidth="1"/>
  </cols>
  <sheetData>
    <row r="1" spans="1:4">
      <c r="A1" s="1" t="s">
        <v>140</v>
      </c>
      <c r="B1" s="1" t="s">
        <v>208</v>
      </c>
      <c r="C1" s="1" t="s">
        <v>209</v>
      </c>
      <c r="D1" s="1" t="s">
        <v>335</v>
      </c>
    </row>
    <row r="2" spans="1:4">
      <c r="A2" s="1" t="s">
        <v>142</v>
      </c>
      <c r="B2" s="1" t="s">
        <v>210</v>
      </c>
      <c r="C2" s="1" t="s">
        <v>40</v>
      </c>
      <c r="D2" s="1" t="s">
        <v>336</v>
      </c>
    </row>
    <row r="3" spans="1:4">
      <c r="A3" s="1" t="s">
        <v>144</v>
      </c>
      <c r="B3" s="1" t="s">
        <v>210</v>
      </c>
      <c r="C3" s="1" t="s">
        <v>40</v>
      </c>
      <c r="D3" s="1" t="s">
        <v>337</v>
      </c>
    </row>
    <row r="4" spans="1:4">
      <c r="A4" s="1" t="s">
        <v>142</v>
      </c>
      <c r="B4" s="1" t="s">
        <v>210</v>
      </c>
      <c r="C4" s="1" t="s">
        <v>218</v>
      </c>
      <c r="D4" s="1" t="s">
        <v>336</v>
      </c>
    </row>
    <row r="5" spans="1:4">
      <c r="A5" s="1" t="s">
        <v>144</v>
      </c>
      <c r="B5" s="1" t="s">
        <v>210</v>
      </c>
      <c r="C5" s="1" t="s">
        <v>218</v>
      </c>
      <c r="D5" s="1" t="s">
        <v>337</v>
      </c>
    </row>
    <row r="6" spans="1:4">
      <c r="A6" s="1" t="s">
        <v>142</v>
      </c>
      <c r="B6" s="1" t="s">
        <v>219</v>
      </c>
      <c r="C6" s="1" t="s">
        <v>43</v>
      </c>
      <c r="D6" s="1" t="s">
        <v>336</v>
      </c>
    </row>
    <row r="7" spans="1:4">
      <c r="A7" s="1" t="s">
        <v>144</v>
      </c>
      <c r="B7" s="1" t="s">
        <v>219</v>
      </c>
      <c r="C7" s="1" t="s">
        <v>43</v>
      </c>
      <c r="D7" s="1" t="s">
        <v>337</v>
      </c>
    </row>
    <row r="8" spans="1:4">
      <c r="A8" s="1" t="s">
        <v>142</v>
      </c>
      <c r="B8" s="1" t="s">
        <v>224</v>
      </c>
      <c r="C8" s="1" t="s">
        <v>180</v>
      </c>
      <c r="D8" s="1" t="s">
        <v>336</v>
      </c>
    </row>
    <row r="9" spans="1:4">
      <c r="A9" s="1" t="s">
        <v>144</v>
      </c>
      <c r="B9" s="1" t="s">
        <v>224</v>
      </c>
      <c r="C9" s="1" t="s">
        <v>180</v>
      </c>
      <c r="D9" s="1" t="s">
        <v>337</v>
      </c>
    </row>
    <row r="10" spans="1:4">
      <c r="A10" s="1" t="s">
        <v>190</v>
      </c>
      <c r="B10" s="1" t="s">
        <v>224</v>
      </c>
      <c r="C10" s="1" t="s">
        <v>180</v>
      </c>
      <c r="D10" s="1" t="s">
        <v>338</v>
      </c>
    </row>
    <row r="11" spans="1:4">
      <c r="A11" s="5" t="s">
        <v>142</v>
      </c>
      <c r="B11" s="5" t="s">
        <v>37</v>
      </c>
      <c r="C11" s="1" t="s">
        <v>180</v>
      </c>
      <c r="D11" s="1" t="s">
        <v>336</v>
      </c>
    </row>
    <row r="12" spans="1:4">
      <c r="A12" s="5" t="s">
        <v>144</v>
      </c>
      <c r="B12" s="5" t="s">
        <v>37</v>
      </c>
      <c r="C12" s="1" t="s">
        <v>180</v>
      </c>
      <c r="D12" s="1" t="s">
        <v>337</v>
      </c>
    </row>
    <row r="13" spans="1:4">
      <c r="A13" s="5" t="s">
        <v>190</v>
      </c>
      <c r="B13" s="5" t="s">
        <v>37</v>
      </c>
      <c r="C13" s="1" t="s">
        <v>180</v>
      </c>
      <c r="D13" s="1" t="s">
        <v>338</v>
      </c>
    </row>
    <row r="14" spans="1:4">
      <c r="A14" s="1" t="s">
        <v>142</v>
      </c>
      <c r="B14" s="1" t="s">
        <v>224</v>
      </c>
      <c r="C14" s="1" t="s">
        <v>46</v>
      </c>
      <c r="D14" s="1" t="s">
        <v>336</v>
      </c>
    </row>
    <row r="15" spans="1:4">
      <c r="A15" s="1" t="s">
        <v>144</v>
      </c>
      <c r="B15" s="1" t="s">
        <v>224</v>
      </c>
      <c r="C15" s="1" t="s">
        <v>46</v>
      </c>
      <c r="D15" s="1" t="s">
        <v>337</v>
      </c>
    </row>
    <row r="16" spans="1:4">
      <c r="A16" s="1" t="s">
        <v>190</v>
      </c>
      <c r="B16" s="1" t="s">
        <v>224</v>
      </c>
      <c r="C16" s="1" t="s">
        <v>46</v>
      </c>
      <c r="D16" s="1" t="s">
        <v>338</v>
      </c>
    </row>
    <row r="17" spans="1:4">
      <c r="A17" s="5" t="s">
        <v>142</v>
      </c>
      <c r="B17" s="5" t="s">
        <v>37</v>
      </c>
      <c r="C17" s="1" t="s">
        <v>46</v>
      </c>
      <c r="D17" s="1" t="s">
        <v>336</v>
      </c>
    </row>
    <row r="18" spans="1:4">
      <c r="A18" s="5" t="s">
        <v>144</v>
      </c>
      <c r="B18" s="5" t="s">
        <v>37</v>
      </c>
      <c r="C18" s="1" t="s">
        <v>46</v>
      </c>
      <c r="D18" s="1" t="s">
        <v>337</v>
      </c>
    </row>
    <row r="19" spans="1:4">
      <c r="A19" s="5" t="s">
        <v>190</v>
      </c>
      <c r="B19" s="5" t="s">
        <v>37</v>
      </c>
      <c r="C19" s="1" t="s">
        <v>46</v>
      </c>
      <c r="D19" s="1" t="s">
        <v>338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10"/>
  <sheetViews>
    <sheetView workbookViewId="0"/>
  </sheetViews>
  <sheetFormatPr defaultColWidth="14.44140625" defaultRowHeight="15" customHeight="1"/>
  <cols>
    <col min="4" max="4" width="49.5546875" customWidth="1"/>
  </cols>
  <sheetData>
    <row r="1" spans="1:4">
      <c r="A1" s="1" t="s">
        <v>208</v>
      </c>
      <c r="B1" s="1" t="s">
        <v>250</v>
      </c>
      <c r="C1" s="1" t="s">
        <v>339</v>
      </c>
      <c r="D1" s="1" t="s">
        <v>2</v>
      </c>
    </row>
    <row r="2" spans="1:4">
      <c r="A2" s="1" t="s">
        <v>224</v>
      </c>
      <c r="B2" s="1" t="s">
        <v>34</v>
      </c>
      <c r="C2" s="1" t="s">
        <v>340</v>
      </c>
      <c r="D2" s="1" t="s">
        <v>341</v>
      </c>
    </row>
    <row r="3" spans="1:4">
      <c r="A3" s="1" t="s">
        <v>224</v>
      </c>
      <c r="B3" s="1" t="s">
        <v>295</v>
      </c>
      <c r="C3" s="1" t="s">
        <v>342</v>
      </c>
      <c r="D3" s="1" t="s">
        <v>343</v>
      </c>
    </row>
    <row r="4" spans="1:4">
      <c r="A4" s="1" t="s">
        <v>224</v>
      </c>
      <c r="B4" s="1" t="s">
        <v>255</v>
      </c>
      <c r="C4" s="1" t="s">
        <v>344</v>
      </c>
      <c r="D4" s="1" t="s">
        <v>345</v>
      </c>
    </row>
    <row r="5" spans="1:4">
      <c r="A5" s="1" t="s">
        <v>224</v>
      </c>
      <c r="B5" s="1" t="s">
        <v>263</v>
      </c>
      <c r="C5" s="1" t="s">
        <v>346</v>
      </c>
    </row>
    <row r="6" spans="1:4">
      <c r="A6" s="1" t="s">
        <v>37</v>
      </c>
      <c r="B6" s="1" t="s">
        <v>34</v>
      </c>
      <c r="C6" s="1" t="s">
        <v>347</v>
      </c>
    </row>
    <row r="7" spans="1:4">
      <c r="A7" s="1" t="s">
        <v>37</v>
      </c>
      <c r="B7" s="1" t="s">
        <v>295</v>
      </c>
      <c r="C7" s="1" t="s">
        <v>348</v>
      </c>
    </row>
    <row r="8" spans="1:4">
      <c r="A8" s="1" t="s">
        <v>37</v>
      </c>
      <c r="B8" s="1" t="s">
        <v>255</v>
      </c>
      <c r="C8" s="1" t="s">
        <v>349</v>
      </c>
    </row>
    <row r="9" spans="1:4">
      <c r="A9" s="1" t="s">
        <v>37</v>
      </c>
      <c r="B9" s="1" t="s">
        <v>263</v>
      </c>
      <c r="C9" s="1" t="s">
        <v>350</v>
      </c>
    </row>
    <row r="10" spans="1:4">
      <c r="A10" s="1" t="s">
        <v>351</v>
      </c>
      <c r="B10" s="1" t="s">
        <v>34</v>
      </c>
      <c r="C10" s="1" t="s">
        <v>352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35"/>
  <sheetViews>
    <sheetView zoomScale="64" workbookViewId="0">
      <selection activeCell="D32" sqref="D32"/>
    </sheetView>
  </sheetViews>
  <sheetFormatPr defaultColWidth="14.44140625" defaultRowHeight="15" customHeight="1"/>
  <cols>
    <col min="2" max="2" width="26" customWidth="1"/>
    <col min="3" max="3" width="11.5546875" customWidth="1"/>
    <col min="4" max="4" width="12.77734375" customWidth="1"/>
    <col min="6" max="6" width="42.44140625" customWidth="1"/>
    <col min="7" max="7" width="8.6640625" customWidth="1"/>
    <col min="8" max="8" width="10.109375" customWidth="1"/>
    <col min="9" max="9" width="33.5546875" customWidth="1"/>
    <col min="10" max="10" width="33" customWidth="1"/>
  </cols>
  <sheetData>
    <row r="1" spans="1:11">
      <c r="A1" t="s">
        <v>369</v>
      </c>
      <c r="B1" s="1" t="s">
        <v>0</v>
      </c>
      <c r="C1" s="1" t="s">
        <v>209</v>
      </c>
      <c r="D1" t="s">
        <v>363</v>
      </c>
      <c r="E1" s="1" t="s">
        <v>1</v>
      </c>
      <c r="F1" s="1" t="s">
        <v>2</v>
      </c>
      <c r="G1" t="s">
        <v>354</v>
      </c>
      <c r="H1" t="s">
        <v>355</v>
      </c>
      <c r="I1" s="1" t="s">
        <v>3</v>
      </c>
      <c r="J1" s="1" t="s">
        <v>368</v>
      </c>
      <c r="K1" t="s">
        <v>455</v>
      </c>
    </row>
    <row r="2" spans="1:11">
      <c r="A2" t="s">
        <v>400</v>
      </c>
      <c r="B2" s="1" t="s">
        <v>48</v>
      </c>
      <c r="C2" t="s">
        <v>358</v>
      </c>
      <c r="D2" s="1" t="s">
        <v>428</v>
      </c>
      <c r="E2" s="1">
        <v>4000</v>
      </c>
      <c r="F2" s="1" t="s">
        <v>49</v>
      </c>
      <c r="G2" s="1">
        <v>0</v>
      </c>
      <c r="H2" s="1">
        <v>100000</v>
      </c>
      <c r="J2" s="1" t="s">
        <v>435</v>
      </c>
      <c r="K2" s="1" t="s">
        <v>50</v>
      </c>
    </row>
    <row r="3" spans="1:11">
      <c r="A3" t="s">
        <v>401</v>
      </c>
      <c r="B3" s="1" t="s">
        <v>51</v>
      </c>
      <c r="C3" t="s">
        <v>358</v>
      </c>
      <c r="D3" s="1" t="s">
        <v>428</v>
      </c>
      <c r="E3" s="1">
        <v>100</v>
      </c>
      <c r="F3" s="1" t="s">
        <v>52</v>
      </c>
      <c r="G3" s="1">
        <v>0</v>
      </c>
      <c r="H3" s="1">
        <v>1000</v>
      </c>
      <c r="J3" s="1" t="s">
        <v>436</v>
      </c>
      <c r="K3" s="1" t="s">
        <v>50</v>
      </c>
    </row>
    <row r="4" spans="1:11">
      <c r="A4" t="s">
        <v>402</v>
      </c>
      <c r="B4" s="1" t="s">
        <v>53</v>
      </c>
      <c r="C4" t="s">
        <v>358</v>
      </c>
      <c r="D4" s="1" t="s">
        <v>429</v>
      </c>
      <c r="E4" s="1">
        <v>250</v>
      </c>
      <c r="F4" s="1" t="s">
        <v>54</v>
      </c>
      <c r="G4" s="1">
        <v>0</v>
      </c>
      <c r="H4" s="1">
        <v>5000</v>
      </c>
      <c r="J4" s="1" t="s">
        <v>456</v>
      </c>
      <c r="K4" s="1" t="s">
        <v>50</v>
      </c>
    </row>
    <row r="5" spans="1:11">
      <c r="A5" t="s">
        <v>404</v>
      </c>
      <c r="B5" s="1" t="s">
        <v>55</v>
      </c>
      <c r="C5" t="s">
        <v>358</v>
      </c>
      <c r="D5" s="1" t="s">
        <v>429</v>
      </c>
      <c r="E5" s="1">
        <v>25</v>
      </c>
      <c r="F5" s="1" t="s">
        <v>56</v>
      </c>
      <c r="G5">
        <v>0</v>
      </c>
      <c r="H5">
        <v>100</v>
      </c>
      <c r="J5" s="1" t="s">
        <v>437</v>
      </c>
      <c r="K5" s="1" t="s">
        <v>50</v>
      </c>
    </row>
    <row r="6" spans="1:11">
      <c r="A6" t="s">
        <v>405</v>
      </c>
      <c r="B6" s="1" t="s">
        <v>57</v>
      </c>
      <c r="C6" t="s">
        <v>358</v>
      </c>
      <c r="D6" s="1" t="s">
        <v>429</v>
      </c>
      <c r="E6" s="1">
        <v>10</v>
      </c>
      <c r="F6" s="1" t="s">
        <v>58</v>
      </c>
      <c r="G6">
        <v>0</v>
      </c>
      <c r="H6">
        <v>50</v>
      </c>
      <c r="J6" s="14" t="s">
        <v>438</v>
      </c>
      <c r="K6" s="1" t="s">
        <v>50</v>
      </c>
    </row>
    <row r="7" spans="1:11">
      <c r="A7" t="s">
        <v>406</v>
      </c>
      <c r="B7" s="1" t="s">
        <v>59</v>
      </c>
      <c r="C7" t="s">
        <v>358</v>
      </c>
      <c r="D7" s="1" t="s">
        <v>429</v>
      </c>
      <c r="E7" s="1">
        <v>10</v>
      </c>
      <c r="F7" s="1" t="s">
        <v>60</v>
      </c>
      <c r="G7">
        <v>0</v>
      </c>
      <c r="H7">
        <v>50</v>
      </c>
      <c r="J7" s="14" t="s">
        <v>439</v>
      </c>
      <c r="K7" s="1" t="s">
        <v>50</v>
      </c>
    </row>
    <row r="8" spans="1:11">
      <c r="A8" t="s">
        <v>407</v>
      </c>
      <c r="B8" s="1" t="s">
        <v>61</v>
      </c>
      <c r="C8" t="s">
        <v>357</v>
      </c>
      <c r="D8" t="s">
        <v>430</v>
      </c>
      <c r="E8" s="1">
        <v>0.125</v>
      </c>
      <c r="F8" s="1" t="s">
        <v>62</v>
      </c>
      <c r="G8">
        <v>0</v>
      </c>
      <c r="H8">
        <v>1</v>
      </c>
      <c r="J8" s="1" t="s">
        <v>440</v>
      </c>
      <c r="K8" s="1" t="s">
        <v>63</v>
      </c>
    </row>
    <row r="9" spans="1:11">
      <c r="A9" t="s">
        <v>408</v>
      </c>
      <c r="B9" s="1" t="s">
        <v>64</v>
      </c>
      <c r="C9" t="s">
        <v>357</v>
      </c>
      <c r="D9" s="1" t="s">
        <v>430</v>
      </c>
      <c r="E9" s="1">
        <v>0.125</v>
      </c>
      <c r="F9" s="1" t="s">
        <v>65</v>
      </c>
      <c r="G9">
        <v>0</v>
      </c>
      <c r="H9">
        <v>1</v>
      </c>
      <c r="J9" s="1" t="s">
        <v>66</v>
      </c>
      <c r="K9" s="1" t="s">
        <v>63</v>
      </c>
    </row>
    <row r="10" spans="1:11">
      <c r="A10" t="s">
        <v>409</v>
      </c>
      <c r="B10" s="1" t="s">
        <v>67</v>
      </c>
      <c r="C10" t="s">
        <v>357</v>
      </c>
      <c r="D10" s="1" t="s">
        <v>430</v>
      </c>
      <c r="E10" s="1">
        <v>0.125</v>
      </c>
      <c r="F10" s="1" t="s">
        <v>68</v>
      </c>
      <c r="G10">
        <v>0</v>
      </c>
      <c r="H10">
        <v>1</v>
      </c>
      <c r="J10" s="1" t="s">
        <v>441</v>
      </c>
      <c r="K10" s="1" t="s">
        <v>63</v>
      </c>
    </row>
    <row r="11" spans="1:11">
      <c r="A11" t="s">
        <v>410</v>
      </c>
      <c r="B11" s="1" t="s">
        <v>69</v>
      </c>
      <c r="C11" t="s">
        <v>357</v>
      </c>
      <c r="D11" s="1" t="s">
        <v>430</v>
      </c>
      <c r="E11" s="1">
        <v>0.125</v>
      </c>
      <c r="F11" s="1" t="s">
        <v>70</v>
      </c>
      <c r="G11">
        <v>0</v>
      </c>
      <c r="H11">
        <v>1</v>
      </c>
      <c r="J11" s="1" t="s">
        <v>71</v>
      </c>
      <c r="K11" s="1" t="s">
        <v>63</v>
      </c>
    </row>
    <row r="12" spans="1:11">
      <c r="B12" s="1" t="s">
        <v>72</v>
      </c>
      <c r="D12" s="1"/>
      <c r="E12" s="1" t="s">
        <v>73</v>
      </c>
      <c r="F12" s="1" t="s">
        <v>74</v>
      </c>
      <c r="G12" s="1"/>
      <c r="H12" s="1"/>
      <c r="J12" s="1" t="s">
        <v>442</v>
      </c>
      <c r="K12" s="1" t="s">
        <v>75</v>
      </c>
    </row>
    <row r="13" spans="1:11">
      <c r="B13" s="1" t="s">
        <v>76</v>
      </c>
      <c r="D13" s="1"/>
      <c r="E13" s="1" t="s">
        <v>77</v>
      </c>
      <c r="F13" s="1" t="s">
        <v>74</v>
      </c>
      <c r="G13" s="1"/>
      <c r="H13" s="1"/>
      <c r="K13" s="1" t="s">
        <v>75</v>
      </c>
    </row>
    <row r="14" spans="1:11">
      <c r="B14" s="1" t="s">
        <v>78</v>
      </c>
      <c r="D14" s="1"/>
      <c r="E14" s="1" t="s">
        <v>79</v>
      </c>
      <c r="F14" s="1" t="s">
        <v>74</v>
      </c>
      <c r="G14" s="1"/>
      <c r="H14" s="1"/>
      <c r="K14" s="1" t="s">
        <v>75</v>
      </c>
    </row>
    <row r="15" spans="1:11">
      <c r="B15" s="1" t="s">
        <v>80</v>
      </c>
      <c r="D15" s="1"/>
      <c r="E15" s="1" t="s">
        <v>81</v>
      </c>
      <c r="F15" s="1" t="s">
        <v>74</v>
      </c>
      <c r="G15" s="1"/>
      <c r="H15" s="1"/>
      <c r="K15" s="1" t="s">
        <v>75</v>
      </c>
    </row>
    <row r="16" spans="1:11">
      <c r="A16" t="s">
        <v>403</v>
      </c>
      <c r="B16" s="1" t="s">
        <v>82</v>
      </c>
      <c r="C16" t="s">
        <v>357</v>
      </c>
      <c r="D16" s="1" t="s">
        <v>431</v>
      </c>
      <c r="E16" s="1">
        <v>0.01</v>
      </c>
      <c r="F16" s="1" t="s">
        <v>83</v>
      </c>
      <c r="G16" s="1">
        <v>0</v>
      </c>
      <c r="H16" s="1">
        <v>1</v>
      </c>
      <c r="J16" s="14" t="s">
        <v>443</v>
      </c>
      <c r="K16" s="1" t="s">
        <v>84</v>
      </c>
    </row>
    <row r="17" spans="1:11">
      <c r="A17" t="s">
        <v>411</v>
      </c>
      <c r="B17" s="1" t="s">
        <v>85</v>
      </c>
      <c r="C17" t="s">
        <v>358</v>
      </c>
      <c r="D17" s="1" t="s">
        <v>431</v>
      </c>
      <c r="E17" s="1">
        <v>4</v>
      </c>
      <c r="F17" s="1" t="s">
        <v>86</v>
      </c>
      <c r="G17" s="1">
        <v>0</v>
      </c>
      <c r="H17" s="1">
        <v>10</v>
      </c>
      <c r="J17" s="1" t="s">
        <v>457</v>
      </c>
      <c r="K17" s="3">
        <v>44934</v>
      </c>
    </row>
    <row r="18" spans="1:11">
      <c r="A18" t="s">
        <v>412</v>
      </c>
      <c r="B18" s="1" t="s">
        <v>87</v>
      </c>
      <c r="C18" t="s">
        <v>358</v>
      </c>
      <c r="D18" s="1" t="s">
        <v>431</v>
      </c>
      <c r="E18" s="1">
        <v>100</v>
      </c>
      <c r="F18" s="1" t="s">
        <v>88</v>
      </c>
      <c r="G18" s="1">
        <v>0</v>
      </c>
      <c r="H18" s="1">
        <v>1000</v>
      </c>
      <c r="J18" s="1" t="s">
        <v>444</v>
      </c>
      <c r="K18" s="1" t="s">
        <v>89</v>
      </c>
    </row>
    <row r="19" spans="1:11">
      <c r="A19" t="s">
        <v>413</v>
      </c>
      <c r="B19" s="1" t="s">
        <v>90</v>
      </c>
      <c r="C19" t="s">
        <v>358</v>
      </c>
      <c r="D19" s="1" t="s">
        <v>431</v>
      </c>
      <c r="E19" s="1">
        <v>120</v>
      </c>
      <c r="F19" s="1" t="s">
        <v>91</v>
      </c>
      <c r="G19">
        <v>0</v>
      </c>
      <c r="H19">
        <v>1000</v>
      </c>
      <c r="J19" s="1" t="s">
        <v>445</v>
      </c>
      <c r="K19" s="1" t="s">
        <v>50</v>
      </c>
    </row>
    <row r="20" spans="1:11">
      <c r="A20" t="s">
        <v>414</v>
      </c>
      <c r="B20" s="1" t="s">
        <v>92</v>
      </c>
      <c r="C20" t="s">
        <v>358</v>
      </c>
      <c r="D20" s="1" t="s">
        <v>431</v>
      </c>
      <c r="E20" s="1">
        <v>1200</v>
      </c>
      <c r="F20" s="1" t="s">
        <v>93</v>
      </c>
      <c r="G20">
        <v>0</v>
      </c>
      <c r="H20">
        <v>50000</v>
      </c>
      <c r="J20" s="1" t="s">
        <v>446</v>
      </c>
      <c r="K20" s="1" t="s">
        <v>19</v>
      </c>
    </row>
    <row r="21" spans="1:11">
      <c r="A21" t="s">
        <v>415</v>
      </c>
      <c r="B21" s="1" t="s">
        <v>94</v>
      </c>
      <c r="C21" t="s">
        <v>358</v>
      </c>
      <c r="D21" s="1" t="s">
        <v>431</v>
      </c>
      <c r="E21" s="1">
        <v>10</v>
      </c>
      <c r="F21" s="1" t="s">
        <v>95</v>
      </c>
      <c r="G21">
        <v>0</v>
      </c>
      <c r="H21">
        <v>100</v>
      </c>
      <c r="J21" s="1" t="s">
        <v>447</v>
      </c>
      <c r="K21" s="1" t="s">
        <v>50</v>
      </c>
    </row>
    <row r="22" spans="1:11">
      <c r="A22" t="s">
        <v>416</v>
      </c>
      <c r="B22" s="1" t="s">
        <v>96</v>
      </c>
      <c r="C22" t="s">
        <v>358</v>
      </c>
      <c r="D22" s="1" t="s">
        <v>431</v>
      </c>
      <c r="E22" s="1">
        <v>4</v>
      </c>
      <c r="F22" s="1" t="s">
        <v>97</v>
      </c>
      <c r="G22">
        <v>0</v>
      </c>
      <c r="H22">
        <v>1000</v>
      </c>
      <c r="J22" s="1" t="s">
        <v>448</v>
      </c>
      <c r="K22" s="1" t="s">
        <v>98</v>
      </c>
    </row>
    <row r="23" spans="1:11">
      <c r="A23" t="s">
        <v>417</v>
      </c>
      <c r="B23" s="1" t="s">
        <v>99</v>
      </c>
      <c r="C23" t="s">
        <v>357</v>
      </c>
      <c r="D23" s="1" t="s">
        <v>432</v>
      </c>
      <c r="E23" s="1">
        <v>10</v>
      </c>
      <c r="F23" s="1" t="s">
        <v>100</v>
      </c>
      <c r="G23">
        <v>1</v>
      </c>
      <c r="H23">
        <v>30</v>
      </c>
      <c r="J23" s="1" t="s">
        <v>449</v>
      </c>
      <c r="K23" s="3">
        <v>44951</v>
      </c>
    </row>
    <row r="24" spans="1:11">
      <c r="A24" t="s">
        <v>418</v>
      </c>
      <c r="B24" s="1" t="s">
        <v>101</v>
      </c>
      <c r="C24" t="s">
        <v>358</v>
      </c>
      <c r="D24" s="1" t="s">
        <v>432</v>
      </c>
      <c r="E24" s="1">
        <v>10</v>
      </c>
      <c r="F24" s="1" t="s">
        <v>102</v>
      </c>
      <c r="G24">
        <v>1</v>
      </c>
      <c r="H24">
        <v>100</v>
      </c>
      <c r="J24" s="1" t="s">
        <v>450</v>
      </c>
      <c r="K24" s="1" t="s">
        <v>50</v>
      </c>
    </row>
    <row r="25" spans="1:11">
      <c r="A25" t="s">
        <v>419</v>
      </c>
      <c r="B25" s="1" t="s">
        <v>103</v>
      </c>
      <c r="C25" t="s">
        <v>358</v>
      </c>
      <c r="D25" s="1" t="s">
        <v>432</v>
      </c>
      <c r="E25" s="1">
        <v>25</v>
      </c>
      <c r="F25" s="1" t="s">
        <v>104</v>
      </c>
      <c r="G25">
        <v>1</v>
      </c>
      <c r="H25">
        <v>400</v>
      </c>
      <c r="J25" s="1" t="s">
        <v>451</v>
      </c>
      <c r="K25" s="1" t="s">
        <v>50</v>
      </c>
    </row>
    <row r="26" spans="1:11">
      <c r="A26" t="s">
        <v>420</v>
      </c>
      <c r="B26" s="1" t="s">
        <v>105</v>
      </c>
      <c r="C26" t="s">
        <v>358</v>
      </c>
      <c r="D26" s="1" t="s">
        <v>432</v>
      </c>
      <c r="E26" s="1">
        <v>3</v>
      </c>
      <c r="F26" s="1" t="s">
        <v>106</v>
      </c>
      <c r="G26">
        <v>1</v>
      </c>
      <c r="H26">
        <v>100</v>
      </c>
      <c r="J26" s="1" t="s">
        <v>107</v>
      </c>
      <c r="K26" s="1" t="s">
        <v>50</v>
      </c>
    </row>
    <row r="27" spans="1:11">
      <c r="A27" t="s">
        <v>421</v>
      </c>
      <c r="B27" s="1" t="s">
        <v>108</v>
      </c>
      <c r="C27" t="s">
        <v>358</v>
      </c>
      <c r="D27" t="s">
        <v>433</v>
      </c>
      <c r="E27" s="1">
        <v>40</v>
      </c>
      <c r="F27" s="1" t="s">
        <v>109</v>
      </c>
      <c r="G27">
        <v>1</v>
      </c>
      <c r="H27">
        <v>100</v>
      </c>
      <c r="J27" s="1" t="s">
        <v>452</v>
      </c>
      <c r="K27" s="1" t="s">
        <v>50</v>
      </c>
    </row>
    <row r="28" spans="1:11">
      <c r="A28" t="s">
        <v>422</v>
      </c>
      <c r="B28" s="1" t="s">
        <v>110</v>
      </c>
      <c r="C28" t="s">
        <v>358</v>
      </c>
      <c r="D28" s="1" t="s">
        <v>433</v>
      </c>
      <c r="E28" s="1">
        <v>100</v>
      </c>
      <c r="F28" s="1" t="s">
        <v>111</v>
      </c>
      <c r="G28">
        <v>1</v>
      </c>
      <c r="H28">
        <v>1000</v>
      </c>
      <c r="J28" s="1" t="s">
        <v>112</v>
      </c>
      <c r="K28" s="1" t="s">
        <v>50</v>
      </c>
    </row>
    <row r="29" spans="1:11">
      <c r="A29" t="s">
        <v>423</v>
      </c>
      <c r="B29" s="1" t="s">
        <v>113</v>
      </c>
      <c r="C29" t="s">
        <v>358</v>
      </c>
      <c r="D29" s="1" t="s">
        <v>434</v>
      </c>
      <c r="E29" s="1">
        <v>1</v>
      </c>
      <c r="F29" s="1" t="s">
        <v>114</v>
      </c>
      <c r="G29">
        <v>0</v>
      </c>
      <c r="H29">
        <v>100</v>
      </c>
      <c r="J29" s="1" t="s">
        <v>115</v>
      </c>
      <c r="K29" s="1" t="s">
        <v>50</v>
      </c>
    </row>
    <row r="30" spans="1:11">
      <c r="A30" t="s">
        <v>424</v>
      </c>
      <c r="B30" s="1" t="s">
        <v>116</v>
      </c>
      <c r="C30" t="s">
        <v>358</v>
      </c>
      <c r="D30" s="1" t="s">
        <v>434</v>
      </c>
      <c r="E30" s="1">
        <v>140</v>
      </c>
      <c r="F30" s="1" t="s">
        <v>117</v>
      </c>
      <c r="G30">
        <v>10</v>
      </c>
      <c r="H30">
        <v>5000</v>
      </c>
      <c r="J30" s="1" t="s">
        <v>453</v>
      </c>
      <c r="K30" s="1" t="s">
        <v>50</v>
      </c>
    </row>
    <row r="31" spans="1:11">
      <c r="A31" t="s">
        <v>425</v>
      </c>
      <c r="B31" s="1" t="s">
        <v>118</v>
      </c>
      <c r="C31" t="s">
        <v>358</v>
      </c>
      <c r="D31" s="1" t="s">
        <v>434</v>
      </c>
      <c r="E31" s="1">
        <v>0.5</v>
      </c>
      <c r="F31" s="1" t="s">
        <v>119</v>
      </c>
      <c r="G31">
        <v>0</v>
      </c>
      <c r="H31">
        <v>10</v>
      </c>
      <c r="J31" s="1" t="s">
        <v>120</v>
      </c>
      <c r="K31" s="1" t="s">
        <v>50</v>
      </c>
    </row>
    <row r="32" spans="1:11">
      <c r="A32" t="s">
        <v>426</v>
      </c>
      <c r="B32" s="1" t="s">
        <v>121</v>
      </c>
      <c r="C32" t="s">
        <v>358</v>
      </c>
      <c r="D32" s="1" t="s">
        <v>434</v>
      </c>
      <c r="E32" s="1">
        <v>10</v>
      </c>
      <c r="F32" s="1" t="s">
        <v>122</v>
      </c>
      <c r="G32">
        <v>0</v>
      </c>
      <c r="H32">
        <v>100</v>
      </c>
      <c r="J32" s="1" t="s">
        <v>454</v>
      </c>
      <c r="K32" s="1" t="s">
        <v>50</v>
      </c>
    </row>
    <row r="33" spans="1:11">
      <c r="B33" s="1" t="s">
        <v>123</v>
      </c>
      <c r="D33" s="1"/>
      <c r="E33" s="1" t="s">
        <v>124</v>
      </c>
      <c r="F33" s="1" t="s">
        <v>125</v>
      </c>
      <c r="G33" s="1"/>
      <c r="H33" s="1"/>
      <c r="J33" s="1" t="s">
        <v>127</v>
      </c>
      <c r="K33" s="1" t="s">
        <v>126</v>
      </c>
    </row>
    <row r="34" spans="1:11">
      <c r="B34" s="1" t="s">
        <v>128</v>
      </c>
      <c r="D34" s="1"/>
      <c r="E34" s="1" t="s">
        <v>129</v>
      </c>
      <c r="F34" s="1" t="s">
        <v>130</v>
      </c>
      <c r="G34" s="1"/>
      <c r="H34" s="1"/>
      <c r="J34" s="1" t="s">
        <v>131</v>
      </c>
      <c r="K34" s="1" t="s">
        <v>126</v>
      </c>
    </row>
    <row r="35" spans="1:11">
      <c r="A35" t="s">
        <v>427</v>
      </c>
      <c r="B35" s="1" t="s">
        <v>132</v>
      </c>
      <c r="C35" t="s">
        <v>357</v>
      </c>
      <c r="D35" s="1" t="s">
        <v>431</v>
      </c>
      <c r="E35" s="1">
        <v>8</v>
      </c>
      <c r="F35" s="1" t="s">
        <v>133</v>
      </c>
      <c r="G35" s="1">
        <v>1</v>
      </c>
      <c r="H35" s="1">
        <v>24</v>
      </c>
      <c r="J35" s="1" t="s">
        <v>135</v>
      </c>
      <c r="K35" s="1" t="s">
        <v>134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006"/>
  <sheetViews>
    <sheetView workbookViewId="0">
      <selection activeCell="D29" sqref="D29"/>
    </sheetView>
  </sheetViews>
  <sheetFormatPr defaultColWidth="14.44140625" defaultRowHeight="15" customHeight="1"/>
  <cols>
    <col min="1" max="1" width="22.88671875" customWidth="1"/>
    <col min="2" max="4" width="8.6640625" customWidth="1"/>
    <col min="5" max="5" width="21.109375" customWidth="1"/>
    <col min="6" max="6" width="33.88671875" customWidth="1"/>
    <col min="7" max="7" width="33.109375" customWidth="1"/>
    <col min="8" max="20" width="8.6640625" customWidth="1"/>
  </cols>
  <sheetData>
    <row r="1" spans="1:20" ht="14.25" customHeight="1">
      <c r="A1" s="1" t="s">
        <v>136</v>
      </c>
      <c r="B1" s="1" t="s">
        <v>137</v>
      </c>
      <c r="C1" s="1" t="s">
        <v>138</v>
      </c>
      <c r="D1" s="1" t="s">
        <v>139</v>
      </c>
      <c r="E1" s="1" t="s">
        <v>140</v>
      </c>
      <c r="F1" s="1" t="s">
        <v>2</v>
      </c>
      <c r="G1" s="1" t="s">
        <v>141</v>
      </c>
    </row>
    <row r="2" spans="1:20" ht="14.25" customHeight="1">
      <c r="A2" s="4" t="s">
        <v>142</v>
      </c>
      <c r="B2" s="4">
        <v>150000</v>
      </c>
      <c r="C2" s="4">
        <v>15</v>
      </c>
      <c r="D2" s="4">
        <v>1</v>
      </c>
      <c r="E2" s="4" t="s">
        <v>142</v>
      </c>
      <c r="F2" s="4" t="s">
        <v>143</v>
      </c>
      <c r="G2" s="4"/>
      <c r="H2" s="4"/>
      <c r="I2" s="4"/>
      <c r="J2" s="4"/>
      <c r="K2" s="4"/>
      <c r="L2" s="4"/>
      <c r="M2" s="4"/>
      <c r="N2" s="4"/>
      <c r="O2" s="4"/>
      <c r="P2" s="4"/>
      <c r="Q2" s="4"/>
      <c r="R2" s="4"/>
      <c r="S2" s="4"/>
      <c r="T2" s="4"/>
    </row>
    <row r="3" spans="1:20" ht="14.25" customHeight="1">
      <c r="A3" s="1" t="s">
        <v>144</v>
      </c>
      <c r="B3" s="1">
        <v>25000</v>
      </c>
      <c r="C3" s="1">
        <v>10</v>
      </c>
      <c r="D3" s="1">
        <v>1</v>
      </c>
      <c r="E3" s="1" t="s">
        <v>144</v>
      </c>
      <c r="F3" s="1" t="s">
        <v>145</v>
      </c>
    </row>
    <row r="4" spans="1:20" ht="14.25" customHeight="1">
      <c r="A4" s="5" t="s">
        <v>146</v>
      </c>
      <c r="B4" s="5">
        <v>800</v>
      </c>
      <c r="C4" s="5">
        <v>5</v>
      </c>
      <c r="D4" s="1">
        <v>1</v>
      </c>
      <c r="F4" s="1" t="s">
        <v>147</v>
      </c>
    </row>
    <row r="5" spans="1:20" ht="14.25" customHeight="1">
      <c r="A5" s="5" t="s">
        <v>148</v>
      </c>
      <c r="B5" s="5">
        <v>2.65</v>
      </c>
      <c r="C5" s="5">
        <v>10</v>
      </c>
      <c r="F5" s="1" t="s">
        <v>149</v>
      </c>
      <c r="G5" s="6" t="s">
        <v>150</v>
      </c>
    </row>
    <row r="6" spans="1:20" ht="14.25" customHeight="1">
      <c r="A6" s="1" t="s">
        <v>151</v>
      </c>
      <c r="B6" s="1">
        <v>0.17</v>
      </c>
      <c r="C6" s="1">
        <v>8</v>
      </c>
      <c r="F6" s="1" t="s">
        <v>152</v>
      </c>
      <c r="G6" s="6" t="s">
        <v>153</v>
      </c>
    </row>
    <row r="7" spans="1:20" ht="14.25" customHeight="1">
      <c r="A7" s="1" t="s">
        <v>154</v>
      </c>
      <c r="B7" s="1">
        <v>4.5</v>
      </c>
      <c r="C7" s="1">
        <v>8</v>
      </c>
      <c r="F7" s="1" t="s">
        <v>155</v>
      </c>
      <c r="G7" s="7" t="s">
        <v>156</v>
      </c>
    </row>
    <row r="8" spans="1:20" ht="14.25" customHeight="1">
      <c r="A8" s="4" t="s">
        <v>157</v>
      </c>
      <c r="B8" s="4">
        <v>1000</v>
      </c>
      <c r="C8" s="4">
        <v>25</v>
      </c>
      <c r="D8" s="4"/>
      <c r="E8" s="4"/>
      <c r="F8" s="4" t="s">
        <v>158</v>
      </c>
      <c r="G8" s="4"/>
      <c r="H8" s="4"/>
      <c r="I8" s="4"/>
      <c r="J8" s="4"/>
      <c r="K8" s="4"/>
      <c r="L8" s="4"/>
      <c r="M8" s="4"/>
      <c r="N8" s="4"/>
      <c r="O8" s="4"/>
      <c r="P8" s="4"/>
      <c r="Q8" s="4"/>
      <c r="R8" s="4"/>
      <c r="S8" s="4"/>
      <c r="T8" s="4"/>
    </row>
    <row r="9" spans="1:20" ht="14.25" customHeight="1">
      <c r="A9" s="1" t="s">
        <v>159</v>
      </c>
      <c r="B9" s="1">
        <v>5</v>
      </c>
      <c r="C9" s="1">
        <v>10</v>
      </c>
      <c r="F9" s="1" t="s">
        <v>160</v>
      </c>
    </row>
    <row r="10" spans="1:20" ht="14.25" customHeight="1">
      <c r="A10" s="1" t="s">
        <v>161</v>
      </c>
      <c r="B10" s="1">
        <v>1.5</v>
      </c>
      <c r="C10" s="1">
        <v>10</v>
      </c>
      <c r="F10" s="1" t="s">
        <v>162</v>
      </c>
      <c r="G10" s="6" t="s">
        <v>163</v>
      </c>
    </row>
    <row r="11" spans="1:20" ht="14.25" customHeight="1">
      <c r="A11" s="4" t="s">
        <v>164</v>
      </c>
      <c r="B11" s="4">
        <v>180</v>
      </c>
      <c r="C11" s="4">
        <v>15</v>
      </c>
      <c r="D11" s="4"/>
      <c r="E11" s="4"/>
      <c r="F11" s="4" t="s">
        <v>165</v>
      </c>
      <c r="G11" s="4"/>
      <c r="H11" s="4"/>
      <c r="I11" s="4"/>
      <c r="J11" s="4"/>
      <c r="K11" s="4"/>
      <c r="L11" s="4"/>
      <c r="M11" s="4"/>
      <c r="N11" s="4"/>
      <c r="O11" s="4"/>
      <c r="P11" s="4"/>
      <c r="Q11" s="4"/>
      <c r="R11" s="4"/>
      <c r="S11" s="4"/>
      <c r="T11" s="4"/>
    </row>
    <row r="12" spans="1:20" ht="14.25" customHeight="1">
      <c r="A12" s="1" t="s">
        <v>166</v>
      </c>
      <c r="B12" s="1">
        <v>70</v>
      </c>
      <c r="C12" s="1">
        <v>10</v>
      </c>
      <c r="F12" s="1" t="s">
        <v>167</v>
      </c>
      <c r="G12" s="6" t="s">
        <v>168</v>
      </c>
    </row>
    <row r="13" spans="1:20" ht="14.25" customHeight="1">
      <c r="A13" s="1" t="s">
        <v>169</v>
      </c>
      <c r="B13" s="1">
        <v>70</v>
      </c>
      <c r="C13" s="1">
        <v>10</v>
      </c>
      <c r="F13" s="1" t="s">
        <v>170</v>
      </c>
    </row>
    <row r="14" spans="1:20" ht="14.4">
      <c r="A14" s="1" t="s">
        <v>171</v>
      </c>
      <c r="B14" s="1">
        <v>10</v>
      </c>
      <c r="C14" s="1">
        <v>10</v>
      </c>
      <c r="F14" s="1" t="s">
        <v>172</v>
      </c>
      <c r="G14" s="6" t="s">
        <v>173</v>
      </c>
    </row>
    <row r="15" spans="1:20" ht="14.4">
      <c r="A15" s="8" t="s">
        <v>174</v>
      </c>
      <c r="B15" s="8">
        <v>60</v>
      </c>
      <c r="C15" s="8">
        <v>10</v>
      </c>
      <c r="D15" s="8"/>
      <c r="E15" s="8"/>
      <c r="F15" s="8" t="s">
        <v>175</v>
      </c>
      <c r="G15" s="9" t="s">
        <v>176</v>
      </c>
      <c r="H15" s="8"/>
      <c r="I15" s="8"/>
      <c r="J15" s="8"/>
      <c r="K15" s="8"/>
      <c r="L15" s="8"/>
      <c r="M15" s="8"/>
      <c r="N15" s="8"/>
      <c r="O15" s="8"/>
      <c r="P15" s="8"/>
      <c r="Q15" s="8"/>
      <c r="R15" s="8"/>
      <c r="S15" s="8"/>
      <c r="T15" s="8"/>
    </row>
    <row r="16" spans="1:20" ht="14.25" customHeight="1">
      <c r="A16" s="1" t="s">
        <v>177</v>
      </c>
      <c r="B16" s="1">
        <v>4</v>
      </c>
      <c r="C16" s="1">
        <v>1</v>
      </c>
      <c r="F16" s="1" t="s">
        <v>178</v>
      </c>
      <c r="G16" s="6" t="s">
        <v>179</v>
      </c>
    </row>
    <row r="17" spans="1:7" ht="14.25" customHeight="1">
      <c r="A17" s="1" t="s">
        <v>180</v>
      </c>
      <c r="B17" s="1">
        <v>25</v>
      </c>
      <c r="C17" s="1">
        <v>5</v>
      </c>
      <c r="F17" s="1" t="s">
        <v>181</v>
      </c>
    </row>
    <row r="18" spans="1:7" ht="14.4">
      <c r="A18" s="1" t="s">
        <v>182</v>
      </c>
      <c r="B18" s="1">
        <v>75</v>
      </c>
      <c r="C18" s="1">
        <v>1</v>
      </c>
      <c r="F18" s="1" t="s">
        <v>183</v>
      </c>
      <c r="G18" s="6" t="s">
        <v>184</v>
      </c>
    </row>
    <row r="19" spans="1:7" ht="14.4">
      <c r="A19" s="1" t="s">
        <v>185</v>
      </c>
      <c r="B19" s="1">
        <v>0.17</v>
      </c>
      <c r="C19" s="1">
        <v>5</v>
      </c>
      <c r="F19" s="1" t="s">
        <v>186</v>
      </c>
      <c r="G19" s="6" t="s">
        <v>153</v>
      </c>
    </row>
    <row r="20" spans="1:7" ht="14.4">
      <c r="A20" s="1" t="s">
        <v>187</v>
      </c>
      <c r="B20" s="1">
        <v>1E-3</v>
      </c>
      <c r="C20" s="1">
        <v>1</v>
      </c>
      <c r="F20" s="1" t="s">
        <v>188</v>
      </c>
    </row>
    <row r="21" spans="1:7" ht="14.4">
      <c r="A21" s="1" t="s">
        <v>189</v>
      </c>
      <c r="B21" s="1">
        <v>35000</v>
      </c>
      <c r="C21" s="1">
        <v>10</v>
      </c>
      <c r="D21" s="1">
        <v>1</v>
      </c>
      <c r="E21" s="1" t="s">
        <v>190</v>
      </c>
      <c r="F21" s="1" t="s">
        <v>191</v>
      </c>
    </row>
    <row r="22" spans="1:7" ht="14.4">
      <c r="A22" s="1" t="s">
        <v>192</v>
      </c>
      <c r="B22" s="1">
        <v>14000</v>
      </c>
      <c r="C22" s="1">
        <v>10</v>
      </c>
      <c r="D22" s="1">
        <v>1</v>
      </c>
      <c r="E22" s="1" t="s">
        <v>190</v>
      </c>
      <c r="F22" s="1" t="s">
        <v>193</v>
      </c>
    </row>
    <row r="23" spans="1:7" ht="14.4">
      <c r="A23" s="1" t="s">
        <v>194</v>
      </c>
      <c r="B23" s="1">
        <v>10000</v>
      </c>
      <c r="C23" s="1">
        <v>10</v>
      </c>
      <c r="D23" s="1">
        <v>1</v>
      </c>
      <c r="E23" s="1" t="s">
        <v>190</v>
      </c>
      <c r="F23" s="1" t="s">
        <v>195</v>
      </c>
    </row>
    <row r="24" spans="1:7" ht="14.4">
      <c r="A24" s="1" t="s">
        <v>196</v>
      </c>
      <c r="B24" s="1">
        <v>2000</v>
      </c>
      <c r="C24" s="1">
        <v>30</v>
      </c>
      <c r="D24" s="1">
        <v>0</v>
      </c>
      <c r="E24" s="1" t="s">
        <v>190</v>
      </c>
      <c r="F24" s="1" t="s">
        <v>197</v>
      </c>
    </row>
    <row r="25" spans="1:7" ht="14.4">
      <c r="A25" s="1" t="s">
        <v>198</v>
      </c>
      <c r="B25" s="1">
        <v>25000</v>
      </c>
      <c r="C25" s="1">
        <v>10</v>
      </c>
      <c r="D25" s="1">
        <v>1</v>
      </c>
      <c r="E25" s="1" t="s">
        <v>190</v>
      </c>
      <c r="F25" s="1" t="s">
        <v>199</v>
      </c>
    </row>
    <row r="26" spans="1:7" ht="14.4">
      <c r="A26" s="1" t="s">
        <v>200</v>
      </c>
      <c r="B26" s="1">
        <v>45000</v>
      </c>
      <c r="C26" s="1">
        <v>10</v>
      </c>
      <c r="D26" s="1">
        <v>0</v>
      </c>
      <c r="E26" s="1" t="s">
        <v>190</v>
      </c>
      <c r="F26" s="1" t="s">
        <v>201</v>
      </c>
    </row>
    <row r="27" spans="1:7" ht="14.4">
      <c r="A27" s="1" t="s">
        <v>202</v>
      </c>
      <c r="B27" s="1">
        <v>3000</v>
      </c>
      <c r="C27" s="1">
        <v>10</v>
      </c>
      <c r="D27" s="1">
        <v>1</v>
      </c>
      <c r="F27" s="1" t="s">
        <v>203</v>
      </c>
    </row>
    <row r="28" spans="1:7" ht="14.4">
      <c r="A28" s="1" t="s">
        <v>204</v>
      </c>
      <c r="B28" s="1">
        <v>2000</v>
      </c>
      <c r="C28" s="1">
        <v>10</v>
      </c>
      <c r="D28" s="1">
        <v>1</v>
      </c>
      <c r="F28" s="1" t="s">
        <v>205</v>
      </c>
    </row>
    <row r="29" spans="1:7" ht="14.4">
      <c r="A29" s="1" t="s">
        <v>206</v>
      </c>
      <c r="B29" s="1">
        <v>0.01</v>
      </c>
      <c r="C29" s="1">
        <v>1</v>
      </c>
      <c r="F29" s="1" t="s">
        <v>207</v>
      </c>
    </row>
    <row r="31" spans="1:7" ht="14.25" customHeight="1"/>
    <row r="32" spans="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sheetData>
  <hyperlinks>
    <hyperlink ref="G5" r:id="rId1" xr:uid="{00000000-0004-0000-0200-000000000000}"/>
    <hyperlink ref="G6" r:id="rId2" xr:uid="{00000000-0004-0000-0200-000001000000}"/>
    <hyperlink ref="G7" r:id="rId3" xr:uid="{00000000-0004-0000-0200-000002000000}"/>
    <hyperlink ref="G10" r:id="rId4" xr:uid="{00000000-0004-0000-0200-000003000000}"/>
    <hyperlink ref="G12" r:id="rId5" xr:uid="{00000000-0004-0000-0200-000004000000}"/>
    <hyperlink ref="G14" r:id="rId6" xr:uid="{00000000-0004-0000-0200-000005000000}"/>
    <hyperlink ref="G15" r:id="rId7" xr:uid="{00000000-0004-0000-0200-000006000000}"/>
    <hyperlink ref="G16" r:id="rId8" xr:uid="{00000000-0004-0000-0200-000007000000}"/>
    <hyperlink ref="G18" r:id="rId9" location=":~:text=The%20fee%20for%20a%20spat%20collection%20license%20is%20%2475." xr:uid="{00000000-0004-0000-0200-000008000000}"/>
    <hyperlink ref="G19" r:id="rId10" xr:uid="{00000000-0004-0000-0200-000009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57"/>
  <sheetViews>
    <sheetView workbookViewId="0"/>
  </sheetViews>
  <sheetFormatPr defaultColWidth="14.44140625" defaultRowHeight="15" customHeight="1"/>
  <cols>
    <col min="1" max="1" width="22.6640625" customWidth="1"/>
    <col min="3" max="3" width="21.44140625" customWidth="1"/>
    <col min="4" max="4" width="22.6640625" customWidth="1"/>
  </cols>
  <sheetData>
    <row r="1" spans="1:27">
      <c r="A1" s="1" t="s">
        <v>136</v>
      </c>
      <c r="B1" s="1" t="s">
        <v>208</v>
      </c>
      <c r="C1" s="1" t="s">
        <v>209</v>
      </c>
      <c r="D1" s="1" t="s">
        <v>139</v>
      </c>
    </row>
    <row r="2" spans="1:27">
      <c r="A2" s="1" t="s">
        <v>177</v>
      </c>
      <c r="B2" s="1" t="s">
        <v>210</v>
      </c>
      <c r="C2" s="1" t="s">
        <v>40</v>
      </c>
      <c r="D2" s="1" t="s">
        <v>211</v>
      </c>
    </row>
    <row r="3" spans="1:27">
      <c r="A3" s="1" t="s">
        <v>159</v>
      </c>
      <c r="B3" s="1" t="s">
        <v>210</v>
      </c>
      <c r="C3" s="1" t="s">
        <v>40</v>
      </c>
      <c r="D3" s="1" t="s">
        <v>212</v>
      </c>
    </row>
    <row r="4" spans="1:27">
      <c r="A4" s="1" t="s">
        <v>171</v>
      </c>
      <c r="B4" s="1" t="s">
        <v>210</v>
      </c>
      <c r="C4" s="1" t="s">
        <v>40</v>
      </c>
      <c r="D4" s="1" t="s">
        <v>212</v>
      </c>
    </row>
    <row r="5" spans="1:27">
      <c r="A5" s="1" t="s">
        <v>151</v>
      </c>
      <c r="B5" s="1" t="s">
        <v>210</v>
      </c>
      <c r="C5" s="1" t="s">
        <v>40</v>
      </c>
      <c r="D5" s="1" t="s">
        <v>213</v>
      </c>
    </row>
    <row r="6" spans="1:27">
      <c r="A6" s="1" t="s">
        <v>180</v>
      </c>
      <c r="B6" s="1" t="s">
        <v>210</v>
      </c>
      <c r="C6" s="1" t="s">
        <v>40</v>
      </c>
      <c r="D6" s="1" t="s">
        <v>214</v>
      </c>
    </row>
    <row r="7" spans="1:27">
      <c r="A7" s="1" t="s">
        <v>174</v>
      </c>
      <c r="B7" s="1" t="s">
        <v>210</v>
      </c>
      <c r="C7" s="1" t="s">
        <v>40</v>
      </c>
      <c r="D7" s="1" t="s">
        <v>215</v>
      </c>
    </row>
    <row r="8" spans="1:27">
      <c r="A8" s="1" t="s">
        <v>151</v>
      </c>
      <c r="B8" s="1" t="s">
        <v>210</v>
      </c>
      <c r="C8" s="1" t="s">
        <v>40</v>
      </c>
      <c r="D8" s="1" t="s">
        <v>216</v>
      </c>
    </row>
    <row r="9" spans="1:27">
      <c r="A9" s="1" t="s">
        <v>159</v>
      </c>
      <c r="B9" s="1" t="s">
        <v>210</v>
      </c>
      <c r="C9" s="1" t="s">
        <v>40</v>
      </c>
      <c r="D9" s="1" t="s">
        <v>217</v>
      </c>
    </row>
    <row r="10" spans="1:27">
      <c r="A10" s="1" t="s">
        <v>182</v>
      </c>
      <c r="B10" s="1" t="s">
        <v>210</v>
      </c>
      <c r="C10" s="1" t="s">
        <v>40</v>
      </c>
      <c r="D10" s="1">
        <v>1</v>
      </c>
    </row>
    <row r="11" spans="1:27">
      <c r="A11" s="1" t="s">
        <v>206</v>
      </c>
      <c r="B11" s="1" t="s">
        <v>210</v>
      </c>
      <c r="C11" s="1" t="s">
        <v>218</v>
      </c>
      <c r="D11" s="1" t="s">
        <v>13</v>
      </c>
    </row>
    <row r="12" spans="1:27">
      <c r="A12" s="1" t="s">
        <v>180</v>
      </c>
      <c r="B12" s="1" t="s">
        <v>210</v>
      </c>
      <c r="C12" s="1" t="s">
        <v>218</v>
      </c>
      <c r="D12" s="1" t="s">
        <v>214</v>
      </c>
    </row>
    <row r="13" spans="1:27">
      <c r="A13" s="1" t="s">
        <v>174</v>
      </c>
      <c r="B13" s="1" t="s">
        <v>210</v>
      </c>
      <c r="C13" s="1" t="s">
        <v>218</v>
      </c>
      <c r="D13" s="1" t="s">
        <v>215</v>
      </c>
    </row>
    <row r="14" spans="1:27">
      <c r="A14" s="1" t="s">
        <v>151</v>
      </c>
      <c r="B14" s="1" t="s">
        <v>210</v>
      </c>
      <c r="C14" s="1" t="s">
        <v>218</v>
      </c>
      <c r="D14" s="1" t="s">
        <v>216</v>
      </c>
    </row>
    <row r="15" spans="1:27">
      <c r="A15" s="8" t="s">
        <v>159</v>
      </c>
      <c r="B15" s="8" t="s">
        <v>210</v>
      </c>
      <c r="C15" s="8" t="s">
        <v>218</v>
      </c>
      <c r="D15" s="8" t="s">
        <v>217</v>
      </c>
      <c r="E15" s="8"/>
      <c r="F15" s="8"/>
      <c r="G15" s="8"/>
      <c r="H15" s="8"/>
      <c r="I15" s="8"/>
      <c r="J15" s="8"/>
      <c r="K15" s="8"/>
      <c r="L15" s="8"/>
      <c r="M15" s="8"/>
      <c r="N15" s="8"/>
      <c r="O15" s="8"/>
      <c r="P15" s="8"/>
      <c r="Q15" s="8"/>
      <c r="R15" s="8"/>
      <c r="S15" s="8"/>
      <c r="T15" s="8"/>
      <c r="U15" s="8"/>
      <c r="V15" s="8"/>
      <c r="W15" s="8"/>
      <c r="X15" s="8"/>
      <c r="Y15" s="8"/>
      <c r="Z15" s="8"/>
      <c r="AA15" s="8"/>
    </row>
    <row r="16" spans="1:27">
      <c r="A16" s="1" t="s">
        <v>180</v>
      </c>
      <c r="B16" s="1" t="s">
        <v>219</v>
      </c>
      <c r="C16" s="1" t="s">
        <v>43</v>
      </c>
      <c r="D16" s="1" t="s">
        <v>220</v>
      </c>
    </row>
    <row r="17" spans="1:27">
      <c r="A17" s="1" t="s">
        <v>151</v>
      </c>
      <c r="B17" s="1" t="s">
        <v>219</v>
      </c>
      <c r="C17" s="1" t="s">
        <v>43</v>
      </c>
      <c r="D17" s="1" t="s">
        <v>221</v>
      </c>
    </row>
    <row r="18" spans="1:27">
      <c r="A18" s="1" t="s">
        <v>174</v>
      </c>
      <c r="B18" s="1" t="s">
        <v>219</v>
      </c>
      <c r="C18" s="1" t="s">
        <v>43</v>
      </c>
      <c r="D18" s="1" t="s">
        <v>222</v>
      </c>
    </row>
    <row r="19" spans="1:27">
      <c r="A19" s="8" t="s">
        <v>159</v>
      </c>
      <c r="B19" s="8" t="s">
        <v>219</v>
      </c>
      <c r="C19" s="8" t="s">
        <v>43</v>
      </c>
      <c r="D19" s="8" t="s">
        <v>223</v>
      </c>
      <c r="E19" s="8"/>
      <c r="F19" s="8"/>
      <c r="G19" s="8"/>
      <c r="H19" s="8"/>
      <c r="I19" s="8"/>
      <c r="J19" s="8"/>
      <c r="K19" s="8"/>
      <c r="L19" s="8"/>
      <c r="M19" s="8"/>
      <c r="N19" s="8"/>
      <c r="O19" s="8"/>
      <c r="P19" s="8"/>
      <c r="Q19" s="8"/>
      <c r="R19" s="8"/>
      <c r="S19" s="8"/>
      <c r="T19" s="8"/>
      <c r="U19" s="8"/>
      <c r="V19" s="8"/>
      <c r="W19" s="8"/>
      <c r="X19" s="8"/>
      <c r="Y19" s="8"/>
      <c r="Z19" s="8"/>
      <c r="AA19" s="8"/>
    </row>
    <row r="20" spans="1:27">
      <c r="A20" s="1" t="s">
        <v>180</v>
      </c>
      <c r="B20" s="1" t="s">
        <v>224</v>
      </c>
      <c r="C20" s="1" t="s">
        <v>180</v>
      </c>
      <c r="D20" s="1" t="s">
        <v>225</v>
      </c>
    </row>
    <row r="21" spans="1:27">
      <c r="A21" s="1" t="s">
        <v>151</v>
      </c>
      <c r="B21" s="1" t="s">
        <v>224</v>
      </c>
      <c r="C21" s="1" t="s">
        <v>180</v>
      </c>
      <c r="D21" s="1" t="s">
        <v>226</v>
      </c>
    </row>
    <row r="22" spans="1:27">
      <c r="A22" s="1" t="s">
        <v>174</v>
      </c>
      <c r="B22" s="1" t="s">
        <v>224</v>
      </c>
      <c r="C22" s="1" t="s">
        <v>180</v>
      </c>
      <c r="D22" s="1" t="s">
        <v>227</v>
      </c>
    </row>
    <row r="23" spans="1:27">
      <c r="A23" s="1" t="s">
        <v>159</v>
      </c>
      <c r="B23" s="1" t="s">
        <v>224</v>
      </c>
      <c r="C23" s="1" t="s">
        <v>180</v>
      </c>
      <c r="D23" s="1" t="s">
        <v>228</v>
      </c>
    </row>
    <row r="24" spans="1:27">
      <c r="A24" s="1" t="s">
        <v>194</v>
      </c>
      <c r="B24" s="1" t="s">
        <v>224</v>
      </c>
      <c r="C24" s="1" t="s">
        <v>180</v>
      </c>
      <c r="D24" s="1">
        <v>0</v>
      </c>
    </row>
    <row r="25" spans="1:27">
      <c r="A25" s="1" t="s">
        <v>189</v>
      </c>
      <c r="B25" s="1" t="s">
        <v>224</v>
      </c>
      <c r="C25" s="1" t="s">
        <v>180</v>
      </c>
      <c r="D25" s="1">
        <v>0</v>
      </c>
    </row>
    <row r="26" spans="1:27">
      <c r="A26" s="8" t="s">
        <v>192</v>
      </c>
      <c r="B26" s="8" t="s">
        <v>224</v>
      </c>
      <c r="C26" s="8" t="s">
        <v>180</v>
      </c>
      <c r="D26" s="8">
        <v>0</v>
      </c>
      <c r="E26" s="8"/>
      <c r="F26" s="8"/>
      <c r="G26" s="8"/>
      <c r="H26" s="8"/>
      <c r="I26" s="8"/>
      <c r="K26" s="8"/>
      <c r="L26" s="8"/>
      <c r="M26" s="8"/>
      <c r="N26" s="8"/>
      <c r="O26" s="8"/>
      <c r="P26" s="8"/>
      <c r="Q26" s="8"/>
      <c r="R26" s="8"/>
      <c r="S26" s="8"/>
      <c r="T26" s="8"/>
      <c r="U26" s="8"/>
      <c r="V26" s="8"/>
      <c r="W26" s="8"/>
      <c r="X26" s="8"/>
      <c r="Y26" s="8"/>
      <c r="Z26" s="8"/>
      <c r="AA26" s="8"/>
    </row>
    <row r="27" spans="1:27">
      <c r="A27" s="1" t="s">
        <v>180</v>
      </c>
      <c r="B27" s="1" t="s">
        <v>37</v>
      </c>
      <c r="C27" s="1" t="s">
        <v>180</v>
      </c>
      <c r="D27" s="1" t="s">
        <v>229</v>
      </c>
    </row>
    <row r="28" spans="1:27">
      <c r="A28" s="1" t="s">
        <v>151</v>
      </c>
      <c r="B28" s="1" t="s">
        <v>37</v>
      </c>
      <c r="C28" s="1" t="s">
        <v>180</v>
      </c>
      <c r="D28" s="1" t="s">
        <v>230</v>
      </c>
    </row>
    <row r="29" spans="1:27">
      <c r="A29" s="1" t="s">
        <v>174</v>
      </c>
      <c r="B29" s="1" t="s">
        <v>37</v>
      </c>
      <c r="C29" s="1" t="s">
        <v>180</v>
      </c>
      <c r="D29" s="1" t="s">
        <v>231</v>
      </c>
    </row>
    <row r="30" spans="1:27">
      <c r="A30" s="8" t="s">
        <v>159</v>
      </c>
      <c r="B30" s="8" t="s">
        <v>37</v>
      </c>
      <c r="C30" s="8" t="s">
        <v>180</v>
      </c>
      <c r="D30" s="8" t="s">
        <v>232</v>
      </c>
      <c r="E30" s="8"/>
      <c r="F30" s="8"/>
      <c r="G30" s="8"/>
      <c r="H30" s="8"/>
      <c r="I30" s="8"/>
      <c r="K30" s="8"/>
      <c r="L30" s="8"/>
      <c r="M30" s="8"/>
      <c r="N30" s="8"/>
      <c r="O30" s="8"/>
      <c r="P30" s="8"/>
      <c r="Q30" s="8"/>
      <c r="R30" s="8"/>
      <c r="S30" s="8"/>
      <c r="T30" s="8"/>
      <c r="U30" s="8"/>
      <c r="V30" s="8"/>
      <c r="W30" s="8"/>
      <c r="X30" s="8"/>
      <c r="Y30" s="8"/>
      <c r="Z30" s="8"/>
      <c r="AA30" s="8"/>
    </row>
    <row r="31" spans="1:27">
      <c r="A31" s="1" t="s">
        <v>185</v>
      </c>
      <c r="B31" s="1" t="s">
        <v>224</v>
      </c>
      <c r="C31" s="1" t="s">
        <v>46</v>
      </c>
      <c r="D31" s="1" t="s">
        <v>233</v>
      </c>
    </row>
    <row r="32" spans="1:27">
      <c r="A32" s="1" t="s">
        <v>187</v>
      </c>
      <c r="B32" s="1" t="s">
        <v>224</v>
      </c>
      <c r="C32" s="1" t="s">
        <v>46</v>
      </c>
      <c r="D32" s="1" t="s">
        <v>234</v>
      </c>
    </row>
    <row r="33" spans="1:27">
      <c r="A33" s="1" t="s">
        <v>174</v>
      </c>
      <c r="B33" s="1" t="s">
        <v>224</v>
      </c>
      <c r="C33" s="1" t="s">
        <v>46</v>
      </c>
      <c r="D33" s="1" t="s">
        <v>235</v>
      </c>
    </row>
    <row r="34" spans="1:27">
      <c r="A34" s="1" t="s">
        <v>161</v>
      </c>
      <c r="B34" s="1" t="s">
        <v>224</v>
      </c>
      <c r="C34" s="1" t="s">
        <v>46</v>
      </c>
      <c r="D34" s="1" t="s">
        <v>236</v>
      </c>
    </row>
    <row r="35" spans="1:27">
      <c r="A35" s="1" t="s">
        <v>159</v>
      </c>
      <c r="B35" s="1" t="s">
        <v>224</v>
      </c>
      <c r="C35" s="1" t="s">
        <v>46</v>
      </c>
      <c r="D35" s="1" t="s">
        <v>237</v>
      </c>
    </row>
    <row r="36" spans="1:27">
      <c r="A36" s="1" t="s">
        <v>189</v>
      </c>
      <c r="B36" s="1" t="s">
        <v>224</v>
      </c>
      <c r="C36" s="1" t="s">
        <v>46</v>
      </c>
      <c r="D36" s="1">
        <v>0</v>
      </c>
    </row>
    <row r="37" spans="1:27">
      <c r="A37" s="1" t="s">
        <v>192</v>
      </c>
      <c r="B37" s="1" t="s">
        <v>224</v>
      </c>
      <c r="C37" s="1" t="s">
        <v>46</v>
      </c>
      <c r="D37" s="1">
        <v>0</v>
      </c>
    </row>
    <row r="38" spans="1:27">
      <c r="A38" s="1" t="s">
        <v>194</v>
      </c>
      <c r="B38" s="1" t="s">
        <v>224</v>
      </c>
      <c r="C38" s="1" t="s">
        <v>46</v>
      </c>
      <c r="D38" s="1">
        <v>0</v>
      </c>
    </row>
    <row r="39" spans="1:27">
      <c r="A39" s="1" t="s">
        <v>196</v>
      </c>
      <c r="B39" s="1" t="s">
        <v>224</v>
      </c>
      <c r="C39" s="1" t="s">
        <v>46</v>
      </c>
      <c r="D39" s="1">
        <v>0</v>
      </c>
    </row>
    <row r="40" spans="1:27">
      <c r="A40" s="1" t="s">
        <v>198</v>
      </c>
      <c r="B40" s="1" t="s">
        <v>224</v>
      </c>
      <c r="C40" s="1" t="s">
        <v>46</v>
      </c>
      <c r="D40" s="1">
        <v>0</v>
      </c>
    </row>
    <row r="41" spans="1:27">
      <c r="A41" s="1" t="s">
        <v>200</v>
      </c>
      <c r="B41" s="1" t="s">
        <v>224</v>
      </c>
      <c r="C41" s="1" t="s">
        <v>46</v>
      </c>
      <c r="D41" s="1">
        <v>0</v>
      </c>
    </row>
    <row r="42" spans="1:27">
      <c r="A42" s="1" t="s">
        <v>202</v>
      </c>
      <c r="B42" s="1" t="s">
        <v>224</v>
      </c>
      <c r="C42" s="1" t="s">
        <v>46</v>
      </c>
      <c r="D42" s="1">
        <v>0</v>
      </c>
    </row>
    <row r="43" spans="1:27">
      <c r="A43" s="8" t="s">
        <v>204</v>
      </c>
      <c r="B43" s="8" t="s">
        <v>224</v>
      </c>
      <c r="C43" s="8" t="s">
        <v>46</v>
      </c>
      <c r="D43" s="8">
        <v>0</v>
      </c>
      <c r="E43" s="8"/>
      <c r="F43" s="8"/>
      <c r="G43" s="8"/>
      <c r="H43" s="8"/>
      <c r="I43" s="8"/>
      <c r="J43" s="8"/>
      <c r="K43" s="8"/>
      <c r="L43" s="8"/>
      <c r="M43" s="8"/>
      <c r="N43" s="8"/>
      <c r="O43" s="8"/>
      <c r="P43" s="8"/>
      <c r="Q43" s="8"/>
      <c r="R43" s="8"/>
      <c r="S43" s="8"/>
      <c r="T43" s="8"/>
      <c r="U43" s="8"/>
      <c r="V43" s="8"/>
      <c r="W43" s="8"/>
      <c r="X43" s="8"/>
      <c r="Y43" s="8"/>
      <c r="Z43" s="8"/>
      <c r="AA43" s="8"/>
    </row>
    <row r="44" spans="1:27">
      <c r="A44" s="1" t="s">
        <v>185</v>
      </c>
      <c r="B44" s="1" t="s">
        <v>37</v>
      </c>
      <c r="C44" s="1" t="s">
        <v>46</v>
      </c>
      <c r="D44" s="1" t="s">
        <v>238</v>
      </c>
    </row>
    <row r="45" spans="1:27">
      <c r="A45" s="1" t="s">
        <v>187</v>
      </c>
      <c r="B45" s="1" t="s">
        <v>37</v>
      </c>
      <c r="C45" s="1" t="s">
        <v>46</v>
      </c>
      <c r="D45" s="1" t="s">
        <v>234</v>
      </c>
    </row>
    <row r="46" spans="1:27">
      <c r="A46" s="1" t="s">
        <v>174</v>
      </c>
      <c r="B46" s="1" t="s">
        <v>37</v>
      </c>
      <c r="C46" s="1" t="s">
        <v>46</v>
      </c>
      <c r="D46" s="1" t="s">
        <v>235</v>
      </c>
    </row>
    <row r="47" spans="1:27">
      <c r="A47" s="1" t="s">
        <v>161</v>
      </c>
      <c r="B47" s="1" t="s">
        <v>37</v>
      </c>
      <c r="C47" s="1" t="s">
        <v>46</v>
      </c>
      <c r="D47" s="1" t="s">
        <v>236</v>
      </c>
    </row>
    <row r="48" spans="1:27">
      <c r="A48" s="1" t="s">
        <v>159</v>
      </c>
      <c r="B48" s="1" t="s">
        <v>37</v>
      </c>
      <c r="C48" s="1" t="s">
        <v>46</v>
      </c>
      <c r="D48" s="8" t="s">
        <v>237</v>
      </c>
    </row>
    <row r="49" spans="1:27">
      <c r="A49" s="10" t="s">
        <v>148</v>
      </c>
      <c r="B49" s="4" t="s">
        <v>239</v>
      </c>
      <c r="C49" s="4" t="s">
        <v>240</v>
      </c>
      <c r="D49" s="11" t="s">
        <v>241</v>
      </c>
      <c r="E49" s="4"/>
      <c r="F49" s="4"/>
      <c r="G49" s="4"/>
      <c r="H49" s="4"/>
      <c r="I49" s="4"/>
      <c r="J49" s="4"/>
      <c r="K49" s="4"/>
      <c r="L49" s="4"/>
      <c r="M49" s="4"/>
      <c r="N49" s="4"/>
      <c r="O49" s="4"/>
      <c r="P49" s="4"/>
      <c r="Q49" s="4"/>
      <c r="R49" s="4"/>
      <c r="S49" s="4"/>
      <c r="T49" s="4"/>
      <c r="U49" s="4"/>
      <c r="V49" s="4"/>
      <c r="W49" s="4"/>
      <c r="X49" s="4"/>
      <c r="Y49" s="4"/>
      <c r="Z49" s="4"/>
      <c r="AA49" s="4"/>
    </row>
    <row r="50" spans="1:27">
      <c r="A50" s="1" t="s">
        <v>157</v>
      </c>
      <c r="B50" s="1" t="s">
        <v>239</v>
      </c>
      <c r="C50" s="1" t="s">
        <v>240</v>
      </c>
      <c r="D50" s="1" t="s">
        <v>242</v>
      </c>
    </row>
    <row r="51" spans="1:27">
      <c r="A51" s="1" t="s">
        <v>154</v>
      </c>
      <c r="B51" s="1" t="s">
        <v>239</v>
      </c>
      <c r="C51" s="1" t="s">
        <v>240</v>
      </c>
      <c r="D51" s="1" t="s">
        <v>243</v>
      </c>
    </row>
    <row r="52" spans="1:27">
      <c r="A52" s="1" t="s">
        <v>164</v>
      </c>
      <c r="B52" s="1" t="s">
        <v>239</v>
      </c>
      <c r="C52" s="1" t="s">
        <v>240</v>
      </c>
      <c r="D52" s="1" t="s">
        <v>244</v>
      </c>
    </row>
    <row r="53" spans="1:27">
      <c r="A53" s="1" t="s">
        <v>166</v>
      </c>
      <c r="B53" s="1" t="s">
        <v>239</v>
      </c>
      <c r="C53" s="1" t="s">
        <v>240</v>
      </c>
      <c r="D53" s="1" t="s">
        <v>245</v>
      </c>
    </row>
    <row r="54" spans="1:27">
      <c r="A54" s="1" t="s">
        <v>169</v>
      </c>
      <c r="B54" s="1" t="s">
        <v>239</v>
      </c>
      <c r="C54" s="1" t="s">
        <v>240</v>
      </c>
      <c r="D54" s="1">
        <v>4</v>
      </c>
    </row>
    <row r="55" spans="1:27">
      <c r="A55" s="1" t="s">
        <v>142</v>
      </c>
      <c r="B55" s="1" t="s">
        <v>239</v>
      </c>
      <c r="C55" s="1" t="s">
        <v>240</v>
      </c>
      <c r="D55" s="1">
        <v>0</v>
      </c>
    </row>
    <row r="56" spans="1:27">
      <c r="A56" s="1" t="s">
        <v>144</v>
      </c>
      <c r="B56" s="1" t="s">
        <v>239</v>
      </c>
      <c r="C56" s="1" t="s">
        <v>240</v>
      </c>
      <c r="D56" s="1">
        <v>0</v>
      </c>
    </row>
    <row r="57" spans="1:27">
      <c r="A57" s="12" t="s">
        <v>146</v>
      </c>
      <c r="B57" s="8" t="s">
        <v>239</v>
      </c>
      <c r="C57" s="8" t="s">
        <v>240</v>
      </c>
      <c r="D57" s="8">
        <v>0</v>
      </c>
      <c r="E57" s="8"/>
      <c r="F57" s="8"/>
      <c r="G57" s="8"/>
      <c r="H57" s="8"/>
      <c r="I57" s="8"/>
      <c r="J57" s="8"/>
      <c r="K57" s="8"/>
      <c r="L57" s="8"/>
      <c r="M57" s="8"/>
      <c r="N57" s="8"/>
      <c r="O57" s="8"/>
      <c r="P57" s="8"/>
      <c r="Q57" s="8"/>
      <c r="R57" s="8"/>
      <c r="S57" s="8"/>
      <c r="T57" s="8"/>
      <c r="U57" s="8"/>
      <c r="V57" s="8"/>
      <c r="W57" s="8"/>
      <c r="X57" s="8"/>
      <c r="Y57" s="8"/>
      <c r="Z57" s="8"/>
      <c r="AA57"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4"/>
  <sheetViews>
    <sheetView workbookViewId="0">
      <selection activeCell="G1" sqref="G1"/>
    </sheetView>
  </sheetViews>
  <sheetFormatPr defaultColWidth="14.44140625" defaultRowHeight="15" customHeight="1"/>
  <cols>
    <col min="1" max="1" width="32.5546875" customWidth="1"/>
    <col min="2" max="2" width="11.44140625" customWidth="1"/>
    <col min="3" max="5" width="8.6640625" customWidth="1"/>
    <col min="6" max="6" width="43.5546875" customWidth="1"/>
    <col min="7" max="20" width="8.6640625" customWidth="1"/>
  </cols>
  <sheetData>
    <row r="1" spans="1:6" ht="14.25" customHeight="1">
      <c r="A1" s="1" t="s">
        <v>246</v>
      </c>
      <c r="B1" s="1" t="s">
        <v>247</v>
      </c>
      <c r="C1" s="1" t="s">
        <v>248</v>
      </c>
      <c r="D1" s="1" t="s">
        <v>249</v>
      </c>
      <c r="E1" s="1" t="s">
        <v>250</v>
      </c>
      <c r="F1" s="1" t="s">
        <v>2</v>
      </c>
    </row>
    <row r="2" spans="1:6" ht="14.25" customHeight="1">
      <c r="A2" s="1" t="s">
        <v>251</v>
      </c>
      <c r="B2" s="1" t="s">
        <v>252</v>
      </c>
      <c r="C2" s="1">
        <v>50</v>
      </c>
      <c r="D2" s="1">
        <v>0</v>
      </c>
      <c r="E2" s="1" t="s">
        <v>34</v>
      </c>
      <c r="F2" s="1" t="s">
        <v>253</v>
      </c>
    </row>
    <row r="3" spans="1:6" ht="14.25" customHeight="1">
      <c r="A3" s="1" t="s">
        <v>254</v>
      </c>
      <c r="B3" s="1" t="s">
        <v>252</v>
      </c>
      <c r="C3" s="1">
        <v>100</v>
      </c>
      <c r="D3" s="1">
        <v>0</v>
      </c>
      <c r="E3" s="1" t="s">
        <v>255</v>
      </c>
      <c r="F3" s="1" t="s">
        <v>256</v>
      </c>
    </row>
    <row r="4" spans="1:6" ht="14.25" customHeight="1">
      <c r="A4" s="1" t="s">
        <v>257</v>
      </c>
      <c r="B4" s="1" t="s">
        <v>252</v>
      </c>
      <c r="C4" s="1">
        <v>50</v>
      </c>
      <c r="D4" s="1">
        <v>0</v>
      </c>
      <c r="E4" s="1" t="s">
        <v>255</v>
      </c>
      <c r="F4" s="1" t="s">
        <v>258</v>
      </c>
    </row>
    <row r="5" spans="1:6" ht="14.25" customHeight="1">
      <c r="A5" s="1" t="s">
        <v>259</v>
      </c>
      <c r="B5" s="1" t="s">
        <v>260</v>
      </c>
      <c r="C5" s="1">
        <v>200000</v>
      </c>
      <c r="D5" s="1">
        <v>1</v>
      </c>
      <c r="E5" s="1" t="s">
        <v>255</v>
      </c>
      <c r="F5" s="1" t="s">
        <v>261</v>
      </c>
    </row>
    <row r="6" spans="1:6" ht="14.25" customHeight="1">
      <c r="A6" s="1" t="s">
        <v>262</v>
      </c>
      <c r="B6" s="1" t="s">
        <v>252</v>
      </c>
      <c r="C6" s="1">
        <v>100</v>
      </c>
      <c r="D6" s="1">
        <v>2</v>
      </c>
      <c r="E6" s="1" t="s">
        <v>263</v>
      </c>
      <c r="F6" s="1" t="s">
        <v>264</v>
      </c>
    </row>
    <row r="7" spans="1:6" ht="14.25" customHeight="1">
      <c r="A7" s="1" t="s">
        <v>265</v>
      </c>
      <c r="B7" s="1" t="s">
        <v>252</v>
      </c>
      <c r="C7" s="1">
        <v>150</v>
      </c>
      <c r="D7" s="1">
        <v>2</v>
      </c>
      <c r="E7" s="1" t="s">
        <v>263</v>
      </c>
      <c r="F7" s="1" t="s">
        <v>266</v>
      </c>
    </row>
    <row r="8" spans="1:6" ht="14.25" customHeight="1">
      <c r="A8" s="1" t="s">
        <v>267</v>
      </c>
      <c r="B8" s="1" t="s">
        <v>252</v>
      </c>
      <c r="C8" s="1">
        <v>150</v>
      </c>
      <c r="D8" s="1">
        <v>2</v>
      </c>
      <c r="E8" s="1" t="s">
        <v>255</v>
      </c>
      <c r="F8" s="1" t="s">
        <v>268</v>
      </c>
    </row>
    <row r="9" spans="1:6" ht="14.25" customHeight="1">
      <c r="A9" s="1" t="s">
        <v>269</v>
      </c>
      <c r="B9" s="1" t="s">
        <v>252</v>
      </c>
      <c r="C9" s="1">
        <v>150</v>
      </c>
      <c r="D9" s="1">
        <v>2</v>
      </c>
      <c r="E9" s="1" t="s">
        <v>263</v>
      </c>
      <c r="F9" s="1" t="s">
        <v>270</v>
      </c>
    </row>
    <row r="10" spans="1:6" ht="14.25" customHeight="1">
      <c r="A10" s="1" t="s">
        <v>271</v>
      </c>
      <c r="B10" s="1" t="s">
        <v>252</v>
      </c>
      <c r="C10" s="1">
        <v>150</v>
      </c>
      <c r="D10" s="1">
        <v>2</v>
      </c>
      <c r="E10" s="1" t="s">
        <v>34</v>
      </c>
      <c r="F10" s="1" t="s">
        <v>272</v>
      </c>
    </row>
    <row r="11" spans="1:6" ht="14.25" customHeight="1">
      <c r="A11" s="1" t="s">
        <v>273</v>
      </c>
      <c r="B11" s="1" t="s">
        <v>252</v>
      </c>
      <c r="C11" s="1">
        <v>275</v>
      </c>
      <c r="D11" s="1">
        <v>1</v>
      </c>
      <c r="E11" s="1" t="s">
        <v>255</v>
      </c>
      <c r="F11" s="1" t="s">
        <v>274</v>
      </c>
    </row>
    <row r="12" spans="1:6" ht="14.25" customHeight="1">
      <c r="A12" s="1" t="s">
        <v>275</v>
      </c>
      <c r="B12" s="1" t="s">
        <v>252</v>
      </c>
      <c r="C12" s="1">
        <v>275</v>
      </c>
      <c r="D12" s="1">
        <v>1</v>
      </c>
      <c r="E12" s="1" t="s">
        <v>263</v>
      </c>
      <c r="F12" s="1" t="s">
        <v>274</v>
      </c>
    </row>
    <row r="13" spans="1:6" ht="14.25" customHeight="1">
      <c r="A13" s="1" t="s">
        <v>276</v>
      </c>
      <c r="B13" s="1" t="s">
        <v>252</v>
      </c>
      <c r="C13" s="1">
        <v>275</v>
      </c>
      <c r="D13" s="1">
        <v>1</v>
      </c>
      <c r="E13" s="1" t="s">
        <v>34</v>
      </c>
      <c r="F13" s="1" t="s">
        <v>274</v>
      </c>
    </row>
    <row r="14" spans="1:6" ht="14.25" customHeight="1">
      <c r="A14" s="1" t="s">
        <v>277</v>
      </c>
      <c r="B14" s="1" t="s">
        <v>260</v>
      </c>
      <c r="C14" s="1">
        <v>4000</v>
      </c>
      <c r="D14" s="1">
        <v>3</v>
      </c>
      <c r="E14" s="1" t="s">
        <v>34</v>
      </c>
      <c r="F14" s="1" t="s">
        <v>278</v>
      </c>
    </row>
    <row r="15" spans="1:6" ht="14.25" customHeight="1">
      <c r="A15" s="1" t="s">
        <v>279</v>
      </c>
      <c r="B15" s="1" t="s">
        <v>260</v>
      </c>
      <c r="C15" s="1">
        <v>15000</v>
      </c>
      <c r="D15" s="1">
        <v>5</v>
      </c>
      <c r="E15" s="1" t="s">
        <v>34</v>
      </c>
      <c r="F15" s="1" t="s">
        <v>280</v>
      </c>
    </row>
    <row r="16" spans="1:6" ht="14.25" customHeight="1">
      <c r="A16" s="1" t="s">
        <v>281</v>
      </c>
      <c r="B16" s="1" t="s">
        <v>260</v>
      </c>
      <c r="C16" s="1">
        <v>10000</v>
      </c>
      <c r="D16" s="1">
        <v>0</v>
      </c>
      <c r="E16" s="1" t="s">
        <v>34</v>
      </c>
      <c r="F16" s="1" t="s">
        <v>282</v>
      </c>
    </row>
    <row r="17" spans="1:6" ht="14.25" customHeight="1">
      <c r="A17" s="1" t="s">
        <v>283</v>
      </c>
      <c r="B17" s="1" t="s">
        <v>252</v>
      </c>
      <c r="C17" s="1">
        <v>240</v>
      </c>
      <c r="D17" s="1">
        <v>0</v>
      </c>
      <c r="E17" s="1" t="s">
        <v>34</v>
      </c>
      <c r="F17" s="1" t="s">
        <v>284</v>
      </c>
    </row>
    <row r="18" spans="1:6" ht="14.25" customHeight="1">
      <c r="A18" s="1" t="s">
        <v>285</v>
      </c>
      <c r="B18" s="1" t="s">
        <v>252</v>
      </c>
      <c r="C18" s="1">
        <v>200</v>
      </c>
      <c r="D18" s="1">
        <v>0</v>
      </c>
      <c r="E18" s="1" t="s">
        <v>34</v>
      </c>
      <c r="F18" s="1" t="s">
        <v>286</v>
      </c>
    </row>
    <row r="19" spans="1:6" ht="14.25" customHeight="1">
      <c r="A19" s="1" t="s">
        <v>287</v>
      </c>
      <c r="B19" s="1" t="s">
        <v>260</v>
      </c>
      <c r="C19" s="1">
        <v>1250</v>
      </c>
      <c r="D19" s="1">
        <v>1</v>
      </c>
      <c r="E19" s="1" t="str">
        <f>Primary!E14</f>
        <v>Fall</v>
      </c>
      <c r="F19" s="1" t="s">
        <v>288</v>
      </c>
    </row>
    <row r="20" spans="1:6" ht="14.25" customHeight="1">
      <c r="A20" s="1" t="s">
        <v>289</v>
      </c>
      <c r="B20" s="1" t="s">
        <v>290</v>
      </c>
      <c r="C20" s="1">
        <v>10</v>
      </c>
      <c r="D20" s="1">
        <v>0</v>
      </c>
      <c r="E20" s="1" t="s">
        <v>263</v>
      </c>
      <c r="F20" s="1" t="s">
        <v>291</v>
      </c>
    </row>
    <row r="21" spans="1:6" ht="14.25" customHeight="1">
      <c r="A21" s="1" t="s">
        <v>292</v>
      </c>
      <c r="B21" s="1" t="s">
        <v>290</v>
      </c>
      <c r="C21" s="1">
        <v>0</v>
      </c>
      <c r="D21" s="1">
        <v>0</v>
      </c>
      <c r="E21" s="1" t="s">
        <v>34</v>
      </c>
      <c r="F21" s="1" t="s">
        <v>291</v>
      </c>
    </row>
    <row r="22" spans="1:6" ht="14.25" customHeight="1">
      <c r="A22" s="1" t="s">
        <v>293</v>
      </c>
      <c r="B22" s="1" t="s">
        <v>290</v>
      </c>
      <c r="C22" s="1">
        <v>0</v>
      </c>
      <c r="D22" s="1">
        <v>0</v>
      </c>
      <c r="E22" s="1" t="s">
        <v>255</v>
      </c>
      <c r="F22" s="1" t="s">
        <v>291</v>
      </c>
    </row>
    <row r="23" spans="1:6" ht="14.25" customHeight="1">
      <c r="A23" s="1" t="s">
        <v>294</v>
      </c>
      <c r="B23" s="1" t="s">
        <v>290</v>
      </c>
      <c r="C23" s="1">
        <v>0</v>
      </c>
      <c r="D23" s="1">
        <v>0</v>
      </c>
      <c r="E23" s="1" t="s">
        <v>295</v>
      </c>
      <c r="F23" s="1" t="s">
        <v>291</v>
      </c>
    </row>
    <row r="24" spans="1:6" ht="14.25" customHeight="1"/>
    <row r="25" spans="1:6" ht="14.25" customHeight="1"/>
    <row r="26" spans="1:6" ht="14.25" customHeight="1"/>
    <row r="27" spans="1:6" ht="14.25" customHeight="1"/>
    <row r="28" spans="1:6" ht="14.25" customHeight="1"/>
    <row r="29" spans="1:6" ht="14.25" customHeight="1"/>
    <row r="30" spans="1:6" ht="14.25" customHeight="1"/>
    <row r="31" spans="1:6" ht="14.25" customHeight="1"/>
    <row r="32" spans="1: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X35"/>
  <sheetViews>
    <sheetView workbookViewId="0"/>
  </sheetViews>
  <sheetFormatPr defaultColWidth="14.44140625" defaultRowHeight="15" customHeight="1"/>
  <cols>
    <col min="1" max="1" width="32.33203125" customWidth="1"/>
    <col min="3" max="3" width="20.33203125" customWidth="1"/>
    <col min="5" max="5" width="30.33203125" customWidth="1"/>
  </cols>
  <sheetData>
    <row r="1" spans="1:24">
      <c r="A1" s="8" t="s">
        <v>246</v>
      </c>
      <c r="B1" s="8" t="s">
        <v>208</v>
      </c>
      <c r="C1" s="8" t="s">
        <v>209</v>
      </c>
      <c r="D1" s="8" t="s">
        <v>296</v>
      </c>
      <c r="E1" s="8" t="s">
        <v>297</v>
      </c>
      <c r="F1" s="8" t="s">
        <v>298</v>
      </c>
      <c r="G1" s="8"/>
      <c r="H1" s="8"/>
      <c r="I1" s="8"/>
      <c r="J1" s="8"/>
      <c r="K1" s="8"/>
      <c r="L1" s="8"/>
      <c r="M1" s="8"/>
      <c r="N1" s="8"/>
      <c r="O1" s="8"/>
      <c r="P1" s="8"/>
      <c r="Q1" s="8"/>
      <c r="R1" s="8"/>
      <c r="S1" s="8"/>
      <c r="T1" s="8"/>
      <c r="U1" s="8"/>
      <c r="V1" s="8"/>
      <c r="W1" s="8"/>
      <c r="X1" s="8"/>
    </row>
    <row r="2" spans="1:24">
      <c r="A2" s="1" t="s">
        <v>251</v>
      </c>
      <c r="B2" s="1" t="s">
        <v>210</v>
      </c>
      <c r="C2" s="1" t="s">
        <v>40</v>
      </c>
      <c r="D2" s="1" t="s">
        <v>299</v>
      </c>
      <c r="E2" s="1" t="s">
        <v>300</v>
      </c>
      <c r="F2" s="1" t="s">
        <v>301</v>
      </c>
    </row>
    <row r="3" spans="1:24">
      <c r="A3" s="1" t="s">
        <v>254</v>
      </c>
      <c r="B3" s="1" t="s">
        <v>210</v>
      </c>
      <c r="C3" s="1" t="s">
        <v>40</v>
      </c>
      <c r="D3" s="1" t="s">
        <v>299</v>
      </c>
      <c r="E3" s="1" t="s">
        <v>300</v>
      </c>
      <c r="F3" s="1" t="s">
        <v>302</v>
      </c>
    </row>
    <row r="4" spans="1:24">
      <c r="A4" s="1" t="s">
        <v>257</v>
      </c>
      <c r="B4" s="1" t="s">
        <v>210</v>
      </c>
      <c r="C4" s="1" t="s">
        <v>40</v>
      </c>
      <c r="D4" s="1" t="s">
        <v>299</v>
      </c>
      <c r="E4" s="1" t="s">
        <v>300</v>
      </c>
      <c r="F4" s="1" t="s">
        <v>302</v>
      </c>
    </row>
    <row r="5" spans="1:24">
      <c r="A5" s="1" t="s">
        <v>259</v>
      </c>
      <c r="B5" s="1" t="s">
        <v>210</v>
      </c>
      <c r="C5" s="1" t="s">
        <v>40</v>
      </c>
      <c r="D5" s="1" t="s">
        <v>299</v>
      </c>
      <c r="E5" s="1" t="s">
        <v>303</v>
      </c>
      <c r="F5" s="1" t="s">
        <v>304</v>
      </c>
    </row>
    <row r="6" spans="1:24">
      <c r="A6" s="13" t="s">
        <v>259</v>
      </c>
      <c r="B6" s="13" t="s">
        <v>210</v>
      </c>
      <c r="C6" s="13" t="s">
        <v>218</v>
      </c>
      <c r="D6" s="13" t="s">
        <v>299</v>
      </c>
      <c r="E6" s="13" t="s">
        <v>303</v>
      </c>
      <c r="F6" s="13" t="s">
        <v>304</v>
      </c>
      <c r="G6" s="13"/>
      <c r="H6" s="13"/>
      <c r="I6" s="13"/>
      <c r="J6" s="13"/>
      <c r="K6" s="13"/>
      <c r="L6" s="13"/>
      <c r="M6" s="13"/>
      <c r="N6" s="13"/>
      <c r="O6" s="13"/>
      <c r="P6" s="13"/>
      <c r="Q6" s="13"/>
      <c r="R6" s="13"/>
      <c r="S6" s="13"/>
      <c r="T6" s="13"/>
      <c r="U6" s="13"/>
      <c r="V6" s="13"/>
      <c r="W6" s="13"/>
      <c r="X6" s="13"/>
    </row>
    <row r="7" spans="1:24">
      <c r="A7" s="5" t="s">
        <v>262</v>
      </c>
      <c r="B7" s="1" t="s">
        <v>219</v>
      </c>
      <c r="C7" s="1" t="s">
        <v>43</v>
      </c>
      <c r="D7" s="1" t="s">
        <v>299</v>
      </c>
      <c r="E7" s="1" t="s">
        <v>305</v>
      </c>
      <c r="F7" s="1" t="s">
        <v>306</v>
      </c>
    </row>
    <row r="8" spans="1:24">
      <c r="A8" s="5" t="s">
        <v>267</v>
      </c>
      <c r="B8" s="1" t="s">
        <v>219</v>
      </c>
      <c r="C8" s="1" t="s">
        <v>43</v>
      </c>
      <c r="D8" s="1" t="s">
        <v>299</v>
      </c>
      <c r="E8" s="1" t="s">
        <v>305</v>
      </c>
      <c r="F8" s="1" t="s">
        <v>306</v>
      </c>
    </row>
    <row r="9" spans="1:24">
      <c r="A9" s="5" t="s">
        <v>269</v>
      </c>
      <c r="B9" s="1" t="s">
        <v>219</v>
      </c>
      <c r="C9" s="1" t="s">
        <v>43</v>
      </c>
      <c r="D9" s="1" t="s">
        <v>299</v>
      </c>
      <c r="E9" s="1" t="s">
        <v>305</v>
      </c>
      <c r="F9" s="1" t="s">
        <v>306</v>
      </c>
    </row>
    <row r="10" spans="1:24">
      <c r="A10" s="1" t="s">
        <v>271</v>
      </c>
      <c r="B10" s="1" t="s">
        <v>219</v>
      </c>
      <c r="C10" s="1" t="s">
        <v>43</v>
      </c>
      <c r="D10" s="1" t="s">
        <v>307</v>
      </c>
      <c r="E10" s="1" t="s">
        <v>305</v>
      </c>
      <c r="F10" s="1" t="s">
        <v>306</v>
      </c>
    </row>
    <row r="11" spans="1:24">
      <c r="A11" s="8" t="s">
        <v>285</v>
      </c>
      <c r="B11" s="8" t="s">
        <v>219</v>
      </c>
      <c r="C11" s="8" t="s">
        <v>43</v>
      </c>
      <c r="D11" s="8" t="s">
        <v>299</v>
      </c>
      <c r="E11" s="8" t="s">
        <v>308</v>
      </c>
      <c r="F11" s="8">
        <v>0</v>
      </c>
      <c r="G11" s="8"/>
      <c r="H11" s="8"/>
      <c r="I11" s="8"/>
      <c r="J11" s="8"/>
      <c r="K11" s="8"/>
      <c r="L11" s="8"/>
      <c r="M11" s="8"/>
      <c r="N11" s="8"/>
      <c r="O11" s="8"/>
      <c r="P11" s="8"/>
      <c r="Q11" s="8"/>
      <c r="R11" s="8"/>
      <c r="S11" s="8"/>
      <c r="T11" s="8"/>
      <c r="U11" s="8"/>
      <c r="V11" s="8"/>
      <c r="W11" s="8"/>
      <c r="X11" s="8"/>
    </row>
    <row r="12" spans="1:24">
      <c r="A12" s="1" t="s">
        <v>265</v>
      </c>
      <c r="B12" s="1" t="s">
        <v>224</v>
      </c>
      <c r="C12" s="1" t="s">
        <v>180</v>
      </c>
      <c r="D12" s="1" t="s">
        <v>299</v>
      </c>
      <c r="E12" s="1" t="s">
        <v>309</v>
      </c>
      <c r="F12" s="1" t="s">
        <v>310</v>
      </c>
    </row>
    <row r="13" spans="1:24">
      <c r="A13" s="5" t="s">
        <v>267</v>
      </c>
      <c r="B13" s="1" t="s">
        <v>224</v>
      </c>
      <c r="C13" s="1" t="s">
        <v>180</v>
      </c>
      <c r="D13" s="1" t="s">
        <v>299</v>
      </c>
      <c r="E13" s="1" t="s">
        <v>309</v>
      </c>
      <c r="F13" s="1" t="s">
        <v>310</v>
      </c>
    </row>
    <row r="14" spans="1:24">
      <c r="A14" s="5" t="s">
        <v>269</v>
      </c>
      <c r="B14" s="1" t="s">
        <v>224</v>
      </c>
      <c r="C14" s="1" t="s">
        <v>180</v>
      </c>
      <c r="D14" s="1" t="s">
        <v>299</v>
      </c>
      <c r="E14" s="1" t="s">
        <v>309</v>
      </c>
      <c r="F14" s="1" t="s">
        <v>310</v>
      </c>
    </row>
    <row r="15" spans="1:24">
      <c r="A15" s="1" t="s">
        <v>271</v>
      </c>
      <c r="B15" s="1" t="s">
        <v>224</v>
      </c>
      <c r="C15" s="1" t="s">
        <v>180</v>
      </c>
      <c r="D15" s="1" t="s">
        <v>299</v>
      </c>
      <c r="E15" s="1" t="s">
        <v>309</v>
      </c>
      <c r="F15" s="1" t="s">
        <v>310</v>
      </c>
    </row>
    <row r="16" spans="1:24">
      <c r="A16" s="8" t="s">
        <v>285</v>
      </c>
      <c r="B16" s="8" t="s">
        <v>224</v>
      </c>
      <c r="C16" s="8" t="s">
        <v>180</v>
      </c>
      <c r="D16" s="8" t="s">
        <v>299</v>
      </c>
      <c r="E16" s="8" t="s">
        <v>305</v>
      </c>
      <c r="F16" s="8">
        <v>0</v>
      </c>
      <c r="G16" s="8"/>
      <c r="H16" s="8"/>
      <c r="I16" s="8"/>
      <c r="J16" s="8"/>
      <c r="K16" s="8"/>
      <c r="L16" s="8"/>
      <c r="M16" s="8"/>
      <c r="N16" s="8"/>
      <c r="O16" s="8"/>
      <c r="P16" s="8"/>
      <c r="Q16" s="8"/>
      <c r="R16" s="8"/>
      <c r="S16" s="8"/>
      <c r="T16" s="8"/>
      <c r="U16" s="8"/>
      <c r="V16" s="8"/>
      <c r="W16" s="8"/>
      <c r="X16" s="8"/>
    </row>
    <row r="17" spans="1:24">
      <c r="A17" s="5" t="s">
        <v>267</v>
      </c>
      <c r="B17" s="1" t="s">
        <v>37</v>
      </c>
      <c r="C17" s="1" t="s">
        <v>180</v>
      </c>
      <c r="D17" s="1" t="s">
        <v>299</v>
      </c>
      <c r="E17" s="1" t="s">
        <v>311</v>
      </c>
      <c r="F17" s="1" t="s">
        <v>312</v>
      </c>
    </row>
    <row r="18" spans="1:24">
      <c r="A18" s="5" t="s">
        <v>269</v>
      </c>
      <c r="B18" s="1" t="s">
        <v>37</v>
      </c>
      <c r="C18" s="1" t="s">
        <v>180</v>
      </c>
      <c r="D18" s="1" t="s">
        <v>299</v>
      </c>
      <c r="E18" s="1" t="s">
        <v>311</v>
      </c>
      <c r="F18" s="1" t="s">
        <v>312</v>
      </c>
    </row>
    <row r="19" spans="1:24">
      <c r="A19" s="8" t="s">
        <v>271</v>
      </c>
      <c r="B19" s="8" t="s">
        <v>37</v>
      </c>
      <c r="C19" s="8" t="s">
        <v>180</v>
      </c>
      <c r="D19" s="8" t="s">
        <v>307</v>
      </c>
      <c r="E19" s="8" t="s">
        <v>311</v>
      </c>
      <c r="F19" s="8" t="s">
        <v>312</v>
      </c>
      <c r="G19" s="8"/>
      <c r="H19" s="8"/>
      <c r="I19" s="8"/>
      <c r="J19" s="8"/>
      <c r="K19" s="8"/>
      <c r="L19" s="8"/>
      <c r="M19" s="8"/>
      <c r="N19" s="8"/>
      <c r="O19" s="8"/>
      <c r="P19" s="8"/>
      <c r="Q19" s="8"/>
      <c r="R19" s="8"/>
      <c r="S19" s="8"/>
      <c r="T19" s="8"/>
      <c r="U19" s="8"/>
      <c r="V19" s="8"/>
      <c r="W19" s="8"/>
      <c r="X19" s="8"/>
    </row>
    <row r="20" spans="1:24">
      <c r="A20" s="1" t="s">
        <v>277</v>
      </c>
      <c r="B20" s="1" t="s">
        <v>224</v>
      </c>
      <c r="C20" s="1" t="s">
        <v>46</v>
      </c>
      <c r="D20" s="1" t="s">
        <v>299</v>
      </c>
      <c r="E20" s="1" t="s">
        <v>313</v>
      </c>
      <c r="F20" s="1" t="s">
        <v>314</v>
      </c>
    </row>
    <row r="21" spans="1:24">
      <c r="A21" s="1" t="s">
        <v>279</v>
      </c>
      <c r="B21" s="1" t="s">
        <v>224</v>
      </c>
      <c r="C21" s="1" t="s">
        <v>46</v>
      </c>
      <c r="D21" s="1" t="s">
        <v>299</v>
      </c>
      <c r="E21" s="1" t="s">
        <v>315</v>
      </c>
      <c r="F21" s="1" t="s">
        <v>316</v>
      </c>
    </row>
    <row r="22" spans="1:24">
      <c r="A22" s="1" t="s">
        <v>281</v>
      </c>
      <c r="B22" s="1" t="s">
        <v>224</v>
      </c>
      <c r="C22" s="1" t="s">
        <v>46</v>
      </c>
      <c r="D22" s="1" t="s">
        <v>299</v>
      </c>
      <c r="E22" s="1" t="s">
        <v>317</v>
      </c>
      <c r="F22" s="1" t="s">
        <v>318</v>
      </c>
    </row>
    <row r="23" spans="1:24">
      <c r="A23" s="1" t="s">
        <v>283</v>
      </c>
      <c r="B23" s="1" t="s">
        <v>224</v>
      </c>
      <c r="C23" s="1" t="s">
        <v>46</v>
      </c>
      <c r="D23" s="1" t="s">
        <v>299</v>
      </c>
      <c r="E23" s="1" t="s">
        <v>319</v>
      </c>
      <c r="F23" s="1" t="s">
        <v>320</v>
      </c>
    </row>
    <row r="24" spans="1:24">
      <c r="A24" s="1" t="s">
        <v>273</v>
      </c>
      <c r="B24" s="1" t="s">
        <v>224</v>
      </c>
      <c r="C24" s="1" t="s">
        <v>46</v>
      </c>
      <c r="D24" s="1" t="s">
        <v>299</v>
      </c>
      <c r="E24" s="1" t="s">
        <v>319</v>
      </c>
      <c r="F24" s="1" t="s">
        <v>320</v>
      </c>
    </row>
    <row r="25" spans="1:24">
      <c r="A25" s="1" t="s">
        <v>275</v>
      </c>
      <c r="B25" s="1" t="s">
        <v>224</v>
      </c>
      <c r="C25" s="1" t="s">
        <v>46</v>
      </c>
      <c r="D25" s="1" t="s">
        <v>299</v>
      </c>
      <c r="E25" s="1" t="s">
        <v>319</v>
      </c>
      <c r="F25" s="1" t="s">
        <v>320</v>
      </c>
    </row>
    <row r="26" spans="1:24">
      <c r="A26" s="1" t="s">
        <v>276</v>
      </c>
      <c r="B26" s="1" t="s">
        <v>224</v>
      </c>
      <c r="C26" s="1" t="s">
        <v>46</v>
      </c>
      <c r="D26" s="1" t="s">
        <v>299</v>
      </c>
      <c r="E26" s="1" t="s">
        <v>319</v>
      </c>
      <c r="F26" s="1" t="s">
        <v>320</v>
      </c>
    </row>
    <row r="27" spans="1:24">
      <c r="A27" s="8" t="s">
        <v>285</v>
      </c>
      <c r="B27" s="8" t="s">
        <v>224</v>
      </c>
      <c r="C27" s="8" t="s">
        <v>46</v>
      </c>
      <c r="D27" s="8" t="s">
        <v>299</v>
      </c>
      <c r="E27" s="8" t="s">
        <v>305</v>
      </c>
      <c r="F27" s="8">
        <v>0</v>
      </c>
      <c r="G27" s="8"/>
      <c r="H27" s="8"/>
      <c r="I27" s="8"/>
      <c r="J27" s="8"/>
      <c r="K27" s="8"/>
      <c r="L27" s="8"/>
      <c r="M27" s="8"/>
      <c r="N27" s="8"/>
      <c r="O27" s="8"/>
      <c r="P27" s="8"/>
      <c r="Q27" s="8"/>
      <c r="R27" s="8"/>
      <c r="S27" s="8"/>
      <c r="T27" s="8"/>
      <c r="U27" s="8"/>
      <c r="V27" s="8"/>
      <c r="W27" s="8"/>
      <c r="X27" s="8"/>
    </row>
    <row r="28" spans="1:24">
      <c r="A28" s="1" t="s">
        <v>273</v>
      </c>
      <c r="B28" s="1" t="s">
        <v>37</v>
      </c>
      <c r="C28" s="1" t="s">
        <v>46</v>
      </c>
      <c r="D28" s="1" t="s">
        <v>299</v>
      </c>
      <c r="E28" s="1" t="s">
        <v>319</v>
      </c>
      <c r="F28" s="1" t="s">
        <v>320</v>
      </c>
    </row>
    <row r="29" spans="1:24">
      <c r="A29" s="1" t="s">
        <v>275</v>
      </c>
      <c r="B29" s="1" t="s">
        <v>37</v>
      </c>
      <c r="C29" s="1" t="s">
        <v>46</v>
      </c>
      <c r="D29" s="1" t="s">
        <v>299</v>
      </c>
      <c r="E29" s="1" t="s">
        <v>319</v>
      </c>
      <c r="F29" s="1" t="s">
        <v>320</v>
      </c>
    </row>
    <row r="30" spans="1:24">
      <c r="A30" s="1" t="s">
        <v>276</v>
      </c>
      <c r="B30" s="1" t="s">
        <v>37</v>
      </c>
      <c r="C30" s="1" t="s">
        <v>46</v>
      </c>
      <c r="D30" s="1" t="s">
        <v>299</v>
      </c>
      <c r="E30" s="1" t="s">
        <v>319</v>
      </c>
      <c r="F30" s="1" t="s">
        <v>320</v>
      </c>
    </row>
    <row r="31" spans="1:24">
      <c r="A31" s="1" t="s">
        <v>287</v>
      </c>
      <c r="B31" s="1" t="str">
        <f>Primary!E15</f>
        <v>Y3</v>
      </c>
      <c r="C31" s="1" t="s">
        <v>240</v>
      </c>
      <c r="D31" s="1" t="s">
        <v>299</v>
      </c>
      <c r="E31" s="1" t="s">
        <v>321</v>
      </c>
      <c r="F31" s="1" t="s">
        <v>322</v>
      </c>
    </row>
    <row r="32" spans="1:24">
      <c r="A32" s="1" t="s">
        <v>289</v>
      </c>
      <c r="B32" s="1" t="s">
        <v>239</v>
      </c>
      <c r="C32" s="1" t="s">
        <v>240</v>
      </c>
      <c r="D32" s="1" t="s">
        <v>299</v>
      </c>
      <c r="E32" s="1" t="s">
        <v>323</v>
      </c>
      <c r="F32" s="1">
        <v>0</v>
      </c>
    </row>
    <row r="33" spans="1:6">
      <c r="A33" s="1" t="s">
        <v>292</v>
      </c>
      <c r="B33" s="1" t="s">
        <v>239</v>
      </c>
      <c r="C33" s="1" t="s">
        <v>240</v>
      </c>
      <c r="D33" s="1" t="s">
        <v>299</v>
      </c>
      <c r="E33" s="1" t="s">
        <v>323</v>
      </c>
      <c r="F33" s="1">
        <v>0</v>
      </c>
    </row>
    <row r="34" spans="1:6">
      <c r="A34" s="1" t="s">
        <v>293</v>
      </c>
      <c r="B34" s="1" t="s">
        <v>239</v>
      </c>
      <c r="C34" s="1" t="s">
        <v>240</v>
      </c>
      <c r="D34" s="1" t="s">
        <v>299</v>
      </c>
      <c r="E34" s="1" t="s">
        <v>323</v>
      </c>
      <c r="F34" s="1">
        <v>0</v>
      </c>
    </row>
    <row r="35" spans="1:6">
      <c r="A35" s="1" t="s">
        <v>294</v>
      </c>
      <c r="B35" s="1" t="s">
        <v>239</v>
      </c>
      <c r="C35" s="1" t="s">
        <v>240</v>
      </c>
      <c r="D35" s="1" t="s">
        <v>299</v>
      </c>
      <c r="E35" s="1" t="s">
        <v>323</v>
      </c>
      <c r="F35" s="1">
        <v>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998"/>
  <sheetViews>
    <sheetView tabSelected="1" workbookViewId="0"/>
  </sheetViews>
  <sheetFormatPr defaultColWidth="14.44140625" defaultRowHeight="15" customHeight="1"/>
  <cols>
    <col min="1" max="1" width="8.6640625" customWidth="1"/>
    <col min="2" max="2" width="12.33203125" customWidth="1"/>
    <col min="3" max="3" width="12.5546875" customWidth="1"/>
    <col min="4" max="4" width="35.5546875" customWidth="1"/>
    <col min="5" max="22" width="8.6640625" customWidth="1"/>
  </cols>
  <sheetData>
    <row r="1" spans="1:4" ht="14.25" customHeight="1">
      <c r="A1" s="1" t="s">
        <v>324</v>
      </c>
      <c r="B1" s="1" t="s">
        <v>325</v>
      </c>
      <c r="C1" s="1" t="s">
        <v>326</v>
      </c>
      <c r="D1" s="1" t="s">
        <v>2</v>
      </c>
    </row>
    <row r="2" spans="1:4" ht="14.25" customHeight="1">
      <c r="A2" s="1" t="s">
        <v>142</v>
      </c>
      <c r="B2" s="1">
        <v>6</v>
      </c>
      <c r="C2" s="1">
        <v>21</v>
      </c>
      <c r="D2" s="1" t="s">
        <v>327</v>
      </c>
    </row>
    <row r="3" spans="1:4" ht="14.25" customHeight="1">
      <c r="A3" s="1" t="s">
        <v>144</v>
      </c>
      <c r="B3" s="1">
        <v>4</v>
      </c>
      <c r="C3" s="1">
        <v>15</v>
      </c>
      <c r="D3" s="1" t="s">
        <v>327</v>
      </c>
    </row>
    <row r="4" spans="1:4" ht="14.25" customHeight="1"/>
    <row r="5" spans="1:4" ht="14.25" customHeight="1"/>
    <row r="6" spans="1:4" ht="14.25" customHeight="1"/>
    <row r="7" spans="1:4" ht="14.25" customHeight="1"/>
    <row r="8" spans="1:4" ht="14.25" customHeight="1"/>
    <row r="9" spans="1:4" ht="14.25" customHeight="1"/>
    <row r="10" spans="1:4" ht="14.25" customHeight="1"/>
    <row r="11" spans="1:4" ht="14.25" customHeight="1"/>
    <row r="12" spans="1:4" ht="14.25" customHeight="1"/>
    <row r="13" spans="1:4" ht="14.25" customHeight="1"/>
    <row r="14" spans="1:4" ht="14.25" customHeight="1"/>
    <row r="15" spans="1:4" ht="14.25" customHeight="1"/>
    <row r="16" spans="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5"/>
  <sheetViews>
    <sheetView workbookViewId="0"/>
  </sheetViews>
  <sheetFormatPr defaultColWidth="14.44140625" defaultRowHeight="15" customHeight="1"/>
  <cols>
    <col min="3" max="4" width="21.44140625" customWidth="1"/>
  </cols>
  <sheetData>
    <row r="1" spans="1:4">
      <c r="A1" s="1" t="s">
        <v>324</v>
      </c>
      <c r="B1" s="1" t="s">
        <v>208</v>
      </c>
      <c r="C1" s="1" t="s">
        <v>209</v>
      </c>
      <c r="D1" s="1" t="s">
        <v>328</v>
      </c>
    </row>
    <row r="2" spans="1:4">
      <c r="A2" s="1" t="s">
        <v>142</v>
      </c>
      <c r="B2" s="1" t="s">
        <v>210</v>
      </c>
      <c r="C2" s="1" t="s">
        <v>40</v>
      </c>
      <c r="D2" s="1">
        <v>0</v>
      </c>
    </row>
    <row r="3" spans="1:4">
      <c r="A3" s="1" t="s">
        <v>144</v>
      </c>
      <c r="B3" s="1" t="s">
        <v>210</v>
      </c>
      <c r="C3" s="1" t="s">
        <v>40</v>
      </c>
      <c r="D3" s="1">
        <v>0</v>
      </c>
    </row>
    <row r="4" spans="1:4">
      <c r="A4" s="1" t="s">
        <v>142</v>
      </c>
      <c r="B4" s="1" t="s">
        <v>210</v>
      </c>
      <c r="C4" s="1" t="s">
        <v>218</v>
      </c>
      <c r="D4" s="1">
        <v>0</v>
      </c>
    </row>
    <row r="5" spans="1:4">
      <c r="A5" s="1" t="s">
        <v>144</v>
      </c>
      <c r="B5" s="1" t="s">
        <v>210</v>
      </c>
      <c r="C5" s="1" t="s">
        <v>218</v>
      </c>
      <c r="D5" s="1">
        <v>0</v>
      </c>
    </row>
    <row r="6" spans="1:4">
      <c r="A6" s="1" t="s">
        <v>142</v>
      </c>
      <c r="B6" s="1" t="s">
        <v>219</v>
      </c>
      <c r="C6" s="1" t="s">
        <v>43</v>
      </c>
      <c r="D6" s="1">
        <v>0</v>
      </c>
    </row>
    <row r="7" spans="1:4">
      <c r="A7" s="1" t="s">
        <v>144</v>
      </c>
      <c r="B7" s="1" t="s">
        <v>219</v>
      </c>
      <c r="C7" s="1" t="s">
        <v>43</v>
      </c>
      <c r="D7" s="1">
        <v>0</v>
      </c>
    </row>
    <row r="8" spans="1:4">
      <c r="A8" s="1" t="s">
        <v>142</v>
      </c>
      <c r="B8" s="1" t="s">
        <v>224</v>
      </c>
      <c r="C8" s="1" t="s">
        <v>180</v>
      </c>
      <c r="D8" s="1">
        <v>0</v>
      </c>
    </row>
    <row r="9" spans="1:4">
      <c r="A9" s="1" t="s">
        <v>144</v>
      </c>
      <c r="B9" s="1" t="s">
        <v>224</v>
      </c>
      <c r="C9" s="1" t="s">
        <v>180</v>
      </c>
      <c r="D9" s="1">
        <v>0</v>
      </c>
    </row>
    <row r="10" spans="1:4">
      <c r="A10" s="1" t="s">
        <v>142</v>
      </c>
      <c r="B10" s="1" t="s">
        <v>37</v>
      </c>
      <c r="C10" s="1" t="s">
        <v>180</v>
      </c>
      <c r="D10" s="1">
        <v>0</v>
      </c>
    </row>
    <row r="11" spans="1:4">
      <c r="A11" s="1" t="s">
        <v>144</v>
      </c>
      <c r="B11" s="1" t="s">
        <v>37</v>
      </c>
      <c r="C11" s="1" t="s">
        <v>180</v>
      </c>
      <c r="D11" s="1">
        <v>0</v>
      </c>
    </row>
    <row r="12" spans="1:4">
      <c r="A12" s="1" t="s">
        <v>142</v>
      </c>
      <c r="B12" s="1" t="s">
        <v>224</v>
      </c>
      <c r="C12" s="1" t="s">
        <v>46</v>
      </c>
      <c r="D12" s="1">
        <v>0</v>
      </c>
    </row>
    <row r="13" spans="1:4">
      <c r="A13" s="1" t="s">
        <v>144</v>
      </c>
      <c r="B13" s="1" t="s">
        <v>224</v>
      </c>
      <c r="C13" s="1" t="s">
        <v>46</v>
      </c>
      <c r="D13" s="1">
        <v>0</v>
      </c>
    </row>
    <row r="14" spans="1:4">
      <c r="A14" s="1" t="s">
        <v>142</v>
      </c>
      <c r="B14" s="1" t="s">
        <v>37</v>
      </c>
      <c r="C14" s="1" t="s">
        <v>46</v>
      </c>
      <c r="D14" s="1">
        <v>0</v>
      </c>
    </row>
    <row r="15" spans="1:4">
      <c r="A15" s="1" t="s">
        <v>144</v>
      </c>
      <c r="B15" s="1" t="s">
        <v>37</v>
      </c>
      <c r="C15" s="1" t="s">
        <v>46</v>
      </c>
      <c r="D15" s="1">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00"/>
  <sheetViews>
    <sheetView workbookViewId="0"/>
  </sheetViews>
  <sheetFormatPr defaultColWidth="14.44140625" defaultRowHeight="15" customHeight="1"/>
  <cols>
    <col min="1" max="1" width="21.33203125" customWidth="1"/>
    <col min="2" max="3" width="8.6640625" customWidth="1"/>
    <col min="4" max="4" width="37.5546875" customWidth="1"/>
    <col min="5" max="22" width="8.6640625" customWidth="1"/>
  </cols>
  <sheetData>
    <row r="1" spans="1:4" ht="14.25" customHeight="1">
      <c r="A1" s="1" t="s">
        <v>140</v>
      </c>
      <c r="B1" s="1" t="s">
        <v>329</v>
      </c>
      <c r="C1" s="1" t="s">
        <v>330</v>
      </c>
      <c r="D1" s="1" t="s">
        <v>2</v>
      </c>
    </row>
    <row r="2" spans="1:4" ht="14.25" customHeight="1">
      <c r="A2" s="1" t="s">
        <v>142</v>
      </c>
      <c r="B2" s="1" t="s">
        <v>298</v>
      </c>
      <c r="C2" s="1">
        <v>150</v>
      </c>
      <c r="D2" s="1" t="s">
        <v>331</v>
      </c>
    </row>
    <row r="3" spans="1:4" ht="14.25" customHeight="1">
      <c r="A3" s="1" t="s">
        <v>144</v>
      </c>
      <c r="B3" s="1" t="s">
        <v>332</v>
      </c>
      <c r="C3" s="1">
        <v>0.1</v>
      </c>
      <c r="D3" s="1" t="s">
        <v>333</v>
      </c>
    </row>
    <row r="4" spans="1:4" ht="14.25" customHeight="1">
      <c r="A4" s="1" t="s">
        <v>190</v>
      </c>
      <c r="B4" s="1" t="s">
        <v>208</v>
      </c>
      <c r="C4" s="1">
        <v>200</v>
      </c>
      <c r="D4" s="1" t="s">
        <v>334</v>
      </c>
    </row>
    <row r="5" spans="1:4" ht="14.25" customHeight="1"/>
    <row r="6" spans="1:4" ht="14.25" customHeight="1"/>
    <row r="7" spans="1:4" ht="14.25" customHeight="1"/>
    <row r="8" spans="1:4" ht="14.25" customHeight="1"/>
    <row r="9" spans="1:4" ht="14.25" customHeight="1"/>
    <row r="10" spans="1:4" ht="14.25" customHeight="1"/>
    <row r="11" spans="1:4" ht="14.25" customHeight="1"/>
    <row r="12" spans="1:4" ht="14.25" customHeight="1"/>
    <row r="13" spans="1:4" ht="14.25" customHeight="1"/>
    <row r="14" spans="1:4" ht="14.25" customHeight="1"/>
    <row r="15" spans="1:4" ht="14.25" customHeight="1"/>
    <row r="16" spans="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Primary</vt:lpstr>
      <vt:lpstr>Secondary</vt:lpstr>
      <vt:lpstr>Equipment</vt:lpstr>
      <vt:lpstr>Equipment_Output</vt:lpstr>
      <vt:lpstr>Labor</vt:lpstr>
      <vt:lpstr>Labor_Output</vt:lpstr>
      <vt:lpstr>Fuel</vt:lpstr>
      <vt:lpstr>Fuel_Output</vt:lpstr>
      <vt:lpstr>Maintenance</vt:lpstr>
      <vt:lpstr>Maintenance_Output</vt:lpstr>
      <vt:lpstr>Market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Chingos</dc:creator>
  <cp:lastModifiedBy>Andrew Chingos</cp:lastModifiedBy>
  <dcterms:created xsi:type="dcterms:W3CDTF">2015-06-05T18:17:20Z</dcterms:created>
  <dcterms:modified xsi:type="dcterms:W3CDTF">2023-12-16T20:24:37Z</dcterms:modified>
</cp:coreProperties>
</file>