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8_{F5356819-4A64-7343-B1EE-D3629EEE0FCA}" xr6:coauthVersionLast="45" xr6:coauthVersionMax="45" xr10:uidLastSave="{00000000-0000-0000-0000-000000000000}"/>
  <bookViews>
    <workbookView xWindow="0" yWindow="0" windowWidth="22180" windowHeight="21600" xr2:uid="{3FEC7344-D201-3244-A186-2559A3F9F96E}"/>
  </bookViews>
  <sheets>
    <sheet name="Sheet1" sheetId="1" r:id="rId1"/>
  </sheets>
  <definedNames>
    <definedName name="_xlchart.v1.0" hidden="1">Sheet1!$AA$3:$AA$12</definedName>
    <definedName name="_xlchart.v1.1" hidden="1">Sheet1!$W$3:$W$12</definedName>
    <definedName name="_xlchart.v1.10" hidden="1">Sheet1!$K$3:$K$12</definedName>
    <definedName name="_xlchart.v1.11" hidden="1">Sheet1!$L$2</definedName>
    <definedName name="_xlchart.v1.12" hidden="1">Sheet1!$L$3:$L$12</definedName>
    <definedName name="_xlchart.v1.13" hidden="1">Sheet1!$M$2</definedName>
    <definedName name="_xlchart.v1.14" hidden="1">Sheet1!$M$3:$M$12</definedName>
    <definedName name="_xlchart.v1.15" hidden="1">Sheet1!$I$27:$I$36</definedName>
    <definedName name="_xlchart.v1.16" hidden="1">Sheet1!$J$27:$J$36</definedName>
    <definedName name="_xlchart.v1.17" hidden="1">Sheet1!$K$27:$K$36</definedName>
    <definedName name="_xlchart.v1.18" hidden="1">Sheet1!$L$27:$L$36</definedName>
    <definedName name="_xlchart.v1.19" hidden="1">Sheet1!$M$27:$M$36</definedName>
    <definedName name="_xlchart.v1.2" hidden="1">Sheet1!$X$3:$X$12</definedName>
    <definedName name="_xlchart.v1.3" hidden="1">Sheet1!$Y$3:$Y$12</definedName>
    <definedName name="_xlchart.v1.4" hidden="1">Sheet1!$Z$3:$Z$12</definedName>
    <definedName name="_xlchart.v1.5" hidden="1">Sheet1!$I$2</definedName>
    <definedName name="_xlchart.v1.6" hidden="1">Sheet1!$I$3:$I$12</definedName>
    <definedName name="_xlchart.v1.7" hidden="1">Sheet1!$J$2</definedName>
    <definedName name="_xlchart.v1.8" hidden="1">Sheet1!$J$3:$J$12</definedName>
    <definedName name="_xlchart.v1.9" hidden="1">Sheet1!$K$2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3" i="1" l="1"/>
  <c r="W34" i="1"/>
  <c r="S33" i="1" l="1"/>
  <c r="Z33" i="1" l="1"/>
  <c r="X33" i="1"/>
  <c r="Y33" i="1"/>
  <c r="AA33" i="1"/>
  <c r="B33" i="1" l="1"/>
  <c r="I34" i="1"/>
  <c r="Y34" i="1"/>
  <c r="K33" i="1"/>
  <c r="AA34" i="1"/>
  <c r="Z34" i="1"/>
  <c r="X34" i="1"/>
  <c r="T34" i="1"/>
  <c r="S34" i="1"/>
  <c r="R34" i="1"/>
  <c r="Q34" i="1"/>
  <c r="P34" i="1"/>
  <c r="T33" i="1"/>
  <c r="R33" i="1"/>
  <c r="Q33" i="1"/>
  <c r="P33" i="1"/>
  <c r="M34" i="1"/>
  <c r="L34" i="1"/>
  <c r="J34" i="1"/>
  <c r="M33" i="1"/>
  <c r="L33" i="1"/>
  <c r="J33" i="1"/>
  <c r="I33" i="1"/>
  <c r="C33" i="1"/>
  <c r="D33" i="1"/>
  <c r="E33" i="1"/>
  <c r="F33" i="1"/>
  <c r="C34" i="1"/>
  <c r="D34" i="1"/>
  <c r="E34" i="1"/>
  <c r="F34" i="1"/>
  <c r="Q35" i="1" l="1"/>
  <c r="Q36" i="1"/>
  <c r="E35" i="1"/>
  <c r="E36" i="1"/>
  <c r="L35" i="1"/>
  <c r="L36" i="1"/>
  <c r="R35" i="1"/>
  <c r="R36" i="1"/>
  <c r="I35" i="1"/>
  <c r="I36" i="1"/>
  <c r="F35" i="1"/>
  <c r="F36" i="1"/>
  <c r="J35" i="1"/>
  <c r="J36" i="1"/>
  <c r="M35" i="1"/>
  <c r="M36" i="1"/>
  <c r="S35" i="1"/>
  <c r="S36" i="1"/>
  <c r="D35" i="1"/>
  <c r="D36" i="1"/>
  <c r="C35" i="1"/>
  <c r="C36" i="1"/>
  <c r="T35" i="1"/>
  <c r="T36" i="1"/>
  <c r="Y35" i="1"/>
  <c r="Y36" i="1"/>
  <c r="X35" i="1"/>
  <c r="X36" i="1"/>
  <c r="Z35" i="1"/>
  <c r="Z36" i="1"/>
  <c r="AA35" i="1"/>
  <c r="AA36" i="1"/>
  <c r="W35" i="1"/>
  <c r="W36" i="1"/>
  <c r="P35" i="1"/>
  <c r="P36" i="1"/>
  <c r="B34" i="1"/>
  <c r="K34" i="1"/>
  <c r="K35" i="1" l="1"/>
  <c r="K36" i="1"/>
  <c r="B35" i="1"/>
  <c r="B36" i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<sst xmlns="http://schemas.openxmlformats.org/spreadsheetml/2006/main" count="56" uniqueCount="16">
  <si>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</si>
  <si>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</si>
  <si>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</si>
  <si>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</si>
  <si>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</si>
  <si>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</si>
  <si>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</si>
  <si>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</si>
  <si>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</si>
  <si>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</si>
  <si>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</si>
  <si>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</si>
  <si>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DELAY</t>
  </si>
  <si>
    <t>MAIN</t>
  </si>
  <si>
    <t>SUM</t>
  </si>
  <si>
    <t>T Student 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</si>
</sst>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AA36"/>
  <sheetViews>
    <sheetView tabSelected="1" topLeftCell="O1" workbookViewId="0">
      <selection activeCell="Y4" sqref="Y4"/>
    </sheetView>
  </sheetViews>
  <sheetFormatPr baseColWidth="10" defaultRowHeight="16" x14ac:dyDescent="0.2"/>
  <cols>
    <col min="1" max="1" width="18.33203125" bestFit="1" customWidth="1"/>
    <col min="2" max="5" width="12.6640625" bestFit="1" customWidth="1"/>
    <col min="6" max="6" width="11.6640625" bestFit="1" customWidth="1"/>
    <col min="8" max="8" width="18.33203125" bestFit="1" customWidth="1"/>
    <col min="9" max="9" width="11.6640625" bestFit="1" customWidth="1"/>
    <col min="10" max="11" width="12.1640625" bestFit="1" customWidth="1"/>
    <col min="12" max="12" width="12.6640625" bestFit="1" customWidth="1"/>
    <col min="13" max="13" width="12.1640625" bestFit="1" customWidth="1"/>
    <col min="16" max="16" width="12.1640625" bestFit="1" customWidth="1"/>
    <col min="17" max="19" width="12.6640625" bestFit="1" customWidth="1"/>
    <col min="20" max="20" width="12.1640625" bestFit="1" customWidth="1"/>
    <col min="23" max="25" width="12.1640625" bestFit="1" customWidth="1"/>
    <col min="26" max="26" width="12.6640625" bestFit="1" customWidth="1"/>
    <col min="27" max="27" width="12.1640625" bestFit="1" customWidth="1"/>
  </cols>
  <sheetData>
    <row r="1" spans="1:27" x14ac:dyDescent="0.2">
      <c r="B1" t="s">
        <v>5</v>
      </c>
      <c r="C1" t="s">
        <v>7</v>
      </c>
      <c r="D1" t="s">
        <v>14</v>
      </c>
      <c r="I1" t="s">
        <v>6</v>
      </c>
      <c r="J1" t="s">
        <v>7</v>
      </c>
      <c r="K1" t="s">
        <v>14</v>
      </c>
      <c r="P1" t="s">
        <v>5</v>
      </c>
      <c r="Q1" t="s">
        <v>12</v>
      </c>
      <c r="R1" t="s">
        <v>9</v>
      </c>
      <c r="W1" t="s">
        <v>6</v>
      </c>
      <c r="X1" t="s">
        <v>12</v>
      </c>
      <c r="Y1" t="s">
        <v>9</v>
      </c>
    </row>
    <row r="2" spans="1:27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8</v>
      </c>
      <c r="W2" t="s">
        <v>0</v>
      </c>
      <c r="X2" t="s">
        <v>1</v>
      </c>
      <c r="Y2" t="s">
        <v>2</v>
      </c>
      <c r="Z2" t="s">
        <v>3</v>
      </c>
      <c r="AA2" t="s">
        <v>4</v>
      </c>
    </row>
    <row r="3" spans="1:27" x14ac:dyDescent="0.2">
      <c r="A3" t="s">
        <v>13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13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28.522207999999988</v>
      </c>
      <c r="O3" t="s">
        <v>13</v>
      </c>
      <c r="P3">
        <v>69.870230496453914</v>
      </c>
      <c r="Q3">
        <v>354.77367391304358</v>
      </c>
      <c r="R3">
        <v>404.86795979899489</v>
      </c>
      <c r="S3">
        <v>314.15504761904754</v>
      </c>
      <c r="T3">
        <v>25.038018348623851</v>
      </c>
      <c r="V3" t="s">
        <v>13</v>
      </c>
      <c r="W3">
        <v>16.302378006872853</v>
      </c>
      <c r="X3">
        <v>327.45672294372292</v>
      </c>
      <c r="Y3">
        <v>378.39915500000001</v>
      </c>
      <c r="Z3">
        <v>386.06465803108802</v>
      </c>
      <c r="AA3">
        <v>93.6107962962963</v>
      </c>
    </row>
    <row r="4" spans="1:27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  <c r="O4">
        <v>2</v>
      </c>
      <c r="P4" s="3">
        <v>59.899591549295778</v>
      </c>
      <c r="Q4" s="3">
        <v>403.31300446428577</v>
      </c>
      <c r="R4" s="3">
        <v>477.12081865284983</v>
      </c>
      <c r="S4" s="3">
        <v>384.74177099236641</v>
      </c>
      <c r="T4" s="3">
        <v>44.96678181818185</v>
      </c>
      <c r="V4">
        <v>2</v>
      </c>
      <c r="W4">
        <v>37.296900343642605</v>
      </c>
      <c r="X4">
        <v>339.69103589743611</v>
      </c>
      <c r="Y4">
        <v>401.50321212121281</v>
      </c>
      <c r="Z4">
        <v>356.06701685393267</v>
      </c>
      <c r="AA4">
        <v>87.862999999999985</v>
      </c>
    </row>
    <row r="5" spans="1:27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  <c r="O5">
        <v>3</v>
      </c>
      <c r="P5" s="3">
        <v>60.707031034482796</v>
      </c>
      <c r="Q5" s="3">
        <v>397.22962931034448</v>
      </c>
      <c r="R5" s="3">
        <v>453.61965517241384</v>
      </c>
      <c r="S5" s="3">
        <v>447.18656783919573</v>
      </c>
      <c r="T5" s="3">
        <v>116.91051851851844</v>
      </c>
      <c r="V5">
        <v>3</v>
      </c>
      <c r="W5">
        <v>28.285096219931265</v>
      </c>
      <c r="X5">
        <v>372.98395217391328</v>
      </c>
      <c r="Y5">
        <v>427.03337000000005</v>
      </c>
      <c r="Z5">
        <v>430.33814659685885</v>
      </c>
      <c r="AA5">
        <v>60.893941176470641</v>
      </c>
    </row>
    <row r="6" spans="1:27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  <c r="O6">
        <v>4</v>
      </c>
      <c r="P6" s="3">
        <v>80.258698473282422</v>
      </c>
      <c r="Q6" s="3">
        <v>400.80207327586226</v>
      </c>
      <c r="R6" s="3">
        <v>454.81207425742593</v>
      </c>
      <c r="S6" s="3">
        <v>440.00508499999995</v>
      </c>
      <c r="T6" s="3">
        <v>135.1410181818182</v>
      </c>
      <c r="V6">
        <v>4</v>
      </c>
      <c r="W6">
        <v>37.011748275862075</v>
      </c>
      <c r="X6">
        <v>367.545691304348</v>
      </c>
      <c r="Y6">
        <v>421.93867839196014</v>
      </c>
      <c r="Z6">
        <v>447.29825581395357</v>
      </c>
      <c r="AA6">
        <v>91.863082568807371</v>
      </c>
    </row>
    <row r="7" spans="1:27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  <c r="O7">
        <v>5</v>
      </c>
      <c r="P7" s="3">
        <v>84.88603436426115</v>
      </c>
      <c r="Q7" s="3">
        <v>382.2948441558442</v>
      </c>
      <c r="R7" s="3">
        <v>441.29357286432185</v>
      </c>
      <c r="S7" s="3">
        <v>439.13515075376893</v>
      </c>
      <c r="T7" s="3">
        <v>171.64369090909088</v>
      </c>
      <c r="V7">
        <v>5</v>
      </c>
      <c r="W7">
        <v>22.667783505154627</v>
      </c>
      <c r="X7">
        <v>447.04052155172417</v>
      </c>
      <c r="Y7">
        <v>515.57288500000016</v>
      </c>
      <c r="Z7">
        <v>270.88068589743585</v>
      </c>
      <c r="AA7">
        <v>57.970431192660534</v>
      </c>
    </row>
    <row r="8" spans="1:27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  <c r="O8">
        <v>6</v>
      </c>
      <c r="P8" s="3">
        <v>50.460185567010285</v>
      </c>
      <c r="Q8" s="3">
        <v>417.10914285714284</v>
      </c>
      <c r="R8" s="3">
        <v>479.57054726368153</v>
      </c>
      <c r="S8" s="3">
        <v>461.60328000000015</v>
      </c>
      <c r="T8" s="3">
        <v>2.2614678899082551E-2</v>
      </c>
      <c r="V8">
        <v>6</v>
      </c>
      <c r="W8">
        <v>15.542048275862074</v>
      </c>
      <c r="X8">
        <v>419.24741125541095</v>
      </c>
      <c r="Y8">
        <v>486.60004020100496</v>
      </c>
      <c r="Z8">
        <v>261.4841136363637</v>
      </c>
      <c r="AA8">
        <v>34.885648148148157</v>
      </c>
    </row>
    <row r="9" spans="1:27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  <c r="O9">
        <v>7</v>
      </c>
      <c r="P9" s="3">
        <v>38.401207468879669</v>
      </c>
      <c r="Q9" s="3">
        <v>261.66430468750002</v>
      </c>
      <c r="R9" s="3">
        <v>281.06546428571431</v>
      </c>
      <c r="S9" s="3">
        <v>319.70802542372894</v>
      </c>
      <c r="T9" s="3">
        <v>212.13016666666667</v>
      </c>
      <c r="V9">
        <v>7</v>
      </c>
      <c r="W9">
        <v>11.605697594501715</v>
      </c>
      <c r="X9">
        <v>334.41920779220783</v>
      </c>
      <c r="Y9">
        <v>386.85049253731324</v>
      </c>
      <c r="Z9">
        <v>262.55604519774005</v>
      </c>
      <c r="AA9">
        <v>24.754654545454542</v>
      </c>
    </row>
    <row r="10" spans="1:27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  <c r="O10">
        <v>8</v>
      </c>
      <c r="P10" s="3">
        <v>21.341689655172416</v>
      </c>
      <c r="Q10" s="3">
        <v>254.95032592592594</v>
      </c>
      <c r="R10" s="3">
        <v>334.84668571428551</v>
      </c>
      <c r="S10" s="3">
        <v>395.66077631578946</v>
      </c>
      <c r="T10" s="3">
        <v>76.946266666666659</v>
      </c>
      <c r="V10">
        <v>8</v>
      </c>
      <c r="W10">
        <v>23.298210344827588</v>
      </c>
      <c r="X10">
        <v>306.4087359307365</v>
      </c>
      <c r="Y10">
        <v>353.78333830845787</v>
      </c>
      <c r="Z10">
        <v>451.95949342105285</v>
      </c>
      <c r="AA10">
        <v>56.270949494949484</v>
      </c>
    </row>
    <row r="11" spans="1:27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  <c r="O11">
        <v>9</v>
      </c>
      <c r="P11" s="3">
        <v>47.551453608247442</v>
      </c>
      <c r="Q11" s="3">
        <v>256.10612738853507</v>
      </c>
      <c r="R11" s="3">
        <v>315.58229133858265</v>
      </c>
      <c r="S11" s="3">
        <v>214.83236499999998</v>
      </c>
      <c r="T11" s="3">
        <v>142.36702040816328</v>
      </c>
      <c r="V11">
        <v>9</v>
      </c>
      <c r="W11">
        <v>8.903658620689658</v>
      </c>
      <c r="X11">
        <v>272.29620434782601</v>
      </c>
      <c r="Y11">
        <v>309.37971000000005</v>
      </c>
      <c r="Z11">
        <v>215.0677528089887</v>
      </c>
      <c r="AA11">
        <v>24.010201834862389</v>
      </c>
    </row>
    <row r="12" spans="1:27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  <c r="O12">
        <v>10</v>
      </c>
      <c r="P12" s="3">
        <v>35.089734982332466</v>
      </c>
      <c r="Q12" s="3">
        <v>601.28342857142866</v>
      </c>
      <c r="R12" s="3">
        <v>574.81121874999997</v>
      </c>
      <c r="S12" s="3">
        <v>228.1692311557789</v>
      </c>
      <c r="T12" s="3">
        <v>95.346238532110036</v>
      </c>
      <c r="V12">
        <v>10</v>
      </c>
      <c r="W12">
        <v>23.168755172413796</v>
      </c>
      <c r="X12">
        <v>329.05888744588771</v>
      </c>
      <c r="Y12">
        <v>375.20042000000001</v>
      </c>
      <c r="Z12">
        <v>369.13502604166678</v>
      </c>
      <c r="AA12">
        <v>67.803394495412832</v>
      </c>
    </row>
    <row r="13" spans="1:27" x14ac:dyDescent="0.2">
      <c r="A13">
        <v>11</v>
      </c>
      <c r="H13">
        <v>11</v>
      </c>
      <c r="O13">
        <v>11</v>
      </c>
      <c r="V13">
        <v>11</v>
      </c>
    </row>
    <row r="14" spans="1:27" x14ac:dyDescent="0.2">
      <c r="A14">
        <v>12</v>
      </c>
      <c r="H14">
        <v>12</v>
      </c>
      <c r="O14">
        <v>12</v>
      </c>
      <c r="V14">
        <v>12</v>
      </c>
    </row>
    <row r="15" spans="1:27" x14ac:dyDescent="0.2">
      <c r="A15">
        <v>13</v>
      </c>
      <c r="H15">
        <v>13</v>
      </c>
      <c r="O15">
        <v>13</v>
      </c>
      <c r="V15">
        <v>13</v>
      </c>
    </row>
    <row r="16" spans="1:27" x14ac:dyDescent="0.2">
      <c r="A16">
        <v>14</v>
      </c>
      <c r="H16">
        <v>14</v>
      </c>
      <c r="O16">
        <v>14</v>
      </c>
      <c r="V16">
        <v>14</v>
      </c>
    </row>
    <row r="17" spans="1:23" x14ac:dyDescent="0.2">
      <c r="A17">
        <v>15</v>
      </c>
      <c r="C17" s="4"/>
      <c r="D17" s="4"/>
      <c r="E17" s="4"/>
      <c r="F17" s="4"/>
      <c r="H17">
        <v>15</v>
      </c>
      <c r="O17">
        <v>15</v>
      </c>
      <c r="V17">
        <v>15</v>
      </c>
    </row>
    <row r="18" spans="1:23" x14ac:dyDescent="0.2">
      <c r="A18">
        <v>16</v>
      </c>
      <c r="H18">
        <v>16</v>
      </c>
      <c r="O18">
        <v>16</v>
      </c>
      <c r="S18" s="1"/>
      <c r="T18" s="1"/>
      <c r="U18" s="1"/>
      <c r="V18">
        <v>16</v>
      </c>
      <c r="W18" s="1"/>
    </row>
    <row r="19" spans="1:23" x14ac:dyDescent="0.2">
      <c r="A19">
        <v>17</v>
      </c>
      <c r="H19">
        <v>17</v>
      </c>
      <c r="O19">
        <v>17</v>
      </c>
      <c r="S19" s="1"/>
      <c r="T19" s="1"/>
      <c r="U19" s="1"/>
      <c r="V19">
        <v>17</v>
      </c>
      <c r="W19" s="1"/>
    </row>
    <row r="20" spans="1:23" x14ac:dyDescent="0.2">
      <c r="A20">
        <v>18</v>
      </c>
      <c r="H20">
        <v>18</v>
      </c>
      <c r="O20">
        <v>18</v>
      </c>
      <c r="S20" s="1"/>
      <c r="T20" s="1"/>
      <c r="U20" s="1"/>
      <c r="V20">
        <v>18</v>
      </c>
      <c r="W20" s="1"/>
    </row>
    <row r="21" spans="1:23" x14ac:dyDescent="0.2">
      <c r="A21">
        <v>19</v>
      </c>
      <c r="H21">
        <v>19</v>
      </c>
      <c r="O21">
        <v>19</v>
      </c>
      <c r="S21" s="1"/>
      <c r="T21" s="1"/>
      <c r="U21" s="1"/>
      <c r="V21">
        <v>19</v>
      </c>
      <c r="W21" s="1"/>
    </row>
    <row r="22" spans="1:23" x14ac:dyDescent="0.2">
      <c r="A22">
        <v>20</v>
      </c>
      <c r="H22">
        <v>20</v>
      </c>
      <c r="O22">
        <v>20</v>
      </c>
      <c r="S22" s="1"/>
      <c r="T22" s="1"/>
      <c r="U22" s="1"/>
      <c r="V22">
        <v>20</v>
      </c>
      <c r="W22" s="1"/>
    </row>
    <row r="23" spans="1:23" x14ac:dyDescent="0.2">
      <c r="A23">
        <v>21</v>
      </c>
      <c r="H23">
        <v>21</v>
      </c>
      <c r="O23">
        <v>21</v>
      </c>
      <c r="S23" s="1"/>
      <c r="T23" s="1"/>
      <c r="U23" s="1"/>
      <c r="V23">
        <v>21</v>
      </c>
      <c r="W23" s="1"/>
    </row>
    <row r="24" spans="1:23" x14ac:dyDescent="0.2">
      <c r="A24">
        <v>22</v>
      </c>
      <c r="H24">
        <v>22</v>
      </c>
      <c r="O24">
        <v>22</v>
      </c>
      <c r="S24" s="1"/>
      <c r="T24" s="1"/>
      <c r="U24" s="1"/>
      <c r="V24">
        <v>22</v>
      </c>
      <c r="W24" s="1"/>
    </row>
    <row r="25" spans="1:23" x14ac:dyDescent="0.2">
      <c r="A25">
        <v>23</v>
      </c>
      <c r="H25">
        <v>23</v>
      </c>
      <c r="O25">
        <v>23</v>
      </c>
      <c r="S25" s="1"/>
      <c r="T25" s="1"/>
      <c r="U25" s="1"/>
      <c r="V25">
        <v>23</v>
      </c>
      <c r="W25" s="1"/>
    </row>
    <row r="26" spans="1:23" x14ac:dyDescent="0.2">
      <c r="A26">
        <v>24</v>
      </c>
      <c r="H26">
        <v>24</v>
      </c>
      <c r="O26">
        <v>24</v>
      </c>
      <c r="S26" s="1"/>
      <c r="T26" s="1"/>
      <c r="U26" s="1"/>
      <c r="V26">
        <v>24</v>
      </c>
      <c r="W26" s="1"/>
    </row>
    <row r="27" spans="1:23" x14ac:dyDescent="0.2">
      <c r="A27">
        <v>25</v>
      </c>
      <c r="H27">
        <v>25</v>
      </c>
      <c r="O27">
        <v>25</v>
      </c>
      <c r="S27" s="1"/>
      <c r="T27" s="1"/>
      <c r="U27" s="1"/>
      <c r="V27">
        <v>25</v>
      </c>
      <c r="W27" s="1"/>
    </row>
    <row r="28" spans="1:23" x14ac:dyDescent="0.2">
      <c r="A28">
        <v>26</v>
      </c>
      <c r="H28">
        <v>26</v>
      </c>
      <c r="O28">
        <v>26</v>
      </c>
      <c r="S28" s="1"/>
      <c r="T28" s="1"/>
      <c r="U28" s="1"/>
      <c r="V28">
        <v>26</v>
      </c>
      <c r="W28" s="1"/>
    </row>
    <row r="29" spans="1:23" x14ac:dyDescent="0.2">
      <c r="A29">
        <v>27</v>
      </c>
      <c r="H29">
        <v>27</v>
      </c>
      <c r="O29">
        <v>27</v>
      </c>
      <c r="S29" s="1"/>
      <c r="T29" s="1"/>
      <c r="U29" s="1"/>
      <c r="V29">
        <v>27</v>
      </c>
      <c r="W29" s="1"/>
    </row>
    <row r="30" spans="1:23" x14ac:dyDescent="0.2">
      <c r="A30">
        <v>28</v>
      </c>
      <c r="H30">
        <v>28</v>
      </c>
      <c r="O30">
        <v>28</v>
      </c>
      <c r="S30" s="1"/>
      <c r="T30" s="1"/>
      <c r="U30" s="1"/>
      <c r="V30">
        <v>28</v>
      </c>
      <c r="W30" s="1"/>
    </row>
    <row r="31" spans="1:23" x14ac:dyDescent="0.2">
      <c r="A31">
        <v>29</v>
      </c>
      <c r="H31">
        <v>29</v>
      </c>
      <c r="O31">
        <v>29</v>
      </c>
      <c r="S31" s="1"/>
      <c r="T31" s="1"/>
      <c r="U31" s="1"/>
      <c r="V31">
        <v>29</v>
      </c>
      <c r="W31" s="1"/>
    </row>
    <row r="32" spans="1:23" x14ac:dyDescent="0.2">
      <c r="A32">
        <v>30</v>
      </c>
      <c r="H32">
        <v>30</v>
      </c>
      <c r="O32">
        <v>30</v>
      </c>
      <c r="S32" s="1"/>
      <c r="T32" s="1"/>
      <c r="U32" s="1"/>
      <c r="V32">
        <v>30</v>
      </c>
      <c r="W32" s="1"/>
    </row>
    <row r="33" spans="1:27" x14ac:dyDescent="0.2">
      <c r="A33" t="s">
        <v>9</v>
      </c>
      <c r="B33">
        <f>AVERAGE(B3:B12)</f>
        <v>72.51558919999998</v>
      </c>
      <c r="C33">
        <f>AVERAGE(C3:C12)</f>
        <v>104.30345559999998</v>
      </c>
      <c r="D33">
        <f>AVERAGE(D3:D12)</f>
        <v>90.969171599999967</v>
      </c>
      <c r="E33">
        <f>AVERAGE(E3:E12)</f>
        <v>122.38110679999993</v>
      </c>
      <c r="F33">
        <f>AVERAGE(F3:F12)</f>
        <v>22.669583599999985</v>
      </c>
      <c r="H33" t="s">
        <v>9</v>
      </c>
      <c r="I33" s="1">
        <f>AVERAGE(I3:I12)</f>
        <v>75.606073199999955</v>
      </c>
      <c r="J33" s="1">
        <f>AVERAGE(J3:J12)</f>
        <v>149.05628719999996</v>
      </c>
      <c r="K33" s="1">
        <f>AVERAGE(K3:K12)</f>
        <v>133.37015679999996</v>
      </c>
      <c r="L33" s="1">
        <f>AVERAGE(L3:L12)</f>
        <v>158.10432679999994</v>
      </c>
      <c r="M33" s="1">
        <f>AVERAGE(M3:M12)</f>
        <v>27.782161199999983</v>
      </c>
      <c r="O33" t="s">
        <v>9</v>
      </c>
      <c r="P33">
        <f>AVERAGE(P3:P12)</f>
        <v>54.846585719941842</v>
      </c>
      <c r="Q33">
        <f>AVERAGE(Q3:Q12)</f>
        <v>372.95265545499132</v>
      </c>
      <c r="R33">
        <f>AVERAGE(R3:R12)</f>
        <v>421.75902880982704</v>
      </c>
      <c r="S33">
        <f>AVERAGE(S3:S12)</f>
        <v>364.51973000996759</v>
      </c>
      <c r="T33">
        <f>AVERAGE(T3:T12)</f>
        <v>102.0512334728739</v>
      </c>
      <c r="V33" t="s">
        <v>9</v>
      </c>
      <c r="W33">
        <f>AVERAGE(W3:W12)</f>
        <v>22.408227635975827</v>
      </c>
      <c r="X33">
        <f>AVERAGE(X3:X12)</f>
        <v>351.61483706432131</v>
      </c>
      <c r="Y33">
        <f>AVERAGE(Y3:Y12)</f>
        <v>405.62613015599493</v>
      </c>
      <c r="Z33">
        <f>AVERAGE(Z3:Z12)</f>
        <v>345.08511942990805</v>
      </c>
      <c r="AA33">
        <f>AVERAGE(AA3:AA12)</f>
        <v>59.99260997530623</v>
      </c>
    </row>
    <row r="34" spans="1:27" x14ac:dyDescent="0.2">
      <c r="A34" t="s">
        <v>10</v>
      </c>
      <c r="B34">
        <f>STDEV(B3:B12)</f>
        <v>4.8918954511615684</v>
      </c>
      <c r="C34">
        <f>STDEV(C3:C12)</f>
        <v>36.243700678512596</v>
      </c>
      <c r="D34">
        <f>STDEV(D3:D12)</f>
        <v>32.553145131747954</v>
      </c>
      <c r="E34">
        <f>STDEV(E3:E12)</f>
        <v>54.025243973872904</v>
      </c>
      <c r="F34">
        <f>STDEV(F3:F12)</f>
        <v>8.982744463928384</v>
      </c>
      <c r="H34" t="s">
        <v>10</v>
      </c>
      <c r="I34">
        <f>STDEV(I3:I12)</f>
        <v>0.28638581121932449</v>
      </c>
      <c r="J34">
        <f>STDEV(J3:J12)</f>
        <v>21.920717649441606</v>
      </c>
      <c r="K34">
        <f>STDEV(K3:K12)</f>
        <v>21.975038616528341</v>
      </c>
      <c r="L34">
        <f>STDEV(L3:L12)</f>
        <v>43.529210854120961</v>
      </c>
      <c r="M34">
        <f>STDEV(M3:M12)</f>
        <v>1.130479717008346</v>
      </c>
      <c r="O34" t="s">
        <v>10</v>
      </c>
      <c r="P34">
        <f>STDEV(P3:P12)</f>
        <v>20.247229371608157</v>
      </c>
      <c r="Q34">
        <f>STDEV(Q3:Q12)</f>
        <v>103.68325667242058</v>
      </c>
      <c r="R34">
        <f>STDEV(R3:R12)</f>
        <v>88.962236867526016</v>
      </c>
      <c r="S34">
        <f>STDEV(S3:S12)</f>
        <v>90.949114695030232</v>
      </c>
      <c r="T34">
        <f>STDEV(T3:T12)</f>
        <v>66.813423333981447</v>
      </c>
      <c r="V34" t="s">
        <v>10</v>
      </c>
      <c r="W34">
        <f>STDEV(W3:W12)</f>
        <v>9.7434004634344706</v>
      </c>
      <c r="X34">
        <f>STDEV(X3:X12)</f>
        <v>51.914402482554159</v>
      </c>
      <c r="Y34">
        <f>STDEV(Y3:Y12)</f>
        <v>60.87969525724678</v>
      </c>
      <c r="Z34">
        <f>STDEV(Z3:Z12)</f>
        <v>86.748069598661445</v>
      </c>
      <c r="AA34">
        <f>STDEV(AA3:AA12)</f>
        <v>26.181493807947362</v>
      </c>
    </row>
    <row r="35" spans="1:27" x14ac:dyDescent="0.2">
      <c r="A35" t="s">
        <v>11</v>
      </c>
      <c r="B35">
        <f>B34/(SQRT(10))</f>
        <v>1.5469531701087542</v>
      </c>
      <c r="C35">
        <f t="shared" ref="C35:F35" si="0">C34/(SQRT(10))</f>
        <v>11.46126449774899</v>
      </c>
      <c r="D35">
        <f t="shared" si="0"/>
        <v>10.294208361834558</v>
      </c>
      <c r="E35">
        <f t="shared" si="0"/>
        <v>17.084282210372464</v>
      </c>
      <c r="F35">
        <f t="shared" si="0"/>
        <v>2.8405932145281909</v>
      </c>
      <c r="H35" t="s">
        <v>11</v>
      </c>
      <c r="I35">
        <f>I34/(SQRT(10))</f>
        <v>9.0563145300806863E-2</v>
      </c>
      <c r="J35">
        <f t="shared" ref="J35" si="1">J34/(SQRT(10))</f>
        <v>6.9319395717687895</v>
      </c>
      <c r="K35">
        <f t="shared" ref="K35" si="2">K34/(SQRT(10))</f>
        <v>6.9491173698385014</v>
      </c>
      <c r="L35">
        <f t="shared" ref="L35" si="3">L34/(SQRT(10))</f>
        <v>13.765145104874565</v>
      </c>
      <c r="M35">
        <f t="shared" ref="M35" si="4">M34/(SQRT(10))</f>
        <v>0.3574890754368964</v>
      </c>
      <c r="O35" t="s">
        <v>11</v>
      </c>
      <c r="P35">
        <f>P34/(SQRT(10))</f>
        <v>6.4027361122141526</v>
      </c>
      <c r="Q35">
        <f t="shared" ref="Q35" si="5">Q34/(SQRT(10))</f>
        <v>32.787524630869967</v>
      </c>
      <c r="R35">
        <f t="shared" ref="R35" si="6">R34/(SQRT(10))</f>
        <v>28.132329424478527</v>
      </c>
      <c r="S35">
        <f t="shared" ref="S35" si="7">S34/(SQRT(10))</f>
        <v>28.760635361218576</v>
      </c>
      <c r="T35">
        <f t="shared" ref="T35" si="8">T34/(SQRT(10))</f>
        <v>21.128259600842224</v>
      </c>
      <c r="V35" t="s">
        <v>11</v>
      </c>
      <c r="W35">
        <f>W34/(SQRT(10))</f>
        <v>3.0811337619593058</v>
      </c>
      <c r="X35">
        <f t="shared" ref="X35" si="9">X34/(SQRT(10))</f>
        <v>16.416775521157085</v>
      </c>
      <c r="Y35">
        <f t="shared" ref="Y35" si="10">Y34/(SQRT(10))</f>
        <v>19.251850026985032</v>
      </c>
      <c r="Z35">
        <f t="shared" ref="Z35" si="11">Z34/(SQRT(10))</f>
        <v>27.432148255457882</v>
      </c>
      <c r="AA35">
        <f t="shared" ref="AA35" si="12">AA34/(SQRT(10))</f>
        <v>8.2793152978708697</v>
      </c>
    </row>
    <row r="36" spans="1:27" x14ac:dyDescent="0.2">
      <c r="A36" t="s">
        <v>15</v>
      </c>
      <c r="B36" s="4">
        <f>_xlfn.CONFIDENCE.T(0.05,B34,10)</f>
        <v>3.4994511942749091</v>
      </c>
      <c r="C36" s="4">
        <f t="shared" ref="C36:F36" si="13">_xlfn.CONFIDENCE.T(0.05,C34,10)</f>
        <v>25.927181578307653</v>
      </c>
      <c r="D36" s="4">
        <f t="shared" si="13"/>
        <v>23.287117181061227</v>
      </c>
      <c r="E36" s="4">
        <f t="shared" si="13"/>
        <v>38.647331373460027</v>
      </c>
      <c r="F36" s="4">
        <f t="shared" si="13"/>
        <v>6.4258682868409265</v>
      </c>
      <c r="H36" t="s">
        <v>15</v>
      </c>
      <c r="I36" s="4">
        <f>_xlfn.CONFIDENCE.T(0.05,I34,10)</f>
        <v>0.20486806782775488</v>
      </c>
      <c r="J36" s="4">
        <f t="shared" ref="J36:M36" si="14">_xlfn.CONFIDENCE.T(0.05,J34,10)</f>
        <v>15.681136754361091</v>
      </c>
      <c r="K36" s="4">
        <f t="shared" si="14"/>
        <v>15.719995633305592</v>
      </c>
      <c r="L36" s="4">
        <f t="shared" si="14"/>
        <v>31.138921595948649</v>
      </c>
      <c r="M36" s="4">
        <f t="shared" si="14"/>
        <v>0.8086964726216832</v>
      </c>
      <c r="O36" t="s">
        <v>15</v>
      </c>
      <c r="P36" s="4">
        <f>_xlfn.CONFIDENCE.T(0.005,P34,10)</f>
        <v>23.623934641084755</v>
      </c>
      <c r="Q36" s="4">
        <f>_xlfn.CONFIDENCE.T(0.005,Q34,10)</f>
        <v>120.97489656726955</v>
      </c>
      <c r="R36" s="4">
        <f>_xlfn.CONFIDENCE.T(0.005,R34,10)</f>
        <v>103.79879788541213</v>
      </c>
      <c r="S36" s="4">
        <f>_xlfn.CONFIDENCE.T(0.005,S34,10)</f>
        <v>106.11703467106337</v>
      </c>
      <c r="T36" s="4">
        <f>_xlfn.CONFIDENCE.T(0.005,T34,10)</f>
        <v>77.956144864068335</v>
      </c>
      <c r="U36" s="4"/>
      <c r="V36" t="s">
        <v>15</v>
      </c>
      <c r="W36" s="4">
        <f>_xlfn.CONFIDENCE.T(0.005,W34,10)</f>
        <v>11.368343367160104</v>
      </c>
      <c r="X36" s="4">
        <f>_xlfn.CONFIDENCE.T(0.005,X34,10)</f>
        <v>60.572359243313976</v>
      </c>
      <c r="Y36" s="4">
        <f>_xlfn.CONFIDENCE.T(0.005,Y34,10)</f>
        <v>71.032827026847855</v>
      </c>
      <c r="Z36" s="4">
        <f>_xlfn.CONFIDENCE.T(0.005,Z34,10)</f>
        <v>101.21536575827704</v>
      </c>
      <c r="AA36" s="4">
        <f>_xlfn.CONFIDENCE.T(0.005,AA34,10)</f>
        <v>30.547878288583245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2020-07-06T12:08:06Z</dcterms:modified>
</cp:coreProperties>
</file>