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11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19\AC\Temp\"/>
    </mc:Choice>
  </mc:AlternateContent>
  <xr:revisionPtr revIDLastSave="277" documentId="8_{66C8101E-4E2D-FE4B-8FC6-93C877A7A804}" xr6:coauthVersionLast="45" xr6:coauthVersionMax="45" xr10:uidLastSave="{E7669960-DA70-42BC-A571-E849E5FF1F54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" l="1"/>
  <c r="K37" i="1"/>
  <c r="K29" i="1"/>
  <c r="J29" i="1" s="1"/>
  <c r="K21" i="1"/>
  <c r="K5" i="1"/>
  <c r="K27" i="1"/>
  <c r="K34" i="1"/>
  <c r="K26" i="1"/>
  <c r="U29" i="1" l="1"/>
  <c r="T29" i="1" s="1"/>
</calcChain>
</file>

<file path=xl/sharedStrings.xml><?xml version="1.0" encoding="utf-8"?>
<sst xmlns="http://schemas.openxmlformats.org/spreadsheetml/2006/main" count="268" uniqueCount="183">
  <si>
    <t>ID</t>
  </si>
  <si>
    <t>LCSC Part Number</t>
  </si>
  <si>
    <t>Manufacture Part Number</t>
  </si>
  <si>
    <t>Manufacturer</t>
  </si>
  <si>
    <t>Package</t>
  </si>
  <si>
    <t>Description</t>
  </si>
  <si>
    <t>RoHS</t>
  </si>
  <si>
    <t>Order Qty.</t>
  </si>
  <si>
    <t>Min\Mult Order Qty.</t>
  </si>
  <si>
    <t>Unit Price</t>
  </si>
  <si>
    <t>Order Price</t>
  </si>
  <si>
    <t>Product Link</t>
  </si>
  <si>
    <t>D3</t>
  </si>
  <si>
    <t>C84256</t>
  </si>
  <si>
    <t>FC-2012HRK-620D</t>
  </si>
  <si>
    <t>Foshan NationStar Optoelectronics</t>
  </si>
  <si>
    <t>0805</t>
  </si>
  <si>
    <t>Light Emitting Diodes (LED) Red 615~630nm 67~195mcd@20mA Top View 0805 RoHS</t>
  </si>
  <si>
    <t>yes</t>
  </si>
  <si>
    <t>50\50</t>
  </si>
  <si>
    <t>https://lcsc.com/product-detail/Light-Emitting-Diodes-LED_Red-LED-SMDLED-80-180mcd_C84256.html</t>
  </si>
  <si>
    <t>D4</t>
  </si>
  <si>
    <t>C84260</t>
  </si>
  <si>
    <t>FC-2012UGK-520D5</t>
  </si>
  <si>
    <t>Light Emitting Diodes (LED) Green 525~537.5nm 180~400mcd@5mA Top View 0805 RoHS</t>
  </si>
  <si>
    <t>20\20</t>
  </si>
  <si>
    <t>https://lcsc.com/product-detail/Light-Emitting-Diodes-LED_Emerald-SMDLED-Iv-220-270mcd-atIF-5mA_C84260.html</t>
  </si>
  <si>
    <t>Q1</t>
  </si>
  <si>
    <t>C143946</t>
  </si>
  <si>
    <t>IRLML6244TRPBF</t>
  </si>
  <si>
    <t>Infineon Technologies</t>
  </si>
  <si>
    <t>SOT-23(SOT-23-3)</t>
  </si>
  <si>
    <t>MOSFET N Trench 20V 6.3A 1.1V @ 10uA 21 mΩ @ 6.3A，4.5V SOT-23(SOT-23-3) RoHS</t>
  </si>
  <si>
    <t>5\5</t>
  </si>
  <si>
    <t>https://lcsc.com/product-detail/MOSFET_Infineon-Technologies_IRLML6244TRPBF_Infineon-Technologies-IRLML6244TRPBF_C143946.html</t>
  </si>
  <si>
    <t>R1 Doppelt?</t>
  </si>
  <si>
    <t>C17414</t>
  </si>
  <si>
    <t>0805W8F1002T5E</t>
  </si>
  <si>
    <t>Uniroyal Elec</t>
  </si>
  <si>
    <t>Chip Resistor - Surface Mount 10KOhms ±1% 1/8W 0805 RoHS</t>
  </si>
  <si>
    <t>100\100</t>
  </si>
  <si>
    <t>https://lcsc.com/product-detail/Chip-Resistor-Surface-Mount_Uniroyal-Elec-0805W8F1002T5E_C17414.html</t>
  </si>
  <si>
    <t>R1</t>
  </si>
  <si>
    <t>C84376</t>
  </si>
  <si>
    <t>RC0805FR-0710KL</t>
  </si>
  <si>
    <t>YAGEO</t>
  </si>
  <si>
    <t>https://lcsc.com/product-detail/Chip-Resistor-Surface-Mount_10KR-1002-1_C84376.html</t>
  </si>
  <si>
    <t>R2 Doppelt?</t>
  </si>
  <si>
    <t>C95781</t>
  </si>
  <si>
    <t>RC0805FR-071KL</t>
  </si>
  <si>
    <t>Chip Resistor - Surface Mount 1KOhms ±1% 1/8W 0805 RoHS</t>
  </si>
  <si>
    <t>https://lcsc.com/product-detail/Chip-Resistor-Surface-Mount_1KR-1000-1_C95781.html</t>
  </si>
  <si>
    <t>R2</t>
  </si>
  <si>
    <t>C115316</t>
  </si>
  <si>
    <t>RS-05K1001FT</t>
  </si>
  <si>
    <t>Guangdong Fenghua Advanced Tech</t>
  </si>
  <si>
    <t>https://lcsc.com/product-detail/Chip-Resistor-Surface-Mount_1KR-1001-1_C115316.html</t>
  </si>
  <si>
    <t>R15, R20, R21</t>
  </si>
  <si>
    <t>C126351</t>
  </si>
  <si>
    <t>RC0805FR-0747KL</t>
  </si>
  <si>
    <t>Chip Resistor - Surface Mount 47KOhms ±1% 1/8W 0805 RoHS</t>
  </si>
  <si>
    <t>https://lcsc.com/product-detail/Chip-Resistor-Surface-Mount_47KR-4702-1_C126351.html</t>
  </si>
  <si>
    <t>C95969</t>
  </si>
  <si>
    <t>SDNT2012X473F4150FTF</t>
  </si>
  <si>
    <t>Sunlord</t>
  </si>
  <si>
    <t>NTC Thermistors 1/5W 47KOhms ±1% 4150K 0805 RoHS</t>
  </si>
  <si>
    <t>10\10</t>
  </si>
  <si>
    <t>https://lcsc.com/product-detail/NTC-Thermistors_47K-1-B-4150_C95969.html</t>
  </si>
  <si>
    <t>Epcos</t>
  </si>
  <si>
    <t xml:space="preserve">NTC von Epcos 10k +-2% SMD-Geh. 0805 bleifrei </t>
  </si>
  <si>
    <t>https://www.ebay.de/itm/10-St-NTC-von-Epcos-10k-2-SMD-Geh-0805-bleifrei</t>
  </si>
  <si>
    <t>U1, ESP_U2 Punkt Links</t>
  </si>
  <si>
    <t>C232857</t>
  </si>
  <si>
    <t>HMHA2801</t>
  </si>
  <si>
    <t>ON Semicon</t>
  </si>
  <si>
    <t>SOP-4_P1.27</t>
  </si>
  <si>
    <t>DIP Optocouplers SOP-4_P1.27 RoHS</t>
  </si>
  <si>
    <t>1\1</t>
  </si>
  <si>
    <t>https://lcsc.com/product-detail/DIP-Optocouplers_ON-Semicon_HMHA2801_ON-Semicon-ON-HMHA2801_C232857.html</t>
  </si>
  <si>
    <t>C1</t>
  </si>
  <si>
    <t>C49678</t>
  </si>
  <si>
    <t>CC0805KRX7R9BB104</t>
  </si>
  <si>
    <t>Multilayer Ceramic Capacitors MLCC - SMD/SMT 100nF 50V 0805 RoHS</t>
  </si>
  <si>
    <t>https://lcsc.com/product-detail/Multilayer-Ceramic-Capacitors-MLCC-SMD-SMT_100nF-104-10-50V_C49678.html</t>
  </si>
  <si>
    <t>C2</t>
  </si>
  <si>
    <t>C113841</t>
  </si>
  <si>
    <t>CC0805KKX5R7BB225</t>
  </si>
  <si>
    <t>Multilayer Ceramic Capacitors MLCC - SMD/SMT 2.2uF 16V 0805 RoHS</t>
  </si>
  <si>
    <t>https://lcsc.com/product-detail/Multilayer-Ceramic-Capacitors-MLCC-SMD-SMT_2-2uF-225-10-16V_C113841.html</t>
  </si>
  <si>
    <t>C3</t>
  </si>
  <si>
    <t>C272880</t>
  </si>
  <si>
    <t>CC0805KRX5R6BB106</t>
  </si>
  <si>
    <t>Multilayer Ceramic Capacitors MLCC - SMD/SMT 10uF 10V 0805 RoHS</t>
  </si>
  <si>
    <t>https://lcsc.com/product-detail/Others_YAGEO-CC0805KRX5R6BB106_C272880.html</t>
  </si>
  <si>
    <t>D2</t>
  </si>
  <si>
    <t>C189307</t>
  </si>
  <si>
    <t>BL-HB335B-TRB-6</t>
  </si>
  <si>
    <t>Bright LED Elec</t>
  </si>
  <si>
    <t>Light Emitting Diodes (LED) Blue 465~470nm 25mcd@5mA 0805 RoHS</t>
  </si>
  <si>
    <t>https://lcsc.com/product-detail/Light-Emitting-Diodes-LED_SMDLED-blue_C189307.html</t>
  </si>
  <si>
    <t>-</t>
  </si>
  <si>
    <t>C65114</t>
  </si>
  <si>
    <t>Boom Precision Elec</t>
  </si>
  <si>
    <t>P=2.54mm</t>
  </si>
  <si>
    <t>Pin Header / Female Header 0.100"（2.54mm） P=2.54mm RoHS</t>
  </si>
  <si>
    <t>https://lcsc.com/product-detail/Pin-Header-Female-Header_Boom-Precision-Elec-2-54mm-2-3P-Header_C65114.html</t>
  </si>
  <si>
    <t>doppelt</t>
  </si>
  <si>
    <t>C124379</t>
  </si>
  <si>
    <t>Shenzhen Cankemeng</t>
  </si>
  <si>
    <t>Plugin</t>
  </si>
  <si>
    <t>Pin Header / Female Header 0.100"（2.54mm） Plugin RoHS</t>
  </si>
  <si>
    <t>https://lcsc.com/product-detail/Pin-Header-Female-Header_Shenzhen-Cankemeng-Headers-Pins-1-5P-2-54mm-Straight-line_C124379.html</t>
  </si>
  <si>
    <t>C173752</t>
  </si>
  <si>
    <t>S2B-PH-K-S(LF)(SN)</t>
  </si>
  <si>
    <t>JST Sales America</t>
  </si>
  <si>
    <t>P=2mm</t>
  </si>
  <si>
    <t>Wire To Board / Wire To Wire Connector P=2mm RoHS</t>
  </si>
  <si>
    <t>https://lcsc.com/product-detail/Wire-To-Board-Wire-To-Wire-Connector_JST-Sales-America_S2B-PH-K-S-LF-SN_JST-Sales-America-S2B-PH-K-S-LF-SN_C173752.html</t>
  </si>
  <si>
    <t>R3</t>
  </si>
  <si>
    <t>C137521</t>
  </si>
  <si>
    <t>RC0805FR-07475KL</t>
  </si>
  <si>
    <t>Chip Resistor - Surface Mount 475KOhms ±1% 1/8W 0805 RoHS</t>
  </si>
  <si>
    <t>https://lcsc.com/product-detail/_RC0805FR-07475KL_C137521.html</t>
  </si>
  <si>
    <t>R4</t>
  </si>
  <si>
    <t>C17680</t>
  </si>
  <si>
    <t>0805W8F4023T5E</t>
  </si>
  <si>
    <t>Chip Resistor - Surface Mount 402KOhms ±1% 1/8W 0805 RoHS</t>
  </si>
  <si>
    <t>https://lcsc.com/product-detail/Chip-Resistor-Surface-Mount_Uniroyal-Elec-0805W8F4023T5E_C17680.html</t>
  </si>
  <si>
    <t>R5, R14</t>
  </si>
  <si>
    <t>C114563</t>
  </si>
  <si>
    <t>RC0805FR-07510RL</t>
  </si>
  <si>
    <t>Chip Resistor - Surface Mount 510Ohms ±1% 1/8W 0805 RoHS</t>
  </si>
  <si>
    <t>https://lcsc.com/product-detail/Chip-Resistor-Surface-Mount_510R-510R-1_C114563.html</t>
  </si>
  <si>
    <t>R6, R7, R8, R9, R10, R11, R12, R13</t>
  </si>
  <si>
    <t>C147074</t>
  </si>
  <si>
    <t>CR2512F2R20E04S</t>
  </si>
  <si>
    <t>Ever Ohms Tech</t>
  </si>
  <si>
    <t>Chip Resistor - Surface Mount 2.2Ohms ±1% 1W 2512 RoHS</t>
  </si>
  <si>
    <t>https://lcsc.com/product-detail/Chip-Resistor-Surface-Mount_Ever-Ohms-Tech-CR2512F2R2E04_C147074.html</t>
  </si>
  <si>
    <t>R16, ESP_R2, ESP_R4, ESP_R5</t>
  </si>
  <si>
    <t>C60816</t>
  </si>
  <si>
    <t>RC0805FR-074K7L</t>
  </si>
  <si>
    <t>Chip Resistor - Surface Mount 4.7KOhms ±1% 1/8W 0805 RoHS</t>
  </si>
  <si>
    <t>https://lcsc.com/product-detail/Chip-Resistor-Surface-Mount_4-7K-4701-1_C60816.html</t>
  </si>
  <si>
    <t>R17, R18, R23</t>
  </si>
  <si>
    <t>C114561</t>
  </si>
  <si>
    <t>RC0805FR-072K2L</t>
  </si>
  <si>
    <t>Chip Resistor - Surface Mount 2.2KOhms ±1% 1/8W 0805 RoHS</t>
  </si>
  <si>
    <t>https://lcsc.com/product-detail/Chip-Resistor-Surface-Mount_2-2KR-2201-1_C114561.html</t>
  </si>
  <si>
    <t>D1 Mouser:</t>
  </si>
  <si>
    <t>926-LM4040BIM325NOPB</t>
  </si>
  <si>
    <t xml:space="preserve">LM4040BIM3-2.5/NOPB </t>
  </si>
  <si>
    <t>SOT-23-3</t>
  </si>
  <si>
    <t>Spannungsreferenzen PREC MICROPWR SHUNT VLTG REF 2.5V</t>
  </si>
  <si>
    <t>https://www.mouser.de/ProductDetail/Texas-Instruments/LM4040BIM3-25-NOPB</t>
  </si>
  <si>
    <t>IC1 Mouser:</t>
  </si>
  <si>
    <t xml:space="preserve">556-ATTINY841-SSU </t>
  </si>
  <si>
    <t xml:space="preserve">ATTINY841-SSU </t>
  </si>
  <si>
    <t>Microchip Technology / Atmel</t>
  </si>
  <si>
    <t xml:space="preserve">SOIC-14 </t>
  </si>
  <si>
    <t xml:space="preserve">8-Bit Mikrocontroller - MCU AVR 8K FLASH EE </t>
  </si>
  <si>
    <t>https://www.mouser.de/ProductDetail/556-ATTINY841-SSU</t>
  </si>
  <si>
    <t>Platine</t>
  </si>
  <si>
    <t>Gesamt:</t>
  </si>
  <si>
    <t>ESP</t>
  </si>
  <si>
    <t>ESP_R1 ebay</t>
  </si>
  <si>
    <t>C114564</t>
  </si>
  <si>
    <t>RC0805FR-07470RL</t>
  </si>
  <si>
    <t> 0805</t>
  </si>
  <si>
    <t>Chip Resistor - Surface Mount 470Ohms ±1% 1/8W 0805 RoHS</t>
  </si>
  <si>
    <t>ESP_R3 ebay</t>
  </si>
  <si>
    <t>C101564</t>
  </si>
  <si>
    <t>CR0805F82200G</t>
  </si>
  <si>
    <t>Chip Resistor - Surface Mount 220Ohms ±1% 1/8W 0805 RoHS</t>
  </si>
  <si>
    <t>Wemos D1 Mini WLAN Mikrokontroller Wifi Nodemcu ebay</t>
  </si>
  <si>
    <t>ESP8266</t>
  </si>
  <si>
    <t>C86832</t>
  </si>
  <si>
    <t>PCF8574AT/3,518</t>
  </si>
  <si>
    <t>NXP Semicon</t>
  </si>
  <si>
    <t>SOIC-16_300mil</t>
  </si>
  <si>
    <t>I/O Expansion 8 I2C SOIC-16_300mil RoHS</t>
  </si>
  <si>
    <t>Yes</t>
  </si>
  <si>
    <t>https://lcsc.com/product-detail/I-O-Expansion_NXP_PCF8574AT-3-518_PCF8574AT-3-518_C86832.html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</si>
</sst>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rgb="FF000000"/>
      <name val="Calibri"/>
    </font>
    <font>
      <u/>
      <sz val="11"/>
      <color theme="10"/>
      <name val="Calibri"/>
    </font>
    <font>
      <sz val="10"/>
      <color rgb="FF000000"/>
      <name val="Calibri"/>
      <charset val="1"/>
    </font>
    <font>
      <sz val="10"/>
      <color rgb="FF000000"/>
      <name val="Calibri"/>
    </font>
    <font>
      <sz val="10"/>
      <color rgb="FFFF0000"/>
      <name val="Calibri"/>
    </font>
    <font>
      <u/>
      <sz val="10"/>
      <color theme="10"/>
      <name val="Calibri"/>
    </font>
    <font>
      <sz val="10"/>
      <color theme="1"/>
      <name val="Calibri"/>
    </font>
    <font>
      <strike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1" applyFont="1"/>
    <xf numFmtId="0" fontId="6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164" fontId="3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2" fillId="0" borderId="0" xfId="0" applyNumberFormat="1" applyFont="1"/>
    <xf numFmtId="0" fontId="7" fillId="0" borderId="0" xfId="0" applyFont="1"/>
    <xf numFmtId="164" fontId="7" fillId="0" borderId="0" xfId="0" applyNumberFormat="1" applyFont="1"/>
    <xf numFmtId="2" fontId="7" fillId="0" borderId="0" xfId="0" applyNumberFormat="1" applyFont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de/itm/10-St-NTC-von-Epcos-10k-2-SMD-Geh-0805-bleifrei" TargetMode="External"/><Relationship Id="rId2" Type="http://schemas.openxmlformats.org/officeDocument/2006/relationships/hyperlink" Target="https://www.mouser.de/ProductDetail/556-ATTINY841-SSU" TargetMode="External"/><Relationship Id="rId1" Type="http://schemas.openxmlformats.org/officeDocument/2006/relationships/hyperlink" Target="https://www.mouser.de/ProductDetail/Texas-Instruments/LM4040BIM3-25-NOPB" TargetMode="External"/><Relationship Id="rId4" Type="http://schemas.openxmlformats.org/officeDocument/2006/relationships/hyperlink" Target="https://lcsc.com/product-detail/I-O-Expansion_NXP_PCF8574AT-3-518_PCF8574AT-3-518_C868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7"/>
  <sheetViews>
    <sheetView tabSelected="1" workbookViewId="0">
      <pane ySplit="1" topLeftCell="A2" activePane="bottomLeft" state="frozen"/>
      <selection activeCell="E1" sqref="E1"/>
      <selection pane="bottomLeft" activeCell="K8" sqref="K8"/>
    </sheetView>
  </sheetViews>
  <sheetFormatPr baseColWidth="10" defaultColWidth="9.140625" defaultRowHeight="15" x14ac:dyDescent="0.2"/>
  <cols>
    <col min="1" max="1" width="36.42578125" style="2" customWidth="1"/>
    <col min="2" max="2" width="16.140625" style="2" bestFit="1" customWidth="1"/>
    <col min="3" max="3" width="28.140625" style="2" bestFit="1" customWidth="1"/>
    <col min="4" max="4" width="40" style="2" bestFit="1" customWidth="1"/>
    <col min="5" max="5" width="20" style="2" bestFit="1" customWidth="1"/>
    <col min="6" max="6" width="94.28515625" style="2" bestFit="1" customWidth="1"/>
    <col min="7" max="7" width="41.28515625" style="2" customWidth="1"/>
    <col min="8" max="8" width="12.85546875" style="2" bestFit="1" customWidth="1"/>
    <col min="9" max="9" width="23.42578125" style="2" bestFit="1" customWidth="1"/>
    <col min="10" max="10" width="12.85546875" style="2" bestFit="1" customWidth="1"/>
    <col min="11" max="11" width="14" style="2" bestFit="1" customWidth="1"/>
    <col min="12" max="12" width="179.140625" style="2" bestFit="1" customWidth="1"/>
    <col min="13" max="16384" width="9.140625" style="2"/>
  </cols>
  <sheetData>
    <row r="1" spans="1:12" ht="12.7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2.75" x14ac:dyDescent="0.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>
        <v>500</v>
      </c>
      <c r="I2" s="2" t="s">
        <v>19</v>
      </c>
      <c r="J2" s="9">
        <v>1.29E-2</v>
      </c>
      <c r="K2" s="11">
        <v>6.45</v>
      </c>
      <c r="L2" s="2" t="s">
        <v>20</v>
      </c>
    </row>
    <row r="3" spans="1:12" ht="12.75" x14ac:dyDescent="0.2">
      <c r="A3" s="2" t="s">
        <v>21</v>
      </c>
      <c r="B3" s="2" t="s">
        <v>22</v>
      </c>
      <c r="C3" s="2" t="s">
        <v>23</v>
      </c>
      <c r="D3" s="2" t="s">
        <v>15</v>
      </c>
      <c r="E3" s="2" t="s">
        <v>16</v>
      </c>
      <c r="F3" s="2" t="s">
        <v>24</v>
      </c>
      <c r="G3" s="2" t="s">
        <v>18</v>
      </c>
      <c r="H3" s="2">
        <v>200</v>
      </c>
      <c r="I3" s="2" t="s">
        <v>25</v>
      </c>
      <c r="J3" s="9">
        <v>1.52E-2</v>
      </c>
      <c r="K3" s="11">
        <v>3.04</v>
      </c>
      <c r="L3" s="2" t="s">
        <v>26</v>
      </c>
    </row>
    <row r="4" spans="1:12" ht="12.75" x14ac:dyDescent="0.2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18</v>
      </c>
      <c r="H4" s="2">
        <v>200</v>
      </c>
      <c r="I4" s="2" t="s">
        <v>33</v>
      </c>
      <c r="J4" s="9">
        <v>6.5700000000000008E-2</v>
      </c>
      <c r="K4" s="11">
        <v>13.14</v>
      </c>
      <c r="L4" s="2" t="s">
        <v>34</v>
      </c>
    </row>
    <row r="5" spans="1:12" ht="12.75" x14ac:dyDescent="0.2">
      <c r="A5" s="13" t="s">
        <v>35</v>
      </c>
      <c r="B5" s="13" t="s">
        <v>36</v>
      </c>
      <c r="C5" s="13" t="s">
        <v>37</v>
      </c>
      <c r="D5" s="13" t="s">
        <v>38</v>
      </c>
      <c r="E5" s="13" t="s">
        <v>16</v>
      </c>
      <c r="F5" s="13" t="s">
        <v>39</v>
      </c>
      <c r="G5" s="13" t="s">
        <v>18</v>
      </c>
      <c r="H5" s="13">
        <v>1000</v>
      </c>
      <c r="I5" s="13" t="s">
        <v>40</v>
      </c>
      <c r="J5" s="14">
        <v>1E-3</v>
      </c>
      <c r="K5" s="15">
        <f>J5*H5</f>
        <v>1</v>
      </c>
      <c r="L5" s="13" t="s">
        <v>41</v>
      </c>
    </row>
    <row r="6" spans="1:12" ht="12.75" x14ac:dyDescent="0.2">
      <c r="A6" s="2" t="s">
        <v>42</v>
      </c>
      <c r="B6" s="2" t="s">
        <v>43</v>
      </c>
      <c r="C6" s="2" t="s">
        <v>44</v>
      </c>
      <c r="D6" s="2" t="s">
        <v>45</v>
      </c>
      <c r="E6" s="2" t="s">
        <v>16</v>
      </c>
      <c r="F6" s="2" t="s">
        <v>39</v>
      </c>
      <c r="G6" s="2" t="s">
        <v>18</v>
      </c>
      <c r="H6" s="2">
        <v>100</v>
      </c>
      <c r="I6" s="2" t="s">
        <v>40</v>
      </c>
      <c r="J6" s="9">
        <v>1.6999999999999999E-3</v>
      </c>
      <c r="K6" s="11">
        <v>0.17</v>
      </c>
      <c r="L6" s="2" t="s">
        <v>46</v>
      </c>
    </row>
    <row r="7" spans="1:12" ht="12.75" x14ac:dyDescent="0.2">
      <c r="A7" s="13" t="s">
        <v>47</v>
      </c>
      <c r="B7" s="13" t="s">
        <v>48</v>
      </c>
      <c r="C7" s="13" t="s">
        <v>49</v>
      </c>
      <c r="D7" s="13" t="s">
        <v>45</v>
      </c>
      <c r="E7" s="13" t="s">
        <v>16</v>
      </c>
      <c r="F7" s="13" t="s">
        <v>50</v>
      </c>
      <c r="G7" s="13" t="s">
        <v>18</v>
      </c>
      <c r="H7" s="13">
        <v>1000</v>
      </c>
      <c r="I7" s="13" t="s">
        <v>40</v>
      </c>
      <c r="J7" s="14">
        <v>1.1000000000000001E-3</v>
      </c>
      <c r="K7" s="15">
        <v>1.1000000000000001</v>
      </c>
      <c r="L7" s="13" t="s">
        <v>51</v>
      </c>
    </row>
    <row r="8" spans="1:12" ht="12.75" x14ac:dyDescent="0.2">
      <c r="A8" s="2" t="s">
        <v>52</v>
      </c>
      <c r="B8" s="2" t="s">
        <v>53</v>
      </c>
      <c r="C8" s="2" t="s">
        <v>54</v>
      </c>
      <c r="D8" s="2" t="s">
        <v>55</v>
      </c>
      <c r="E8" s="2" t="s">
        <v>16</v>
      </c>
      <c r="F8" s="2" t="s">
        <v>50</v>
      </c>
      <c r="G8" s="2" t="s">
        <v>18</v>
      </c>
      <c r="H8" s="2">
        <v>1000</v>
      </c>
      <c r="I8" s="2" t="s">
        <v>40</v>
      </c>
      <c r="J8" s="9">
        <v>1E-3</v>
      </c>
      <c r="K8" s="11">
        <v>1</v>
      </c>
      <c r="L8" s="2" t="s">
        <v>56</v>
      </c>
    </row>
    <row r="9" spans="1:12" ht="12.75" x14ac:dyDescent="0.2">
      <c r="A9" s="2" t="s">
        <v>57</v>
      </c>
      <c r="B9" s="2" t="s">
        <v>58</v>
      </c>
      <c r="C9" s="2" t="s">
        <v>59</v>
      </c>
      <c r="D9" s="2" t="s">
        <v>45</v>
      </c>
      <c r="E9" s="2" t="s">
        <v>16</v>
      </c>
      <c r="F9" s="2" t="s">
        <v>60</v>
      </c>
      <c r="G9" s="2" t="s">
        <v>18</v>
      </c>
      <c r="H9" s="2">
        <v>1000</v>
      </c>
      <c r="I9" s="2" t="s">
        <v>19</v>
      </c>
      <c r="J9" s="9">
        <v>4.7000000000000002E-3</v>
      </c>
      <c r="K9" s="11">
        <v>3.2</v>
      </c>
      <c r="L9" s="2" t="s">
        <v>61</v>
      </c>
    </row>
    <row r="10" spans="1:12" ht="12.75" x14ac:dyDescent="0.2">
      <c r="B10" s="2" t="s">
        <v>62</v>
      </c>
      <c r="C10" s="2" t="s">
        <v>63</v>
      </c>
      <c r="D10" s="2" t="s">
        <v>64</v>
      </c>
      <c r="E10" s="2" t="s">
        <v>16</v>
      </c>
      <c r="F10" s="2" t="s">
        <v>65</v>
      </c>
      <c r="G10" s="2" t="s">
        <v>18</v>
      </c>
      <c r="H10" s="2">
        <v>20</v>
      </c>
      <c r="I10" s="2" t="s">
        <v>66</v>
      </c>
      <c r="J10" s="9">
        <v>3.9399999999999998E-2</v>
      </c>
      <c r="K10" s="11"/>
      <c r="L10" s="2" t="s">
        <v>67</v>
      </c>
    </row>
    <row r="11" spans="1:12" ht="12.75" x14ac:dyDescent="0.2">
      <c r="D11" s="2" t="s">
        <v>68</v>
      </c>
      <c r="E11" s="4" t="s">
        <v>16</v>
      </c>
      <c r="F11" s="2" t="s">
        <v>69</v>
      </c>
      <c r="H11" s="2">
        <v>10</v>
      </c>
      <c r="I11" s="2" t="s">
        <v>66</v>
      </c>
      <c r="J11" s="9">
        <v>0.25</v>
      </c>
      <c r="K11" s="11">
        <v>2.5</v>
      </c>
      <c r="L11" s="5" t="s">
        <v>70</v>
      </c>
    </row>
    <row r="12" spans="1:12" ht="12.75" x14ac:dyDescent="0.2">
      <c r="A12" s="2" t="s">
        <v>71</v>
      </c>
      <c r="B12" s="6" t="s">
        <v>72</v>
      </c>
      <c r="C12" s="6" t="s">
        <v>73</v>
      </c>
      <c r="D12" s="2" t="s">
        <v>74</v>
      </c>
      <c r="E12" s="2" t="s">
        <v>75</v>
      </c>
      <c r="F12" s="2" t="s">
        <v>76</v>
      </c>
      <c r="G12" s="2" t="s">
        <v>18</v>
      </c>
      <c r="H12" s="2">
        <v>150</v>
      </c>
      <c r="I12" s="2" t="s">
        <v>77</v>
      </c>
      <c r="J12" s="9">
        <v>0.17733333333333334</v>
      </c>
      <c r="K12" s="11">
        <v>26.6</v>
      </c>
      <c r="L12" s="2" t="s">
        <v>78</v>
      </c>
    </row>
    <row r="13" spans="1:12" ht="12.75" x14ac:dyDescent="0.2">
      <c r="A13" s="2" t="s">
        <v>79</v>
      </c>
      <c r="B13" s="2" t="s">
        <v>80</v>
      </c>
      <c r="C13" s="2" t="s">
        <v>81</v>
      </c>
      <c r="D13" s="2" t="s">
        <v>45</v>
      </c>
      <c r="E13" s="2" t="s">
        <v>16</v>
      </c>
      <c r="F13" s="2" t="s">
        <v>82</v>
      </c>
      <c r="G13" s="2" t="s">
        <v>18</v>
      </c>
      <c r="H13" s="2">
        <v>500</v>
      </c>
      <c r="I13" s="2" t="s">
        <v>19</v>
      </c>
      <c r="J13" s="9">
        <v>4.9000000000000007E-3</v>
      </c>
      <c r="K13" s="11">
        <v>2.4500000000000002</v>
      </c>
      <c r="L13" s="2" t="s">
        <v>83</v>
      </c>
    </row>
    <row r="14" spans="1:12" ht="12.75" x14ac:dyDescent="0.2">
      <c r="A14" s="2" t="s">
        <v>84</v>
      </c>
      <c r="B14" s="2" t="s">
        <v>85</v>
      </c>
      <c r="C14" s="2" t="s">
        <v>86</v>
      </c>
      <c r="D14" s="2" t="s">
        <v>45</v>
      </c>
      <c r="E14" s="2" t="s">
        <v>16</v>
      </c>
      <c r="F14" s="2" t="s">
        <v>87</v>
      </c>
      <c r="G14" s="2" t="s">
        <v>18</v>
      </c>
      <c r="H14" s="2">
        <v>200</v>
      </c>
      <c r="I14" s="2" t="s">
        <v>25</v>
      </c>
      <c r="J14" s="9">
        <v>2.0899999999999998E-2</v>
      </c>
      <c r="K14" s="11">
        <v>3.45</v>
      </c>
      <c r="L14" s="2" t="s">
        <v>88</v>
      </c>
    </row>
    <row r="15" spans="1:12" ht="12.75" x14ac:dyDescent="0.2">
      <c r="A15" s="2" t="s">
        <v>89</v>
      </c>
      <c r="B15" s="2" t="s">
        <v>90</v>
      </c>
      <c r="C15" s="2" t="s">
        <v>91</v>
      </c>
      <c r="D15" s="2" t="s">
        <v>45</v>
      </c>
      <c r="E15" s="2" t="s">
        <v>16</v>
      </c>
      <c r="F15" s="2" t="s">
        <v>92</v>
      </c>
      <c r="G15" s="2" t="s">
        <v>18</v>
      </c>
      <c r="H15" s="2">
        <v>200</v>
      </c>
      <c r="I15" s="2" t="s">
        <v>25</v>
      </c>
      <c r="J15" s="9">
        <v>1.7600000000000001E-2</v>
      </c>
      <c r="K15" s="11">
        <v>3.52</v>
      </c>
      <c r="L15" s="2" t="s">
        <v>93</v>
      </c>
    </row>
    <row r="16" spans="1:12" ht="12.75" x14ac:dyDescent="0.2">
      <c r="A16" s="2" t="s">
        <v>94</v>
      </c>
      <c r="B16" s="2" t="s">
        <v>95</v>
      </c>
      <c r="C16" s="2" t="s">
        <v>96</v>
      </c>
      <c r="D16" s="2" t="s">
        <v>97</v>
      </c>
      <c r="E16" s="2" t="s">
        <v>16</v>
      </c>
      <c r="F16" s="2" t="s">
        <v>98</v>
      </c>
      <c r="G16" s="2" t="s">
        <v>18</v>
      </c>
      <c r="H16" s="2">
        <v>200</v>
      </c>
      <c r="I16" s="2" t="s">
        <v>25</v>
      </c>
      <c r="J16" s="9">
        <v>1.46E-2</v>
      </c>
      <c r="K16" s="11">
        <v>2.92</v>
      </c>
      <c r="L16" s="2" t="s">
        <v>99</v>
      </c>
    </row>
    <row r="17" spans="1:21" ht="12.75" x14ac:dyDescent="0.2">
      <c r="A17" s="2" t="s">
        <v>100</v>
      </c>
      <c r="B17" s="2" t="s">
        <v>101</v>
      </c>
      <c r="C17" s="2" t="s">
        <v>100</v>
      </c>
      <c r="D17" s="2" t="s">
        <v>102</v>
      </c>
      <c r="E17" s="2" t="s">
        <v>103</v>
      </c>
      <c r="F17" s="2" t="s">
        <v>104</v>
      </c>
      <c r="G17" s="2" t="s">
        <v>18</v>
      </c>
      <c r="H17" s="2">
        <v>200</v>
      </c>
      <c r="I17" s="2" t="s">
        <v>25</v>
      </c>
      <c r="J17" s="9">
        <v>1.44E-2</v>
      </c>
      <c r="K17" s="11">
        <v>2.88</v>
      </c>
      <c r="L17" s="2" t="s">
        <v>105</v>
      </c>
    </row>
    <row r="18" spans="1:21" ht="12.75" x14ac:dyDescent="0.2">
      <c r="A18" s="13" t="s">
        <v>106</v>
      </c>
      <c r="B18" s="13" t="s">
        <v>107</v>
      </c>
      <c r="C18" s="13" t="s">
        <v>100</v>
      </c>
      <c r="D18" s="13" t="s">
        <v>108</v>
      </c>
      <c r="E18" s="13" t="s">
        <v>109</v>
      </c>
      <c r="F18" s="13" t="s">
        <v>110</v>
      </c>
      <c r="G18" s="13" t="s">
        <v>18</v>
      </c>
      <c r="H18" s="13">
        <v>200</v>
      </c>
      <c r="I18" s="13" t="s">
        <v>25</v>
      </c>
      <c r="J18" s="14">
        <v>2.0400000000000001E-2</v>
      </c>
      <c r="K18" s="15">
        <v>4.08</v>
      </c>
      <c r="L18" s="13" t="s">
        <v>111</v>
      </c>
    </row>
    <row r="19" spans="1:21" ht="12.75" x14ac:dyDescent="0.2">
      <c r="A19" s="2" t="s">
        <v>100</v>
      </c>
      <c r="B19" s="2" t="s">
        <v>112</v>
      </c>
      <c r="C19" s="2" t="s">
        <v>113</v>
      </c>
      <c r="D19" s="2" t="s">
        <v>114</v>
      </c>
      <c r="E19" s="2" t="s">
        <v>115</v>
      </c>
      <c r="F19" s="2" t="s">
        <v>116</v>
      </c>
      <c r="G19" s="2" t="s">
        <v>18</v>
      </c>
      <c r="H19" s="2">
        <v>400</v>
      </c>
      <c r="I19" s="2" t="s">
        <v>66</v>
      </c>
      <c r="J19" s="9">
        <v>2.5600000000000001E-2</v>
      </c>
      <c r="K19" s="11">
        <v>10.24</v>
      </c>
      <c r="L19" s="2" t="s">
        <v>117</v>
      </c>
    </row>
    <row r="20" spans="1:21" ht="12.75" x14ac:dyDescent="0.2">
      <c r="A20" s="2" t="s">
        <v>118</v>
      </c>
      <c r="B20" s="2" t="s">
        <v>119</v>
      </c>
      <c r="C20" s="2" t="s">
        <v>120</v>
      </c>
      <c r="D20" s="2" t="s">
        <v>45</v>
      </c>
      <c r="E20" s="2" t="s">
        <v>16</v>
      </c>
      <c r="F20" s="2" t="s">
        <v>121</v>
      </c>
      <c r="G20" s="2" t="s">
        <v>18</v>
      </c>
      <c r="H20" s="2">
        <v>1000</v>
      </c>
      <c r="I20" s="2" t="s">
        <v>40</v>
      </c>
      <c r="J20" s="9">
        <v>1.1999999999999999E-3</v>
      </c>
      <c r="K20" s="11">
        <v>1.2</v>
      </c>
      <c r="L20" s="2" t="s">
        <v>122</v>
      </c>
    </row>
    <row r="21" spans="1:21" ht="12.75" x14ac:dyDescent="0.2">
      <c r="A21" s="2" t="s">
        <v>123</v>
      </c>
      <c r="B21" s="2" t="s">
        <v>124</v>
      </c>
      <c r="C21" s="2" t="s">
        <v>125</v>
      </c>
      <c r="D21" s="2" t="s">
        <v>38</v>
      </c>
      <c r="E21" s="2" t="s">
        <v>16</v>
      </c>
      <c r="F21" s="2" t="s">
        <v>126</v>
      </c>
      <c r="G21" s="2" t="s">
        <v>18</v>
      </c>
      <c r="H21" s="2">
        <v>1000</v>
      </c>
      <c r="I21" s="2" t="s">
        <v>40</v>
      </c>
      <c r="J21" s="9">
        <v>1.1000000000000001E-3</v>
      </c>
      <c r="K21" s="11">
        <f>H21*J21</f>
        <v>1.1000000000000001</v>
      </c>
      <c r="L21" s="2" t="s">
        <v>127</v>
      </c>
    </row>
    <row r="22" spans="1:21" ht="12.75" x14ac:dyDescent="0.2">
      <c r="A22" s="2" t="s">
        <v>128</v>
      </c>
      <c r="B22" s="2" t="s">
        <v>129</v>
      </c>
      <c r="C22" s="2" t="s">
        <v>130</v>
      </c>
      <c r="D22" s="2" t="s">
        <v>45</v>
      </c>
      <c r="E22" s="2" t="s">
        <v>16</v>
      </c>
      <c r="F22" s="2" t="s">
        <v>131</v>
      </c>
      <c r="G22" s="2" t="s">
        <v>18</v>
      </c>
      <c r="H22" s="2">
        <v>1000</v>
      </c>
      <c r="I22" s="2" t="s">
        <v>40</v>
      </c>
      <c r="J22" s="9">
        <v>1.1999999999999999E-3</v>
      </c>
      <c r="K22" s="11">
        <v>1.2</v>
      </c>
      <c r="L22" s="2" t="s">
        <v>132</v>
      </c>
    </row>
    <row r="23" spans="1:21" ht="12.75" x14ac:dyDescent="0.2">
      <c r="A23" s="2" t="s">
        <v>133</v>
      </c>
      <c r="B23" s="2" t="s">
        <v>134</v>
      </c>
      <c r="C23" s="2" t="s">
        <v>135</v>
      </c>
      <c r="D23" s="2" t="s">
        <v>136</v>
      </c>
      <c r="E23" s="2">
        <v>2512</v>
      </c>
      <c r="F23" s="2" t="s">
        <v>137</v>
      </c>
      <c r="G23" s="2" t="s">
        <v>18</v>
      </c>
      <c r="H23" s="2">
        <v>1000</v>
      </c>
      <c r="I23" s="2" t="s">
        <v>66</v>
      </c>
      <c r="J23" s="9">
        <v>2.1899999999999999E-2</v>
      </c>
      <c r="K23" s="11">
        <v>21.9</v>
      </c>
      <c r="L23" s="2" t="s">
        <v>138</v>
      </c>
    </row>
    <row r="24" spans="1:21" ht="12.75" x14ac:dyDescent="0.2">
      <c r="A24" s="2" t="s">
        <v>139</v>
      </c>
      <c r="B24" s="2" t="s">
        <v>140</v>
      </c>
      <c r="C24" s="2" t="s">
        <v>141</v>
      </c>
      <c r="D24" s="2" t="s">
        <v>45</v>
      </c>
      <c r="E24" s="2" t="s">
        <v>16</v>
      </c>
      <c r="F24" s="2" t="s">
        <v>142</v>
      </c>
      <c r="G24" s="2" t="s">
        <v>18</v>
      </c>
      <c r="H24" s="2">
        <v>1000</v>
      </c>
      <c r="I24" s="2" t="s">
        <v>19</v>
      </c>
      <c r="J24" s="9">
        <v>3.0999999999999999E-3</v>
      </c>
      <c r="K24" s="11">
        <v>3.1</v>
      </c>
      <c r="L24" s="2" t="s">
        <v>143</v>
      </c>
    </row>
    <row r="25" spans="1:21" ht="12.75" x14ac:dyDescent="0.2">
      <c r="A25" s="2" t="s">
        <v>144</v>
      </c>
      <c r="B25" s="2" t="s">
        <v>145</v>
      </c>
      <c r="C25" s="2" t="s">
        <v>146</v>
      </c>
      <c r="D25" s="2" t="s">
        <v>45</v>
      </c>
      <c r="E25" s="2" t="s">
        <v>16</v>
      </c>
      <c r="F25" s="2" t="s">
        <v>147</v>
      </c>
      <c r="G25" s="2" t="s">
        <v>18</v>
      </c>
      <c r="H25" s="2">
        <v>100</v>
      </c>
      <c r="I25" s="2" t="s">
        <v>40</v>
      </c>
      <c r="J25" s="9">
        <v>1.5E-3</v>
      </c>
      <c r="K25" s="11">
        <v>0.15</v>
      </c>
      <c r="L25" s="2" t="s">
        <v>148</v>
      </c>
    </row>
    <row r="26" spans="1:21" ht="12.75" x14ac:dyDescent="0.2">
      <c r="A26" s="2" t="s">
        <v>149</v>
      </c>
      <c r="B26" s="2" t="s">
        <v>150</v>
      </c>
      <c r="C26" s="2" t="s">
        <v>151</v>
      </c>
      <c r="E26" s="7" t="s">
        <v>152</v>
      </c>
      <c r="F26" s="2" t="s">
        <v>153</v>
      </c>
      <c r="G26" s="2" t="s">
        <v>18</v>
      </c>
      <c r="H26" s="2">
        <v>100</v>
      </c>
      <c r="I26" s="2" t="s">
        <v>77</v>
      </c>
      <c r="J26" s="9">
        <v>0.73199999999999998</v>
      </c>
      <c r="K26" s="11">
        <f>J26*H26</f>
        <v>73.2</v>
      </c>
      <c r="L26" s="5" t="s">
        <v>154</v>
      </c>
    </row>
    <row r="27" spans="1:21" ht="12.75" x14ac:dyDescent="0.2">
      <c r="A27" s="2" t="s">
        <v>155</v>
      </c>
      <c r="B27" s="2" t="s">
        <v>156</v>
      </c>
      <c r="C27" s="2" t="s">
        <v>157</v>
      </c>
      <c r="D27" s="8" t="s">
        <v>158</v>
      </c>
      <c r="E27" s="2" t="s">
        <v>159</v>
      </c>
      <c r="F27" s="2" t="s">
        <v>160</v>
      </c>
      <c r="G27" s="2" t="s">
        <v>18</v>
      </c>
      <c r="H27" s="2">
        <v>100</v>
      </c>
      <c r="I27" s="2" t="s">
        <v>77</v>
      </c>
      <c r="J27" s="9">
        <v>0.77900000000000003</v>
      </c>
      <c r="K27" s="11">
        <f>J27*H27</f>
        <v>77.900000000000006</v>
      </c>
      <c r="L27" s="5" t="s">
        <v>161</v>
      </c>
    </row>
    <row r="28" spans="1:21" ht="12.75" x14ac:dyDescent="0.2">
      <c r="A28" s="2" t="s">
        <v>162</v>
      </c>
      <c r="H28" s="2">
        <v>100</v>
      </c>
      <c r="J28" s="9"/>
      <c r="K28" s="2">
        <v>20.5</v>
      </c>
    </row>
    <row r="29" spans="1:21" ht="12.75" x14ac:dyDescent="0.2">
      <c r="H29" s="2">
        <v>100</v>
      </c>
      <c r="I29" s="2" t="s">
        <v>163</v>
      </c>
      <c r="J29" s="9">
        <f>K29/H29</f>
        <v>2.8153999999999995</v>
      </c>
      <c r="K29" s="11">
        <f>SUM(K3:K28)</f>
        <v>281.53999999999996</v>
      </c>
      <c r="R29" s="2">
        <v>100</v>
      </c>
      <c r="S29" s="2" t="s">
        <v>163</v>
      </c>
      <c r="T29" s="9">
        <f>U29/R29</f>
        <v>2.6749000000000001</v>
      </c>
      <c r="U29" s="11">
        <f>SUM(K2:K27)</f>
        <v>267.49</v>
      </c>
    </row>
    <row r="30" spans="1:21" ht="12.75" x14ac:dyDescent="0.2">
      <c r="J30" s="9"/>
    </row>
    <row r="31" spans="1:21" ht="12.75" x14ac:dyDescent="0.2">
      <c r="A31" s="2" t="s">
        <v>164</v>
      </c>
      <c r="J31" s="9"/>
      <c r="K31" s="11"/>
    </row>
    <row r="32" spans="1:21" ht="12.75" x14ac:dyDescent="0.2">
      <c r="A32" s="2" t="s">
        <v>165</v>
      </c>
      <c r="B32" s="2" t="s">
        <v>166</v>
      </c>
      <c r="C32" s="2" t="s">
        <v>167</v>
      </c>
      <c r="E32" s="2" t="s">
        <v>168</v>
      </c>
      <c r="F32" s="2" t="s">
        <v>169</v>
      </c>
      <c r="H32" s="2">
        <v>100</v>
      </c>
      <c r="I32" s="2" t="s">
        <v>40</v>
      </c>
      <c r="J32" s="9">
        <v>1.15E-2</v>
      </c>
      <c r="K32" s="11">
        <v>1.1499999999999999</v>
      </c>
    </row>
    <row r="33" spans="1:12" ht="12.75" x14ac:dyDescent="0.2">
      <c r="A33" s="2" t="s">
        <v>170</v>
      </c>
      <c r="B33" s="2" t="s">
        <v>171</v>
      </c>
      <c r="C33" s="2" t="s">
        <v>172</v>
      </c>
      <c r="E33" s="2" t="s">
        <v>168</v>
      </c>
      <c r="F33" s="2" t="s">
        <v>173</v>
      </c>
      <c r="H33" s="2">
        <v>100</v>
      </c>
      <c r="I33" s="2" t="s">
        <v>40</v>
      </c>
      <c r="J33" s="9">
        <v>1.15E-2</v>
      </c>
      <c r="K33" s="11">
        <v>1.1499999999999999</v>
      </c>
    </row>
    <row r="34" spans="1:12" ht="12.75" x14ac:dyDescent="0.2">
      <c r="A34" s="2" t="s">
        <v>174</v>
      </c>
      <c r="F34" s="2" t="s">
        <v>175</v>
      </c>
      <c r="H34" s="2">
        <v>10</v>
      </c>
      <c r="I34" s="2" t="s">
        <v>77</v>
      </c>
      <c r="J34" s="9">
        <v>4.79</v>
      </c>
      <c r="K34" s="11">
        <f>H34*J34</f>
        <v>47.9</v>
      </c>
    </row>
    <row r="35" spans="1:12" ht="12.75" x14ac:dyDescent="0.2">
      <c r="A35" s="7"/>
      <c r="B35" s="1" t="s">
        <v>176</v>
      </c>
      <c r="C35" s="1" t="s">
        <v>177</v>
      </c>
      <c r="D35" s="1" t="s">
        <v>178</v>
      </c>
      <c r="E35" s="1" t="s">
        <v>179</v>
      </c>
      <c r="F35" s="1" t="s">
        <v>180</v>
      </c>
      <c r="G35" s="1" t="s">
        <v>181</v>
      </c>
      <c r="H35" s="1">
        <v>100</v>
      </c>
      <c r="I35" s="1" t="s">
        <v>77</v>
      </c>
      <c r="J35" s="10">
        <v>0.74390000000000001</v>
      </c>
      <c r="K35" s="12">
        <v>74.39</v>
      </c>
      <c r="L35" s="5" t="s">
        <v>182</v>
      </c>
    </row>
    <row r="36" spans="1:12" ht="12.75" x14ac:dyDescent="0.2">
      <c r="A36" s="2" t="s">
        <v>162</v>
      </c>
      <c r="H36" s="2">
        <v>10</v>
      </c>
      <c r="J36" s="9"/>
      <c r="K36" s="11">
        <v>10.3</v>
      </c>
    </row>
    <row r="37" spans="1:12" ht="12.75" x14ac:dyDescent="0.2">
      <c r="H37" s="2">
        <v>10</v>
      </c>
      <c r="I37" s="2" t="s">
        <v>163</v>
      </c>
      <c r="J37" s="9">
        <f>K37/H37</f>
        <v>13.489000000000001</v>
      </c>
      <c r="K37" s="11">
        <f>SUM(K32:K36)</f>
        <v>134.89000000000001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L26" r:id="rId1" xr:uid="{C985482C-9039-4DA0-A732-5A1B725686AF}"/>
    <hyperlink ref="L27" r:id="rId2" xr:uid="{F58B78D3-9565-4267-A76A-A0FA11A064D1}"/>
    <hyperlink ref="L11" r:id="rId3" xr:uid="{E223D81D-984C-4102-96AA-D8854D8109F5}"/>
    <hyperlink ref="L35" r:id="rId4" xr:uid="{40EBBC2E-7D5C-4DF5-BE28-B3BF8B167B53}"/>
  </hyperlink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>Maatwebsite</Manager>
  <Company>Maatwebsite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LCSC_Exported_20190702_041431</dc:title>
  <dc:subject>Spreadsheet export</dc:subject>
  <dc:creator>Maatwebsite</dc:creator>
  <cp:keywords>maatwebsite, excel, export</cp:keywords>
  <dc:description>Default spreadsheet export</dc:description>
  <cp:lastModifiedBy>Phi Sin</cp:lastModifiedBy>
  <cp:revision/>
  <dcterms:created xsi:type="dcterms:W3CDTF">2019-07-01T20:14:31Z</dcterms:created>
  <dcterms:modified xsi:type="dcterms:W3CDTF">2019-11-05T16:46:14Z</dcterms:modified>
  <cp:category>Excel</cp:category>
  <cp:contentStatus/>
</cp:coreProperties>
</file>