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2995" windowHeight="11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5" i="1" l="1"/>
  <c r="N5" i="1"/>
  <c r="N8" i="1"/>
  <c r="N10" i="1"/>
  <c r="N11" i="1"/>
  <c r="N4" i="1"/>
  <c r="K5" i="1"/>
  <c r="K8" i="1"/>
  <c r="K10" i="1"/>
  <c r="K11" i="1"/>
  <c r="K4" i="1"/>
  <c r="N16" i="1"/>
  <c r="G6" i="1"/>
  <c r="G7" i="1"/>
  <c r="G8" i="1"/>
  <c r="G10" i="1"/>
  <c r="G11" i="1"/>
  <c r="G5" i="1"/>
  <c r="D6" i="1"/>
  <c r="D7" i="1"/>
  <c r="D8" i="1"/>
  <c r="D10" i="1"/>
  <c r="D11" i="1"/>
  <c r="D5" i="1"/>
  <c r="O16" i="1" l="1"/>
  <c r="J17" i="1" l="1"/>
  <c r="B23" i="1"/>
  <c r="E22" i="1"/>
  <c r="B22" i="1"/>
  <c r="E18" i="1"/>
  <c r="I18" i="1"/>
  <c r="L18" i="1"/>
  <c r="E16" i="1"/>
  <c r="E20" i="1" s="1"/>
  <c r="I16" i="1"/>
  <c r="I20" i="1" s="1"/>
  <c r="I22" i="1" s="1"/>
  <c r="L16" i="1"/>
  <c r="L20" i="1" s="1"/>
  <c r="B18" i="1"/>
  <c r="B16" i="1"/>
  <c r="B20" i="1" s="1"/>
  <c r="J8" i="1"/>
  <c r="J5" i="1"/>
  <c r="B24" i="1" l="1"/>
</calcChain>
</file>

<file path=xl/sharedStrings.xml><?xml version="1.0" encoding="utf-8"?>
<sst xmlns="http://schemas.openxmlformats.org/spreadsheetml/2006/main" count="41" uniqueCount="26">
  <si>
    <t>0.1% yeast</t>
  </si>
  <si>
    <t>1% yeast</t>
  </si>
  <si>
    <t>Input</t>
  </si>
  <si>
    <t>Phix</t>
  </si>
  <si>
    <t>Quality &amp; trimming</t>
  </si>
  <si>
    <t>human blacklist</t>
  </si>
  <si>
    <t>yeast blacklist</t>
  </si>
  <si>
    <t>rDNA</t>
  </si>
  <si>
    <t>hg 19</t>
  </si>
  <si>
    <t>r64</t>
  </si>
  <si>
    <t>0,1% yeast</t>
  </si>
  <si>
    <t>H mapped</t>
  </si>
  <si>
    <t>H unmapped</t>
  </si>
  <si>
    <t>Y mapped</t>
  </si>
  <si>
    <t>Y unmapped</t>
  </si>
  <si>
    <t>no map</t>
  </si>
  <si>
    <t>both map</t>
  </si>
  <si>
    <t/>
  </si>
  <si>
    <t>Quality control</t>
  </si>
  <si>
    <t>Black list</t>
  </si>
  <si>
    <t>Output</t>
  </si>
  <si>
    <t>BL remove</t>
  </si>
  <si>
    <t>relative</t>
  </si>
  <si>
    <t>absolute</t>
  </si>
  <si>
    <t>with blacklist</t>
  </si>
  <si>
    <t>without blacklist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</si>
</sst>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HeLa</a:t>
            </a:r>
            <a:r>
              <a:rPr lang="sv-SE" baseline="0"/>
              <a:t> + 0.1% yeast</a:t>
            </a:r>
            <a:endParaRPr lang="sv-SE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Human</c:v>
          </c:tx>
          <c:invertIfNegative val="0"/>
          <c:cat>
            <c:strRef>
              <c:f>Sheet1!$C$28:$G$28</c:f>
              <c:strCache>
                <c:ptCount val="5"/>
                <c:pt idx="0">
                  <c:v>Input</c:v>
                </c:pt>
                <c:pt idx="1">
                  <c:v>Quality control</c:v>
                </c:pt>
                <c:pt idx="2">
                  <c:v>Black list</c:v>
                </c:pt>
                <c:pt idx="3">
                  <c:v>rDNA</c:v>
                </c:pt>
                <c:pt idx="4">
                  <c:v>Output</c:v>
                </c:pt>
              </c:strCache>
            </c:strRef>
          </c:cat>
          <c:val>
            <c:numRef>
              <c:f>Sheet1!$C$29:$G$29</c:f>
              <c:numCache>
                <c:formatCode>General</c:formatCode>
                <c:ptCount val="5"/>
                <c:pt idx="0">
                  <c:v>25263863</c:v>
                </c:pt>
                <c:pt idx="1">
                  <c:v>24579170</c:v>
                </c:pt>
                <c:pt idx="2">
                  <c:v>24557860</c:v>
                </c:pt>
                <c:pt idx="3">
                  <c:v>23847763</c:v>
                </c:pt>
                <c:pt idx="4">
                  <c:v>22727024</c:v>
                </c:pt>
              </c:numCache>
            </c:numRef>
          </c:val>
        </c:ser>
        <c:ser>
          <c:idx val="1"/>
          <c:order val="1"/>
          <c:tx>
            <c:v>Yeast</c:v>
          </c:tx>
          <c:invertIfNegative val="0"/>
          <c:cat>
            <c:strRef>
              <c:f>Sheet1!$C$28:$G$28</c:f>
              <c:strCache>
                <c:ptCount val="5"/>
                <c:pt idx="0">
                  <c:v>Input</c:v>
                </c:pt>
                <c:pt idx="1">
                  <c:v>Quality control</c:v>
                </c:pt>
                <c:pt idx="2">
                  <c:v>Black list</c:v>
                </c:pt>
                <c:pt idx="3">
                  <c:v>rDNA</c:v>
                </c:pt>
                <c:pt idx="4">
                  <c:v>Output</c:v>
                </c:pt>
              </c:strCache>
            </c:strRef>
          </c:cat>
          <c:val>
            <c:numRef>
              <c:f>Sheet1!$C$30:$G$30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53570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6667264"/>
        <c:axId val="66668800"/>
      </c:barChart>
      <c:catAx>
        <c:axId val="66667264"/>
        <c:scaling>
          <c:orientation val="minMax"/>
        </c:scaling>
        <c:delete val="0"/>
        <c:axPos val="b"/>
        <c:majorTickMark val="none"/>
        <c:minorTickMark val="none"/>
        <c:tickLblPos val="nextTo"/>
        <c:crossAx val="66668800"/>
        <c:crosses val="autoZero"/>
        <c:auto val="1"/>
        <c:lblAlgn val="ctr"/>
        <c:lblOffset val="100"/>
        <c:noMultiLvlLbl val="0"/>
      </c:catAx>
      <c:valAx>
        <c:axId val="66668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6667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Hela</a:t>
            </a:r>
            <a:r>
              <a:rPr lang="sv-SE" baseline="0"/>
              <a:t> + 1% yeast</a:t>
            </a:r>
            <a:endParaRPr lang="sv-SE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Human</c:v>
          </c:tx>
          <c:invertIfNegative val="0"/>
          <c:cat>
            <c:strRef>
              <c:f>Sheet1!$I$28:$M$28</c:f>
              <c:strCache>
                <c:ptCount val="5"/>
                <c:pt idx="0">
                  <c:v>Input</c:v>
                </c:pt>
                <c:pt idx="1">
                  <c:v>Quality control</c:v>
                </c:pt>
                <c:pt idx="2">
                  <c:v>Black list</c:v>
                </c:pt>
                <c:pt idx="3">
                  <c:v>rDNA</c:v>
                </c:pt>
                <c:pt idx="4">
                  <c:v>Output</c:v>
                </c:pt>
              </c:strCache>
            </c:strRef>
          </c:cat>
          <c:val>
            <c:numRef>
              <c:f>Sheet1!$I$29:$M$29</c:f>
              <c:numCache>
                <c:formatCode>General</c:formatCode>
                <c:ptCount val="5"/>
                <c:pt idx="0">
                  <c:v>24589986</c:v>
                </c:pt>
                <c:pt idx="1">
                  <c:v>23920274</c:v>
                </c:pt>
                <c:pt idx="2">
                  <c:v>23901600</c:v>
                </c:pt>
                <c:pt idx="3">
                  <c:v>22772524</c:v>
                </c:pt>
                <c:pt idx="4">
                  <c:v>21377775</c:v>
                </c:pt>
              </c:numCache>
            </c:numRef>
          </c:val>
        </c:ser>
        <c:ser>
          <c:idx val="1"/>
          <c:order val="1"/>
          <c:tx>
            <c:v>Yeast</c:v>
          </c:tx>
          <c:invertIfNegative val="0"/>
          <c:cat>
            <c:strRef>
              <c:f>Sheet1!$I$28:$M$28</c:f>
              <c:strCache>
                <c:ptCount val="5"/>
                <c:pt idx="0">
                  <c:v>Input</c:v>
                </c:pt>
                <c:pt idx="1">
                  <c:v>Quality control</c:v>
                </c:pt>
                <c:pt idx="2">
                  <c:v>Black list</c:v>
                </c:pt>
                <c:pt idx="3">
                  <c:v>rDNA</c:v>
                </c:pt>
                <c:pt idx="4">
                  <c:v>Output</c:v>
                </c:pt>
              </c:strCache>
            </c:strRef>
          </c:cat>
          <c:val>
            <c:numRef>
              <c:f>Sheet1!$I$30:$M$30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213495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7180032"/>
        <c:axId val="67223936"/>
      </c:barChart>
      <c:catAx>
        <c:axId val="67180032"/>
        <c:scaling>
          <c:orientation val="minMax"/>
        </c:scaling>
        <c:delete val="0"/>
        <c:axPos val="b"/>
        <c:majorTickMark val="none"/>
        <c:minorTickMark val="none"/>
        <c:tickLblPos val="nextTo"/>
        <c:crossAx val="67223936"/>
        <c:crosses val="autoZero"/>
        <c:auto val="1"/>
        <c:lblAlgn val="ctr"/>
        <c:lblOffset val="100"/>
        <c:noMultiLvlLbl val="0"/>
      </c:catAx>
      <c:valAx>
        <c:axId val="672239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7180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13</xdr:row>
      <xdr:rowOff>161925</xdr:rowOff>
    </xdr:from>
    <xdr:to>
      <xdr:col>27</xdr:col>
      <xdr:colOff>227700</xdr:colOff>
      <xdr:row>36</xdr:row>
      <xdr:rowOff>100425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542925</xdr:colOff>
      <xdr:row>0</xdr:row>
      <xdr:rowOff>0</xdr:rowOff>
    </xdr:from>
    <xdr:to>
      <xdr:col>27</xdr:col>
      <xdr:colOff>427725</xdr:colOff>
      <xdr:row>20</xdr:row>
      <xdr:rowOff>109950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L23" sqref="L23"/>
    </sheetView>
  </sheetViews>
  <sheetFormatPr defaultRowHeight="15" x14ac:dyDescent="0.25"/>
  <cols>
    <col min="1" max="1" width="18.140625" bestFit="1" customWidth="1"/>
    <col min="2" max="2" width="17.5703125" customWidth="1"/>
    <col min="8" max="8" width="9.140625" style="1"/>
    <col min="9" max="9" width="10.28515625" bestFit="1" customWidth="1"/>
  </cols>
  <sheetData>
    <row r="1" spans="1:15" x14ac:dyDescent="0.25">
      <c r="B1" s="3" t="s">
        <v>24</v>
      </c>
      <c r="C1" s="3"/>
      <c r="D1" s="3"/>
      <c r="E1" s="3"/>
      <c r="F1" s="3"/>
      <c r="G1" s="3"/>
      <c r="I1" s="3" t="s">
        <v>25</v>
      </c>
      <c r="J1" s="3"/>
      <c r="K1" s="3"/>
      <c r="L1" s="3"/>
      <c r="M1" s="3"/>
      <c r="N1" s="3"/>
    </row>
    <row r="2" spans="1:15" x14ac:dyDescent="0.25">
      <c r="B2" t="s">
        <v>0</v>
      </c>
      <c r="C2" t="s">
        <v>22</v>
      </c>
      <c r="D2" t="s">
        <v>23</v>
      </c>
      <c r="E2" t="s">
        <v>1</v>
      </c>
      <c r="F2" t="s">
        <v>22</v>
      </c>
      <c r="G2" s="2" t="s">
        <v>23</v>
      </c>
      <c r="I2" t="s">
        <v>10</v>
      </c>
      <c r="J2" t="s">
        <v>22</v>
      </c>
      <c r="K2" t="s">
        <v>23</v>
      </c>
      <c r="L2" t="s">
        <v>1</v>
      </c>
      <c r="M2" t="s">
        <v>22</v>
      </c>
      <c r="N2" t="s">
        <v>23</v>
      </c>
    </row>
    <row r="3" spans="1:15" x14ac:dyDescent="0.25">
      <c r="A3" t="s">
        <v>2</v>
      </c>
      <c r="B3">
        <v>25263863</v>
      </c>
      <c r="E3">
        <v>24589986</v>
      </c>
      <c r="G3" s="2"/>
      <c r="I3" s="2">
        <v>25263863</v>
      </c>
      <c r="L3">
        <v>24589986</v>
      </c>
      <c r="M3" s="2"/>
    </row>
    <row r="4" spans="1:15" x14ac:dyDescent="0.25">
      <c r="A4" t="s">
        <v>3</v>
      </c>
      <c r="B4">
        <v>25263863</v>
      </c>
      <c r="C4" s="1">
        <v>1</v>
      </c>
      <c r="D4" s="1">
        <v>1</v>
      </c>
      <c r="E4">
        <v>24589986</v>
      </c>
      <c r="F4" s="1">
        <v>1</v>
      </c>
      <c r="G4" s="1">
        <v>1</v>
      </c>
      <c r="I4">
        <v>25263863</v>
      </c>
      <c r="J4" s="1">
        <v>1</v>
      </c>
      <c r="K4" s="1">
        <f>I4/$I$4</f>
        <v>1</v>
      </c>
      <c r="L4">
        <v>24589986</v>
      </c>
      <c r="M4" s="1">
        <v>1</v>
      </c>
      <c r="N4" s="1">
        <f>L4/$L$4</f>
        <v>1</v>
      </c>
    </row>
    <row r="5" spans="1:15" x14ac:dyDescent="0.25">
      <c r="A5" t="s">
        <v>4</v>
      </c>
      <c r="B5">
        <v>24579170</v>
      </c>
      <c r="C5" s="1">
        <v>0.97289999999999999</v>
      </c>
      <c r="D5" s="1">
        <f>B5/$B$4</f>
        <v>0.97289832516903685</v>
      </c>
      <c r="E5">
        <v>23920274</v>
      </c>
      <c r="F5" s="1">
        <v>0.9728</v>
      </c>
      <c r="G5">
        <f>E5/$E$3</f>
        <v>0.97276484825977538</v>
      </c>
      <c r="I5">
        <v>24579170</v>
      </c>
      <c r="J5" s="1">
        <f>I5/I4</f>
        <v>0.97289832516903685</v>
      </c>
      <c r="K5" s="1">
        <f>I5/$I$4</f>
        <v>0.97289832516903685</v>
      </c>
      <c r="L5">
        <v>23920274</v>
      </c>
      <c r="M5" s="1">
        <v>0.9728</v>
      </c>
      <c r="N5" s="1">
        <f>L5/$L$4</f>
        <v>0.97276484825977538</v>
      </c>
    </row>
    <row r="6" spans="1:15" x14ac:dyDescent="0.25">
      <c r="A6" t="s">
        <v>5</v>
      </c>
      <c r="B6">
        <v>24559777</v>
      </c>
      <c r="C6" s="1">
        <v>0.99919999999999998</v>
      </c>
      <c r="D6" s="1">
        <f>B6/$B$4</f>
        <v>0.97213070701024618</v>
      </c>
      <c r="E6">
        <v>23903237</v>
      </c>
      <c r="F6" s="1">
        <v>0.99929999999999997</v>
      </c>
      <c r="G6">
        <f>E6/$E$3</f>
        <v>0.97207200524636328</v>
      </c>
      <c r="J6" s="1"/>
      <c r="K6" s="1"/>
      <c r="M6" s="1"/>
      <c r="N6" s="1"/>
    </row>
    <row r="7" spans="1:15" x14ac:dyDescent="0.25">
      <c r="A7" t="s">
        <v>6</v>
      </c>
      <c r="B7">
        <v>24557860</v>
      </c>
      <c r="C7" s="1">
        <v>0.99990000000000001</v>
      </c>
      <c r="D7" s="1">
        <f>B7/$B$4</f>
        <v>0.97205482787806441</v>
      </c>
      <c r="E7">
        <v>23901600</v>
      </c>
      <c r="F7" s="1">
        <v>0.99990000000000001</v>
      </c>
      <c r="G7">
        <f>E7/$E$3</f>
        <v>0.97200543343131629</v>
      </c>
      <c r="J7" s="1"/>
      <c r="K7" s="1"/>
      <c r="M7" s="1"/>
      <c r="N7" s="1"/>
    </row>
    <row r="8" spans="1:15" x14ac:dyDescent="0.25">
      <c r="A8" t="s">
        <v>7</v>
      </c>
      <c r="B8">
        <v>23847763</v>
      </c>
      <c r="C8" s="1">
        <v>0.97109999999999996</v>
      </c>
      <c r="D8" s="1">
        <f>B8/$B$4</f>
        <v>0.94394760611233519</v>
      </c>
      <c r="E8">
        <v>22772524</v>
      </c>
      <c r="F8" s="1">
        <v>0.95279999999999998</v>
      </c>
      <c r="G8">
        <f>E8/$E$3</f>
        <v>0.92608934384915875</v>
      </c>
      <c r="I8">
        <v>23865390</v>
      </c>
      <c r="J8" s="1">
        <f>I8/I5</f>
        <v>0.97095996325343781</v>
      </c>
      <c r="K8" s="1">
        <f>I8/$I$4</f>
        <v>0.94464532205545926</v>
      </c>
      <c r="L8">
        <v>22786932</v>
      </c>
      <c r="M8" s="1">
        <v>0.9526</v>
      </c>
      <c r="N8" s="1">
        <f>L8/$L$4</f>
        <v>0.92667527342227851</v>
      </c>
    </row>
    <row r="9" spans="1:15" x14ac:dyDescent="0.25">
      <c r="C9" s="1"/>
      <c r="D9" s="1"/>
      <c r="F9" s="1"/>
      <c r="I9" s="1"/>
      <c r="J9" s="1"/>
      <c r="K9" s="1"/>
      <c r="M9" s="1"/>
      <c r="N9" s="1"/>
    </row>
    <row r="10" spans="1:15" x14ac:dyDescent="0.25">
      <c r="A10" t="s">
        <v>8</v>
      </c>
      <c r="B10">
        <v>22727024</v>
      </c>
      <c r="C10" s="1">
        <v>0.95299999999999996</v>
      </c>
      <c r="D10" s="1">
        <f>B10/$B$4</f>
        <v>0.89958625883935484</v>
      </c>
      <c r="E10">
        <v>21377775</v>
      </c>
      <c r="F10" s="1">
        <v>0.93830000000000002</v>
      </c>
      <c r="G10">
        <f>E10/$E$3</f>
        <v>0.86936914075510252</v>
      </c>
      <c r="I10">
        <v>22744651</v>
      </c>
      <c r="J10" s="1">
        <v>0.95299999999999996</v>
      </c>
      <c r="K10" s="1">
        <f>I10/$I$4</f>
        <v>0.90028397478247879</v>
      </c>
      <c r="L10">
        <v>21392181</v>
      </c>
      <c r="M10" s="1">
        <v>0.93879999999999997</v>
      </c>
      <c r="N10" s="1">
        <f>L10/$L$4</f>
        <v>0.86995498899430035</v>
      </c>
    </row>
    <row r="11" spans="1:15" x14ac:dyDescent="0.25">
      <c r="A11" t="s">
        <v>9</v>
      </c>
      <c r="B11">
        <v>53570</v>
      </c>
      <c r="C11" s="1">
        <v>2.2000000000000001E-3</v>
      </c>
      <c r="D11" s="1">
        <f>B11/$B$4</f>
        <v>2.1204199848613809E-3</v>
      </c>
      <c r="E11">
        <v>213495</v>
      </c>
      <c r="F11" s="1">
        <v>9.4000000000000004E-3</v>
      </c>
      <c r="G11">
        <f>E11/$E$3</f>
        <v>8.6821928243472762E-3</v>
      </c>
      <c r="I11">
        <v>69928</v>
      </c>
      <c r="J11" s="1">
        <v>2.8999999999999998E-3</v>
      </c>
      <c r="K11" s="1">
        <f>I11/$I$4</f>
        <v>2.7679060799213487E-3</v>
      </c>
      <c r="L11">
        <v>226460</v>
      </c>
      <c r="M11" s="1">
        <v>9.9000000000000008E-3</v>
      </c>
      <c r="N11" s="1">
        <f>L11/$L$4</f>
        <v>9.209439972840976E-3</v>
      </c>
    </row>
    <row r="14" spans="1:15" x14ac:dyDescent="0.25">
      <c r="A14" t="s">
        <v>2</v>
      </c>
      <c r="B14">
        <v>23847763</v>
      </c>
      <c r="E14">
        <v>22772524</v>
      </c>
      <c r="I14">
        <v>23865390</v>
      </c>
      <c r="L14">
        <v>22786932</v>
      </c>
    </row>
    <row r="15" spans="1:15" x14ac:dyDescent="0.25">
      <c r="A15" t="s">
        <v>11</v>
      </c>
      <c r="B15">
        <v>22727024</v>
      </c>
      <c r="E15">
        <v>21377775</v>
      </c>
      <c r="I15">
        <v>22744651</v>
      </c>
      <c r="J15">
        <f>I15-B15</f>
        <v>17627</v>
      </c>
      <c r="L15">
        <v>21392181</v>
      </c>
      <c r="N15" t="s">
        <v>21</v>
      </c>
    </row>
    <row r="16" spans="1:15" x14ac:dyDescent="0.25">
      <c r="A16" t="s">
        <v>12</v>
      </c>
      <c r="B16">
        <f>B14-B15</f>
        <v>1120739</v>
      </c>
      <c r="E16">
        <f t="shared" ref="E16" si="0">E14-E15</f>
        <v>1394749</v>
      </c>
      <c r="I16">
        <f>I14-I15</f>
        <v>1120739</v>
      </c>
      <c r="L16">
        <f>L14-L15</f>
        <v>1394751</v>
      </c>
      <c r="N16">
        <f>I8-B8</f>
        <v>17627</v>
      </c>
      <c r="O16">
        <f>L8-E8</f>
        <v>14408</v>
      </c>
    </row>
    <row r="17" spans="1:13" x14ac:dyDescent="0.25">
      <c r="A17" t="s">
        <v>13</v>
      </c>
      <c r="B17">
        <v>53570</v>
      </c>
      <c r="E17">
        <v>213495</v>
      </c>
      <c r="I17">
        <v>69928</v>
      </c>
      <c r="J17">
        <f>I17-B17</f>
        <v>16358</v>
      </c>
      <c r="L17">
        <v>226460</v>
      </c>
    </row>
    <row r="18" spans="1:13" x14ac:dyDescent="0.25">
      <c r="A18" t="s">
        <v>14</v>
      </c>
      <c r="B18">
        <f>B14-B17</f>
        <v>23794193</v>
      </c>
      <c r="E18">
        <f t="shared" ref="E18" si="1">E14-E17</f>
        <v>22559029</v>
      </c>
      <c r="I18">
        <f>I14-I17</f>
        <v>23795462</v>
      </c>
      <c r="L18">
        <f>L14-L17</f>
        <v>22560472</v>
      </c>
    </row>
    <row r="20" spans="1:13" x14ac:dyDescent="0.25">
      <c r="A20" t="s">
        <v>15</v>
      </c>
      <c r="B20">
        <f>B16-B17</f>
        <v>1067169</v>
      </c>
      <c r="E20">
        <f t="shared" ref="E20" si="2">E16-E17</f>
        <v>1181254</v>
      </c>
      <c r="I20">
        <f>I16-I17</f>
        <v>1050811</v>
      </c>
      <c r="L20">
        <f>L16-L17</f>
        <v>1168291</v>
      </c>
    </row>
    <row r="22" spans="1:13" x14ac:dyDescent="0.25">
      <c r="A22" t="s">
        <v>16</v>
      </c>
      <c r="B22">
        <f>I14-B14</f>
        <v>17627</v>
      </c>
      <c r="E22">
        <f>L14-E14</f>
        <v>14408</v>
      </c>
      <c r="I22">
        <f>I14-I15-I17-I20</f>
        <v>0</v>
      </c>
    </row>
    <row r="23" spans="1:13" x14ac:dyDescent="0.25">
      <c r="B23">
        <f>B5-B7</f>
        <v>21310</v>
      </c>
      <c r="E23" t="s">
        <v>17</v>
      </c>
    </row>
    <row r="24" spans="1:13" x14ac:dyDescent="0.25">
      <c r="B24">
        <f>B23-B22</f>
        <v>3683</v>
      </c>
    </row>
    <row r="25" spans="1:13" x14ac:dyDescent="0.25">
      <c r="I25" s="1"/>
    </row>
    <row r="28" spans="1:13" x14ac:dyDescent="0.25">
      <c r="C28" t="s">
        <v>2</v>
      </c>
      <c r="D28" t="s">
        <v>18</v>
      </c>
      <c r="E28" t="s">
        <v>19</v>
      </c>
      <c r="F28" t="s">
        <v>7</v>
      </c>
      <c r="G28" t="s">
        <v>20</v>
      </c>
      <c r="I28" t="s">
        <v>2</v>
      </c>
      <c r="J28" t="s">
        <v>18</v>
      </c>
      <c r="K28" t="s">
        <v>19</v>
      </c>
      <c r="L28" t="s">
        <v>7</v>
      </c>
      <c r="M28" t="s">
        <v>20</v>
      </c>
    </row>
    <row r="29" spans="1:13" x14ac:dyDescent="0.25">
      <c r="C29">
        <v>25263863</v>
      </c>
      <c r="D29">
        <v>24579170</v>
      </c>
      <c r="E29">
        <v>24557860</v>
      </c>
      <c r="F29">
        <v>23847763</v>
      </c>
      <c r="G29">
        <v>22727024</v>
      </c>
      <c r="I29">
        <v>24589986</v>
      </c>
      <c r="J29">
        <v>23920274</v>
      </c>
      <c r="K29">
        <v>23901600</v>
      </c>
      <c r="L29">
        <v>22772524</v>
      </c>
      <c r="M29">
        <v>21377775</v>
      </c>
    </row>
    <row r="30" spans="1:13" x14ac:dyDescent="0.25">
      <c r="C30">
        <v>0</v>
      </c>
      <c r="D30">
        <v>0</v>
      </c>
      <c r="E30">
        <v>0</v>
      </c>
      <c r="F30">
        <v>0</v>
      </c>
      <c r="G30">
        <v>53570</v>
      </c>
      <c r="I30">
        <v>0</v>
      </c>
      <c r="J30">
        <v>0</v>
      </c>
      <c r="K30">
        <v>0</v>
      </c>
      <c r="L30">
        <v>0</v>
      </c>
      <c r="M30">
        <v>213495</v>
      </c>
    </row>
  </sheetData>
  <mergeCells count="2">
    <mergeCell ref="B1:G1"/>
    <mergeCell ref="I1:N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Yunzhang Wang</dc:creator>
  <cp:lastModifiedBy>Yunzhang Wang</cp:lastModifiedBy>
  <dcterms:created xsi:type="dcterms:W3CDTF">2015-03-13T10:22:21Z</dcterms:created>
  <dcterms:modified xsi:type="dcterms:W3CDTF">2015-03-20T15:31:26Z</dcterms:modified>
</cp:coreProperties>
</file>