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\phitter\dev\phitter-kernel\utilities\integrate\"/>
    </mc:Choice>
  </mc:AlternateContent>
  <xr:revisionPtr revIDLastSave="0" documentId="13_ncr:1_{90364EC5-3733-4BBF-B3DE-501875A532E7}" xr6:coauthVersionLast="47" xr6:coauthVersionMax="47" xr10:uidLastSave="{00000000-0000-0000-0000-000000000000}"/>
  <bookViews>
    <workbookView xWindow="28680" yWindow="-120" windowWidth="29040" windowHeight="15720" xr2:uid="{2274AE7C-F812-4793-B5BD-6C01CD9BACC3}"/>
  </bookViews>
  <sheets>
    <sheet name="Hoja1" sheetId="1" r:id="rId1"/>
  </sheets>
  <definedNames>
    <definedName name="INTEGRAR_MIDPOINT">_xlfn.LAMBDA(_xlpm.f,_xlpm.a,_xlpm.b,_xlpm.n,((_xlpm.b-_xlpm.a)/_xlpm.n)*SUM(_xlfn.MAP(_xlfn.SEQUENCE(_xlpm.n),_xlfn.LAMBDA(_xlpm.k,_xlpm.f(_xlpm.a+(_xlpm.k-0.5)*((_xlpm.b-_xlpm.a)/_xlpm.n))))))</definedName>
    <definedName name="INTEGRAR_QUAD">_xlfn.LAMBDA(_xlpm.f,_xlpm.a,_xlpm.b, 0.5*(_xlpm.b-_xlpm.a)*SUM(_xlfn.MAP(_xlfn.SEQUENCE(64),_xlfn.LAMBDA(_xlpm.i, WEIGHTS64(_xlpm.i)*_xlpm.f(0.5*(ROOTS64(_xlpm.i)+1)*(_xlpm.b-_xlpm.a)+_xlpm.a)))))</definedName>
    <definedName name="INTEGRAR_TRAP">_xlfn.LAMBDA(_xlpm.f,_xlpm.a,_xlpm.b,_xlpm.n,((_xlpm.b-_xlpm.a)/(2*_xlpm.n))*SUM(_xlfn.MAP(_xlfn.SEQUENCE(_xlpm.n),_xlfn.LAMBDA(_xlpm.k,_xlpm.f(_xlpm.a+(_xlpm.k-1)*((_xlpm.b-_xlpm.a)/_xlpm.n))+_xlpm.f(_xlpm.a+_xlpm.k*((_xlpm.b-_xlpm.a)/_xlpm.n))))))</definedName>
    <definedName name="ROOTS64">_xlfn.LAMBDA(_xlpm.k,INDEX({-0.999305041735772;-0.996340116771955;-0.991013371476744;-0.983336253884626;-0.973326827789911;-0.961008799652053;-0.946411374858402;-0.929569172131939;-0.910522137078502;-0.889315445995114;-0.865999398154092;-0.84062929625258;-0.813265315122797;-0.783972358943341;-0.752819907260531;-0.71988185017161;-0.685236313054233;-0.648965471254657;-0.611155355172393;-0.571895646202634;-0.531279464019894;-0.489403145707052;-0.446366017253464;-0.402270157963991;-0.357220158337668;-0.31132287199021;-0.264687162208767;-0.217423643740007;-0.169644420423992;-0.12146281929612;-0.072993121787799;-0.0243502926634244;0.0243502926634244;0.072993121787799;0.12146281929612;0.169644420423992;0.217423643740007;0.264687162208767;0.31132287199021;0.357220158337668;0.402270157963991;0.446366017253464;0.489403145707052;0.531279464019894;0.571895646202634;0.611155355172393;0.648965471254657;0.685236313054233;0.71988185017161;0.752819907260531;0.783972358943341;0.813265315122797;0.84062929625258;0.865999398154092;0.889315445995114;0.910522137078502;0.929569172131939;0.946411374858402;0.961008799652053;0.973326827789911;0.983336253884626;0.991013371476744;0.996340116771955;0.999305041735772},_xlpm.k))</definedName>
    <definedName name="WEIGHTS64">_xlfn.LAMBDA(_xlpm.k,INDEX({0.00178328072169421;0.00414703326056292;0.00650445796897965;0.00884675982636439;0.0111681394601314;0.0134630478967182;0.015726030476025;0.0179517157756973;0.02013482315353;0.022270173808383;0.0243527025687108;0.0263774697150546;0.0283396726142597;0.0302346570724024;0.0320579283548514;0.0338051618371417;0.0354722132568823;0.0370551285402401;0.0385501531786155;0.0399537411327203;0.0412625632426234;0.0424735151236536;0.0435837245293234;0.0445905581637565;0.0454916279274181;0.0462847965813143;0.04696818281621;0.0475401657148303;0.0479993885964583;0.0483447622348029;0.0485754674415034;0.0486909570091397;0.0486909570091397;0.0485754674415034;0.0483447622348029;0.0479993885964583;0.0475401657148303;0.04696818281621;0.0462847965813143;0.0454916279274181;0.0445905581637565;0.0435837245293234;0.0424735151236536;0.0412625632426234;0.0399537411327203;0.0385501531786155;0.0370551285402401;0.0354722132568823;0.0338051618371417;0.0320579283548514;0.0302346570724024;0.0283396726142597;0.0263774697150546;0.0243527025687108;0.022270173808383;0.02013482315353;0.0179517157756973;0.015726030476025;0.0134630478967182;0.0111681394601314;0.00884675982636439;0.00650445796897965;0.00414703326056292;0.00178328072169421},_xlpm.k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 a="1"/>
  <c r="E12" i="1" s="1"/>
  <c r="D12" i="1" a="1"/>
  <c r="D12" i="1" s="1"/>
  <c r="C4" i="1" a="1"/>
  <c r="C4" i="1" s="1"/>
  <c r="C2" i="1" a="1"/>
  <c r="C2" i="1" s="1"/>
  <c r="C3" i="1" a="1"/>
  <c r="C3" i="1" s="1"/>
  <c r="G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<sst xmlns="http://schemas.openxmlformats.org/spreadsheetml/2006/main" count="12" uniqueCount="12">
  <si>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n</t>
  </si>
  <si>
    <t>a</t>
  </si>
  <si>
    <t>b</t>
  </si>
  <si>
    <t>t</t>
  </si>
  <si>
    <t>weights</t>
  </si>
  <si>
    <t>roots</t>
  </si>
  <si>
    <t>INTEGRAR.TRAP</t>
  </si>
  <si>
    <t>INTEGRAR.MIDPOINT</t>
  </si>
  <si>
    <t>INTEGRAR.QUAD</t>
  </si>
  <si>
    <t>weights*f(t)</t>
  </si>
  <si>
    <t>Result</t>
  </si>
  <si>
    <t>GAUSS QUADRATURE INTEGRATION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</si>
</sst>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ptos"/>
      <family val="2"/>
    </font>
    <font>
      <sz val="10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E16A-9708-412F-AD17-784FA81D1282}">
  <dimension ref="B2:G75"/>
  <sheetViews>
    <sheetView tabSelected="1" workbookViewId="0"/>
  </sheetViews>
  <sheetFormatPr baseColWidth="10" defaultRowHeight="13.8" x14ac:dyDescent="0.3"/>
  <cols>
    <col min="1" max="1" width="5.33203125" style="1" customWidth="1"/>
    <col min="2" max="2" width="19.5546875" style="1" bestFit="1" customWidth="1"/>
    <col min="3" max="3" width="17.6640625" style="1" customWidth="1"/>
    <col min="4" max="4" width="17.109375" style="1" customWidth="1"/>
    <col min="5" max="5" width="18.109375" style="1" customWidth="1"/>
    <col min="6" max="6" width="5.5546875" style="1" customWidth="1"/>
    <col min="7" max="7" width="6.5546875" style="1" bestFit="1" customWidth="1"/>
    <col min="8" max="16384" width="11.5546875" style="1"/>
  </cols>
  <sheetData>
    <row r="2" spans="2:7" x14ac:dyDescent="0.3">
      <c r="B2" s="2" t="s">
        <v>6</v>
      </c>
      <c r="C2" s="1" cm="1">
        <f t="array" ref="C2">INTEGRAR_TRAP(_xlfn.LAMBDA(_xlpm.x,_xlpm.x*_xlpm.x),0,3,100)</f>
        <v>9.0004500000000025</v>
      </c>
    </row>
    <row r="3" spans="2:7" x14ac:dyDescent="0.3">
      <c r="B3" s="2" t="s">
        <v>7</v>
      </c>
      <c r="C3" s="1" cm="1">
        <f t="array" ref="C3">INTEGRAR_MIDPOINT(_xlfn.LAMBDA(_xlpm.x,_xlpm.x*_xlpm.x),0,3,100)</f>
        <v>8.9997750000000014</v>
      </c>
    </row>
    <row r="4" spans="2:7" x14ac:dyDescent="0.3">
      <c r="B4" s="2" t="s">
        <v>8</v>
      </c>
      <c r="C4" s="1" cm="1">
        <f t="array" ref="C4">INTEGRAR_QUAD(_xlfn.LAMBDA(_xlpm.x,_xlpm.x*_xlpm.x),0,3)</f>
        <v>8.999999999999984</v>
      </c>
    </row>
    <row r="6" spans="2:7" x14ac:dyDescent="0.3">
      <c r="B6" s="2" t="s">
        <v>0</v>
      </c>
      <c r="C6" s="1">
        <v>100</v>
      </c>
    </row>
    <row r="7" spans="2:7" x14ac:dyDescent="0.3">
      <c r="B7" s="2" t="s">
        <v>1</v>
      </c>
      <c r="C7" s="1">
        <v>0</v>
      </c>
    </row>
    <row r="8" spans="2:7" x14ac:dyDescent="0.3">
      <c r="B8" s="2" t="s">
        <v>2</v>
      </c>
      <c r="C8" s="1">
        <v>3</v>
      </c>
    </row>
    <row r="10" spans="2:7" x14ac:dyDescent="0.3">
      <c r="B10" s="3" t="s">
        <v>11</v>
      </c>
      <c r="C10" s="3"/>
      <c r="D10" s="3"/>
      <c r="E10" s="3"/>
      <c r="G10" s="2" t="s">
        <v>10</v>
      </c>
    </row>
    <row r="11" spans="2:7" x14ac:dyDescent="0.3">
      <c r="B11" s="2" t="s">
        <v>4</v>
      </c>
      <c r="C11" s="2" t="s">
        <v>5</v>
      </c>
      <c r="D11" s="2" t="s">
        <v>3</v>
      </c>
      <c r="E11" s="2" t="s">
        <v>9</v>
      </c>
      <c r="G11" s="1">
        <f>0.5*(C8-C7)*SUM(_xlfn.ANCHORARRAY(E12))</f>
        <v>8.999999999999984</v>
      </c>
    </row>
    <row r="12" spans="2:7" x14ac:dyDescent="0.3">
      <c r="B12" s="1">
        <v>1.78328072169421E-3</v>
      </c>
      <c r="C12" s="1">
        <v>-0.99930504173577195</v>
      </c>
      <c r="D12" s="1" cm="1">
        <f t="array" ref="D12:D75">0.5*(C12:C75+1)*(C8-C7)+C7</f>
        <v>1.0424373963420774E-3</v>
      </c>
      <c r="E12" s="1" cm="1">
        <f t="array" ref="E12:E75">_xlfn.MAP(_xlfn.ANCHORARRAY(D12),_xlfn.LAMBDA(_xlpm.x,_xlpm.x*_xlpm.x))*B12:B75</f>
        <v>1.9378478716470983E-9</v>
      </c>
    </row>
    <row r="13" spans="2:7" x14ac:dyDescent="0.3">
      <c r="B13" s="1">
        <v>4.1470332605629198E-3</v>
      </c>
      <c r="C13" s="1">
        <v>-0.996340116771955</v>
      </c>
      <c r="D13" s="1">
        <v>5.4898248420675033E-3</v>
      </c>
      <c r="E13" s="1">
        <v>1.2498402158814905E-7</v>
      </c>
    </row>
    <row r="14" spans="2:7" x14ac:dyDescent="0.3">
      <c r="B14" s="1">
        <v>6.5044579689796499E-3</v>
      </c>
      <c r="C14" s="1">
        <v>-0.99101337147674395</v>
      </c>
      <c r="D14" s="1">
        <v>1.3479942784884069E-2</v>
      </c>
      <c r="E14" s="1">
        <v>1.1819176260943527E-6</v>
      </c>
    </row>
    <row r="15" spans="2:7" x14ac:dyDescent="0.3">
      <c r="B15" s="1">
        <v>8.8467598263643893E-3</v>
      </c>
      <c r="C15" s="1">
        <v>-0.98333625388462598</v>
      </c>
      <c r="D15" s="1">
        <v>2.4995619173061034E-2</v>
      </c>
      <c r="E15" s="1">
        <v>5.5272872550731197E-6</v>
      </c>
    </row>
    <row r="16" spans="2:7" x14ac:dyDescent="0.3">
      <c r="B16" s="1">
        <v>1.1168139460131401E-2</v>
      </c>
      <c r="C16" s="1">
        <v>-0.97332682778991098</v>
      </c>
      <c r="D16" s="1">
        <v>4.0009758315133537E-2</v>
      </c>
      <c r="E16" s="1">
        <v>1.7877742777637708E-5</v>
      </c>
    </row>
    <row r="17" spans="2:5" x14ac:dyDescent="0.3">
      <c r="B17" s="1">
        <v>1.34630478967182E-2</v>
      </c>
      <c r="C17" s="1">
        <v>-0.96100879965205299</v>
      </c>
      <c r="D17" s="1">
        <v>5.8486800521920512E-2</v>
      </c>
      <c r="E17" s="1">
        <v>4.6053126501105118E-5</v>
      </c>
    </row>
    <row r="18" spans="2:5" x14ac:dyDescent="0.3">
      <c r="B18" s="1">
        <v>1.5726030476024999E-2</v>
      </c>
      <c r="C18" s="1">
        <v>-0.94641137485840199</v>
      </c>
      <c r="D18" s="1">
        <v>8.0382937712397018E-2</v>
      </c>
      <c r="E18" s="1">
        <v>1.0161243555367233E-4</v>
      </c>
    </row>
    <row r="19" spans="2:5" x14ac:dyDescent="0.3">
      <c r="B19" s="1">
        <v>1.7951715775697302E-2</v>
      </c>
      <c r="C19" s="1">
        <v>-0.92956917213193901</v>
      </c>
      <c r="D19" s="1">
        <v>0.10564624180209148</v>
      </c>
      <c r="E19" s="1">
        <v>2.0036140489683739E-4</v>
      </c>
    </row>
    <row r="20" spans="2:5" x14ac:dyDescent="0.3">
      <c r="B20" s="1">
        <v>2.0134823153530001E-2</v>
      </c>
      <c r="C20" s="1">
        <v>-0.91052213707850205</v>
      </c>
      <c r="D20" s="1">
        <v>0.13421679438224693</v>
      </c>
      <c r="E20" s="1">
        <v>3.6271168211218514E-4</v>
      </c>
    </row>
    <row r="21" spans="2:5" x14ac:dyDescent="0.3">
      <c r="B21" s="1">
        <v>2.2270173808383E-2</v>
      </c>
      <c r="C21" s="1">
        <v>-0.88931544599511403</v>
      </c>
      <c r="D21" s="1">
        <v>0.16602683100732896</v>
      </c>
      <c r="E21" s="1">
        <v>6.1387530585346023E-4</v>
      </c>
    </row>
    <row r="22" spans="2:5" x14ac:dyDescent="0.3">
      <c r="B22" s="1">
        <v>2.4352702568710801E-2</v>
      </c>
      <c r="C22" s="1">
        <v>-0.86599939815409199</v>
      </c>
      <c r="D22" s="1">
        <v>0.20100090276886201</v>
      </c>
      <c r="E22" s="1">
        <v>9.838823744126896E-4</v>
      </c>
    </row>
    <row r="23" spans="2:5" x14ac:dyDescent="0.3">
      <c r="B23" s="1">
        <v>2.6377469715054599E-2</v>
      </c>
      <c r="C23" s="1">
        <v>-0.84062929625257998</v>
      </c>
      <c r="D23" s="1">
        <v>0.23905605562113003</v>
      </c>
      <c r="E23" s="1">
        <v>1.5074143038822667E-3</v>
      </c>
    </row>
    <row r="24" spans="2:5" x14ac:dyDescent="0.3">
      <c r="B24" s="1">
        <v>2.8339672614259698E-2</v>
      </c>
      <c r="C24" s="1">
        <v>-0.81326531512279698</v>
      </c>
      <c r="D24" s="1">
        <v>0.28010202731580452</v>
      </c>
      <c r="E24" s="1">
        <v>2.2234498235693188E-3</v>
      </c>
    </row>
    <row r="25" spans="2:5" x14ac:dyDescent="0.3">
      <c r="B25" s="1">
        <v>3.0234657072402402E-2</v>
      </c>
      <c r="C25" s="1">
        <v>-0.78397235894334105</v>
      </c>
      <c r="D25" s="1">
        <v>0.32404146158498842</v>
      </c>
      <c r="E25" s="1">
        <v>3.1747257305766601E-3</v>
      </c>
    </row>
    <row r="26" spans="2:5" x14ac:dyDescent="0.3">
      <c r="B26" s="1">
        <v>3.2057928354851398E-2</v>
      </c>
      <c r="C26" s="1">
        <v>-0.75281990726053105</v>
      </c>
      <c r="D26" s="1">
        <v>0.37077013910920342</v>
      </c>
      <c r="E26" s="1">
        <v>4.4070193134389335E-3</v>
      </c>
    </row>
    <row r="27" spans="2:5" x14ac:dyDescent="0.3">
      <c r="B27" s="1">
        <v>3.3805161837141703E-2</v>
      </c>
      <c r="C27" s="1">
        <v>-0.71988185017160999</v>
      </c>
      <c r="D27" s="1">
        <v>0.42017722474258501</v>
      </c>
      <c r="E27" s="1">
        <v>5.9682641431728104E-3</v>
      </c>
    </row>
    <row r="28" spans="2:5" x14ac:dyDescent="0.3">
      <c r="B28" s="1">
        <v>3.5472213256882303E-2</v>
      </c>
      <c r="C28" s="1">
        <v>-0.68523631305423305</v>
      </c>
      <c r="D28" s="1">
        <v>0.47214553041865043</v>
      </c>
      <c r="E28" s="1">
        <v>7.907515507518087E-3</v>
      </c>
    </row>
    <row r="29" spans="2:5" x14ac:dyDescent="0.3">
      <c r="B29" s="1">
        <v>3.7055128540240102E-2</v>
      </c>
      <c r="C29" s="1">
        <v>-0.64896547125465698</v>
      </c>
      <c r="D29" s="1">
        <v>0.52655179311801459</v>
      </c>
      <c r="E29" s="1">
        <v>1.0273786023074901E-2</v>
      </c>
    </row>
    <row r="30" spans="2:5" x14ac:dyDescent="0.3">
      <c r="B30" s="1">
        <v>3.8550153178615501E-2</v>
      </c>
      <c r="C30" s="1">
        <v>-0.61115535517239294</v>
      </c>
      <c r="D30" s="1">
        <v>0.58326696724141058</v>
      </c>
      <c r="E30" s="1">
        <v>1.3114775799560354E-2</v>
      </c>
    </row>
    <row r="31" spans="2:5" x14ac:dyDescent="0.3">
      <c r="B31" s="1">
        <v>3.9953741132720301E-2</v>
      </c>
      <c r="C31" s="1">
        <v>-0.571895646202634</v>
      </c>
      <c r="D31" s="1">
        <v>0.64215653069604905</v>
      </c>
      <c r="E31" s="1">
        <v>1.6475524858358955E-2</v>
      </c>
    </row>
    <row r="32" spans="2:5" x14ac:dyDescent="0.3">
      <c r="B32" s="1">
        <v>4.1262563242623403E-2</v>
      </c>
      <c r="C32" s="1">
        <v>-0.53127946401989401</v>
      </c>
      <c r="D32" s="1">
        <v>0.70308080397015904</v>
      </c>
      <c r="E32" s="1">
        <v>2.0397018242562657E-2</v>
      </c>
    </row>
    <row r="33" spans="2:5" x14ac:dyDescent="0.3">
      <c r="B33" s="1">
        <v>4.2473515123653598E-2</v>
      </c>
      <c r="C33" s="1">
        <v>-0.48940314570705201</v>
      </c>
      <c r="D33" s="1">
        <v>0.76589528143942198</v>
      </c>
      <c r="E33" s="1">
        <v>2.4914776329116692E-2</v>
      </c>
    </row>
    <row r="34" spans="2:5" x14ac:dyDescent="0.3">
      <c r="B34" s="1">
        <v>4.3583724529323402E-2</v>
      </c>
      <c r="C34" s="1">
        <v>-0.44636601725346398</v>
      </c>
      <c r="D34" s="1">
        <v>0.83045097411980395</v>
      </c>
      <c r="E34" s="1">
        <v>3.0057464211006926E-2</v>
      </c>
    </row>
    <row r="35" spans="2:5" x14ac:dyDescent="0.3">
      <c r="B35" s="1">
        <v>4.4590558163756497E-2</v>
      </c>
      <c r="C35" s="1">
        <v>-0.40227015796399102</v>
      </c>
      <c r="D35" s="1">
        <v>0.89659476305401342</v>
      </c>
      <c r="E35" s="1">
        <v>3.5845554619660304E-2</v>
      </c>
    </row>
    <row r="36" spans="2:5" x14ac:dyDescent="0.3">
      <c r="B36" s="1">
        <v>4.54916279274181E-2</v>
      </c>
      <c r="C36" s="1">
        <v>-0.35722015833766801</v>
      </c>
      <c r="D36" s="1">
        <v>0.96416976249349806</v>
      </c>
      <c r="E36" s="1">
        <v>4.2290078682257787E-2</v>
      </c>
    </row>
    <row r="37" spans="2:5" x14ac:dyDescent="0.3">
      <c r="B37" s="1">
        <v>4.6284796581314298E-2</v>
      </c>
      <c r="C37" s="1">
        <v>-0.31132287199021003</v>
      </c>
      <c r="D37" s="1">
        <v>1.0330156920146849</v>
      </c>
      <c r="E37" s="1">
        <v>4.9391497849883219E-2</v>
      </c>
    </row>
    <row r="38" spans="2:5" x14ac:dyDescent="0.3">
      <c r="B38" s="1">
        <v>4.696818281621E-2</v>
      </c>
      <c r="C38" s="1">
        <v>-0.26468716220876698</v>
      </c>
      <c r="D38" s="1">
        <v>1.1029692566868494</v>
      </c>
      <c r="E38" s="1">
        <v>5.7138728601877804E-2</v>
      </c>
    </row>
    <row r="39" spans="2:5" x14ac:dyDescent="0.3">
      <c r="B39" s="1">
        <v>4.7540165714830301E-2</v>
      </c>
      <c r="C39" s="1">
        <v>-0.217423643740007</v>
      </c>
      <c r="D39" s="1">
        <v>1.1738645343899896</v>
      </c>
      <c r="E39" s="1">
        <v>6.5508349058055762E-2</v>
      </c>
    </row>
    <row r="40" spans="2:5" x14ac:dyDescent="0.3">
      <c r="B40" s="1">
        <v>4.7999388596458303E-2</v>
      </c>
      <c r="C40" s="1">
        <v>-0.169644420423992</v>
      </c>
      <c r="D40" s="1">
        <v>1.245533369364012</v>
      </c>
      <c r="E40" s="1">
        <v>7.4464013458617473E-2</v>
      </c>
    </row>
    <row r="41" spans="2:5" x14ac:dyDescent="0.3">
      <c r="B41" s="1">
        <v>4.8344762234802899E-2</v>
      </c>
      <c r="C41" s="1">
        <v>-0.12146281929612</v>
      </c>
      <c r="D41" s="1">
        <v>1.31780577105582</v>
      </c>
      <c r="E41" s="1">
        <v>8.3956096662367419E-2</v>
      </c>
    </row>
    <row r="42" spans="2:5" x14ac:dyDescent="0.3">
      <c r="B42" s="1">
        <v>4.85754674415034E-2</v>
      </c>
      <c r="C42" s="1">
        <v>-7.2993121787799001E-2</v>
      </c>
      <c r="D42" s="1">
        <v>1.3905103173183013</v>
      </c>
      <c r="E42" s="1">
        <v>9.3921586442273206E-2</v>
      </c>
    </row>
    <row r="43" spans="2:5" x14ac:dyDescent="0.3">
      <c r="B43" s="1">
        <v>4.8690957009139703E-2</v>
      </c>
      <c r="C43" s="1">
        <v>-2.4350292663424401E-2</v>
      </c>
      <c r="D43" s="1">
        <v>1.4634745610048634</v>
      </c>
      <c r="E43" s="1">
        <v>0.10428423651137164</v>
      </c>
    </row>
    <row r="44" spans="2:5" x14ac:dyDescent="0.3">
      <c r="B44" s="1">
        <v>4.8690957009139703E-2</v>
      </c>
      <c r="C44" s="1">
        <v>2.4350292663424401E-2</v>
      </c>
      <c r="D44" s="1">
        <v>1.5365254389951368</v>
      </c>
      <c r="E44" s="1">
        <v>0.11495498799048459</v>
      </c>
    </row>
    <row r="45" spans="2:5" x14ac:dyDescent="0.3">
      <c r="B45" s="1">
        <v>4.85754674415034E-2</v>
      </c>
      <c r="C45" s="1">
        <v>7.2993121787799001E-2</v>
      </c>
      <c r="D45" s="1">
        <v>1.6094896826816987</v>
      </c>
      <c r="E45" s="1">
        <v>0.12583266153998557</v>
      </c>
    </row>
    <row r="46" spans="2:5" x14ac:dyDescent="0.3">
      <c r="B46" s="1">
        <v>4.8344762234802899E-2</v>
      </c>
      <c r="C46" s="1">
        <v>0.12146281929612</v>
      </c>
      <c r="D46" s="1">
        <v>1.68219422894418</v>
      </c>
      <c r="E46" s="1">
        <v>0.13680491673552517</v>
      </c>
    </row>
    <row r="47" spans="2:5" x14ac:dyDescent="0.3">
      <c r="B47" s="1">
        <v>4.7999388596458303E-2</v>
      </c>
      <c r="C47" s="1">
        <v>0.169644420423992</v>
      </c>
      <c r="D47" s="1">
        <v>1.754466630635988</v>
      </c>
      <c r="E47" s="1">
        <v>0.14774946959098673</v>
      </c>
    </row>
    <row r="48" spans="2:5" x14ac:dyDescent="0.3">
      <c r="B48" s="1">
        <v>4.7540165714830301E-2</v>
      </c>
      <c r="C48" s="1">
        <v>0.217423643740007</v>
      </c>
      <c r="D48" s="1">
        <v>1.8261354656100104</v>
      </c>
      <c r="E48" s="1">
        <v>0.15853555354155516</v>
      </c>
    </row>
    <row r="49" spans="2:5" x14ac:dyDescent="0.3">
      <c r="B49" s="1">
        <v>4.696818281621E-2</v>
      </c>
      <c r="C49" s="1">
        <v>0.26468716220876698</v>
      </c>
      <c r="D49" s="1">
        <v>1.8970307433131506</v>
      </c>
      <c r="E49" s="1">
        <v>0.1690256038154046</v>
      </c>
    </row>
    <row r="50" spans="2:5" x14ac:dyDescent="0.3">
      <c r="B50" s="1">
        <v>4.6284796581314298E-2</v>
      </c>
      <c r="C50" s="1">
        <v>0.31132287199021003</v>
      </c>
      <c r="D50" s="1">
        <v>1.9669843079853149</v>
      </c>
      <c r="E50" s="1">
        <v>0.17907714006047998</v>
      </c>
    </row>
    <row r="51" spans="2:5" x14ac:dyDescent="0.3">
      <c r="B51" s="1">
        <v>4.54916279274181E-2</v>
      </c>
      <c r="C51" s="1">
        <v>0.35722015833766801</v>
      </c>
      <c r="D51" s="1">
        <v>2.0358302375065018</v>
      </c>
      <c r="E51" s="1">
        <v>0.18854481746369292</v>
      </c>
    </row>
    <row r="52" spans="2:5" x14ac:dyDescent="0.3">
      <c r="B52" s="1">
        <v>4.4590558163756497E-2</v>
      </c>
      <c r="C52" s="1">
        <v>0.40227015796399102</v>
      </c>
      <c r="D52" s="1">
        <v>2.1034052369459864</v>
      </c>
      <c r="E52" s="1">
        <v>0.19728261250579196</v>
      </c>
    </row>
    <row r="53" spans="2:5" x14ac:dyDescent="0.3">
      <c r="B53" s="1">
        <v>4.3583724529323402E-2</v>
      </c>
      <c r="C53" s="1">
        <v>0.44636601725346398</v>
      </c>
      <c r="D53" s="1">
        <v>2.1695490258801962</v>
      </c>
      <c r="E53" s="1">
        <v>0.20514610602804267</v>
      </c>
    </row>
    <row r="54" spans="2:5" x14ac:dyDescent="0.3">
      <c r="B54" s="1">
        <v>4.2473515123653598E-2</v>
      </c>
      <c r="C54" s="1">
        <v>0.48940314570705201</v>
      </c>
      <c r="D54" s="1">
        <v>2.234104718560578</v>
      </c>
      <c r="E54" s="1">
        <v>0.21199482352588578</v>
      </c>
    </row>
    <row r="55" spans="2:5" x14ac:dyDescent="0.3">
      <c r="B55" s="1">
        <v>4.1262563242623403E-2</v>
      </c>
      <c r="C55" s="1">
        <v>0.53127946401989401</v>
      </c>
      <c r="D55" s="1">
        <v>2.2969191960298412</v>
      </c>
      <c r="E55" s="1">
        <v>0.21769459059521415</v>
      </c>
    </row>
    <row r="56" spans="2:5" x14ac:dyDescent="0.3">
      <c r="B56" s="1">
        <v>3.9953741132720301E-2</v>
      </c>
      <c r="C56" s="1">
        <v>0.571895646202634</v>
      </c>
      <c r="D56" s="1">
        <v>2.3578434693039512</v>
      </c>
      <c r="E56" s="1">
        <v>0.22211986028814748</v>
      </c>
    </row>
    <row r="57" spans="2:5" x14ac:dyDescent="0.3">
      <c r="B57" s="1">
        <v>3.8550153178615501E-2</v>
      </c>
      <c r="C57" s="1">
        <v>0.61115535517239294</v>
      </c>
      <c r="D57" s="1">
        <v>2.4167330327585894</v>
      </c>
      <c r="E57" s="1">
        <v>0.22515596882000255</v>
      </c>
    </row>
    <row r="58" spans="2:5" x14ac:dyDescent="0.3">
      <c r="B58" s="1">
        <v>3.7055128540240102E-2</v>
      </c>
      <c r="C58" s="1">
        <v>0.64896547125465698</v>
      </c>
      <c r="D58" s="1">
        <v>2.4734482068819856</v>
      </c>
      <c r="E58" s="1">
        <v>0.2267012766227442</v>
      </c>
    </row>
    <row r="59" spans="2:5" x14ac:dyDescent="0.3">
      <c r="B59" s="1">
        <v>3.5472213256882303E-2</v>
      </c>
      <c r="C59" s="1">
        <v>0.68523631305423305</v>
      </c>
      <c r="D59" s="1">
        <v>2.5278544695813494</v>
      </c>
      <c r="E59" s="1">
        <v>0.22666915315969371</v>
      </c>
    </row>
    <row r="60" spans="2:5" x14ac:dyDescent="0.3">
      <c r="B60" s="1">
        <v>3.3805161837141703E-2</v>
      </c>
      <c r="C60" s="1">
        <v>0.71988185017160999</v>
      </c>
      <c r="D60" s="1">
        <v>2.5798227752574148</v>
      </c>
      <c r="E60" s="1">
        <v>0.22498976618122321</v>
      </c>
    </row>
    <row r="61" spans="2:5" x14ac:dyDescent="0.3">
      <c r="B61" s="1">
        <v>3.2057928354851398E-2</v>
      </c>
      <c r="C61" s="1">
        <v>0.75281990726053105</v>
      </c>
      <c r="D61" s="1">
        <v>2.6292298608907965</v>
      </c>
      <c r="E61" s="1">
        <v>0.22161163917301471</v>
      </c>
    </row>
    <row r="62" spans="2:5" x14ac:dyDescent="0.3">
      <c r="B62" s="1">
        <v>3.0234657072402402E-2</v>
      </c>
      <c r="C62" s="1">
        <v>0.78397235894334105</v>
      </c>
      <c r="D62" s="1">
        <v>2.6759585384150117</v>
      </c>
      <c r="E62" s="1">
        <v>0.2165029445726252</v>
      </c>
    </row>
    <row r="63" spans="2:5" x14ac:dyDescent="0.3">
      <c r="B63" s="1">
        <v>2.8339672614259698E-2</v>
      </c>
      <c r="C63" s="1">
        <v>0.81326531512279698</v>
      </c>
      <c r="D63" s="1">
        <v>2.7198979726841959</v>
      </c>
      <c r="E63" s="1">
        <v>0.2096525048355847</v>
      </c>
    </row>
    <row r="64" spans="2:5" x14ac:dyDescent="0.3">
      <c r="B64" s="1">
        <v>2.6377469715054599E-2</v>
      </c>
      <c r="C64" s="1">
        <v>0.84062929625257998</v>
      </c>
      <c r="D64" s="1">
        <v>2.7609439443788704</v>
      </c>
      <c r="E64" s="1">
        <v>0.20107047853529314</v>
      </c>
    </row>
    <row r="65" spans="2:5" x14ac:dyDescent="0.3">
      <c r="B65" s="1">
        <v>2.4352702568710801E-2</v>
      </c>
      <c r="C65" s="1">
        <v>0.86599939815409199</v>
      </c>
      <c r="D65" s="1">
        <v>2.798999097231138</v>
      </c>
      <c r="E65" s="1">
        <v>0.19078871428577518</v>
      </c>
    </row>
    <row r="66" spans="2:5" x14ac:dyDescent="0.3">
      <c r="B66" s="1">
        <v>2.2270173808383E-2</v>
      </c>
      <c r="C66" s="1">
        <v>0.88931544599511403</v>
      </c>
      <c r="D66" s="1">
        <v>2.8339731689926708</v>
      </c>
      <c r="E66" s="1">
        <v>0.17886076128097095</v>
      </c>
    </row>
    <row r="67" spans="2:5" x14ac:dyDescent="0.3">
      <c r="B67" s="1">
        <v>2.0134823153530001E-2</v>
      </c>
      <c r="C67" s="1">
        <v>0.91052213707850205</v>
      </c>
      <c r="D67" s="1">
        <v>2.8657832056177535</v>
      </c>
      <c r="E67" s="1">
        <v>0.16536153154916081</v>
      </c>
    </row>
    <row r="68" spans="2:5" x14ac:dyDescent="0.3">
      <c r="B68" s="1">
        <v>1.7951715775697302E-2</v>
      </c>
      <c r="C68" s="1">
        <v>0.92956917213193901</v>
      </c>
      <c r="D68" s="1">
        <v>2.8943537581979086</v>
      </c>
      <c r="E68" s="1">
        <v>0.15038661555256214</v>
      </c>
    </row>
    <row r="69" spans="2:5" x14ac:dyDescent="0.3">
      <c r="B69" s="1">
        <v>1.5726030476024999E-2</v>
      </c>
      <c r="C69" s="1">
        <v>0.94641137485840199</v>
      </c>
      <c r="D69" s="1">
        <v>2.9196170622876032</v>
      </c>
      <c r="E69" s="1">
        <v>0.13405125955047326</v>
      </c>
    </row>
    <row r="70" spans="2:5" x14ac:dyDescent="0.3">
      <c r="B70" s="1">
        <v>1.34630478967182E-2</v>
      </c>
      <c r="C70" s="1">
        <v>0.96100879965205299</v>
      </c>
      <c r="D70" s="1">
        <v>2.9415131994780799</v>
      </c>
      <c r="E70" s="1">
        <v>0.11648902061645043</v>
      </c>
    </row>
    <row r="71" spans="2:5" x14ac:dyDescent="0.3">
      <c r="B71" s="1">
        <v>1.1168139460131401E-2</v>
      </c>
      <c r="C71" s="1">
        <v>0.97332682778991098</v>
      </c>
      <c r="D71" s="1">
        <v>2.9599902416848662</v>
      </c>
      <c r="E71" s="1">
        <v>9.7850125520182851E-2</v>
      </c>
    </row>
    <row r="72" spans="2:5" x14ac:dyDescent="0.3">
      <c r="B72" s="1">
        <v>8.8467598263643893E-3</v>
      </c>
      <c r="C72" s="1">
        <v>0.98333625388462598</v>
      </c>
      <c r="D72" s="1">
        <v>2.9750043808269391</v>
      </c>
      <c r="E72" s="1">
        <v>7.8299584287322546E-2</v>
      </c>
    </row>
    <row r="73" spans="2:5" x14ac:dyDescent="0.3">
      <c r="B73" s="1">
        <v>6.5044579689796499E-3</v>
      </c>
      <c r="C73" s="1">
        <v>0.99101337147674395</v>
      </c>
      <c r="D73" s="1">
        <v>2.9865200572151158</v>
      </c>
      <c r="E73" s="1">
        <v>5.8015225310831767E-2</v>
      </c>
    </row>
    <row r="74" spans="2:5" x14ac:dyDescent="0.3">
      <c r="B74" s="1">
        <v>4.1470332605629198E-3</v>
      </c>
      <c r="C74" s="1">
        <v>0.996340116771955</v>
      </c>
      <c r="D74" s="1">
        <v>2.9945101751579326</v>
      </c>
      <c r="E74" s="1">
        <v>3.7186825411799559E-2</v>
      </c>
    </row>
    <row r="75" spans="2:5" x14ac:dyDescent="0.3">
      <c r="B75" s="1">
        <v>1.78328072169421E-3</v>
      </c>
      <c r="C75" s="1">
        <v>0.99930504173577195</v>
      </c>
      <c r="D75" s="1">
        <v>2.9989575626036578</v>
      </c>
      <c r="E75" s="1">
        <v>1.6038374682020941E-2</v>
      </c>
    </row>
  </sheetData>
  <mergeCells count="1">
    <mergeCell ref="B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jose herrera monterrosa</dc:creator>
  <cp:lastModifiedBy>sebastian jose herrera monterrosa</cp:lastModifiedBy>
  <dcterms:created xsi:type="dcterms:W3CDTF">2023-05-11T20:29:16Z</dcterms:created>
  <dcterms:modified xsi:type="dcterms:W3CDTF">2024-03-20T17:01:52Z</dcterms:modified>
</cp:coreProperties>
</file>