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95" windowWidth="14115" windowHeight="7170"/>
  </bookViews>
  <sheets>
    <sheet name="EffDiffBore" sheetId="2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3" i="2" l="1"/>
  <c r="C13" i="2" s="1"/>
  <c r="B12" i="2"/>
  <c r="C12" i="2" s="1"/>
</calcChain>
</file>

<file path=xl/sharedStrings.xml><?xml version="1.0" encoding="utf-8"?>
<sst xmlns="http://schemas.openxmlformats.org/spreadsheetml/2006/main" count="21" uniqueCount="18">
  <si>
    <t>ppm</t>
  </si>
  <si>
    <t>Bore</t>
  </si>
  <si>
    <t>mg de Bore / kg d'eau</t>
  </si>
  <si>
    <t>mg/m3</t>
  </si>
  <si>
    <t>g/m3</t>
  </si>
  <si>
    <t>mol/m3</t>
  </si>
  <si>
    <t>at/m3</t>
  </si>
  <si>
    <t>at/cm3</t>
  </si>
  <si>
    <t>1024 at/cm3</t>
  </si>
  <si>
    <t>B10</t>
  </si>
  <si>
    <t>B11</t>
  </si>
  <si>
    <t>100ppm</t>
  </si>
  <si>
    <t>10ppm</t>
  </si>
  <si>
    <t>densité de l'eau</t>
  </si>
  <si>
    <t>318°C</t>
  </si>
  <si>
    <t>298°C</t>
  </si>
  <si>
    <t>kg/m3</t>
  </si>
  <si>
    <t>308°C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</si>
</sst>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3</xdr:row>
      <xdr:rowOff>171450</xdr:rowOff>
    </xdr:from>
    <xdr:to>
      <xdr:col>13</xdr:col>
      <xdr:colOff>133350</xdr:colOff>
      <xdr:row>24</xdr:row>
      <xdr:rowOff>180975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742950"/>
          <a:ext cx="7629525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jacquet/Documents/CNAM/JACQUET/physor-smr-cnam/cours2/H2O_Tables/abaq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rbes_val"/>
      <sheetName val="1"/>
      <sheetName val="50"/>
      <sheetName val="100"/>
      <sheetName val="140"/>
      <sheetName val="155"/>
      <sheetName val="17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T (°C)</v>
          </cell>
          <cell r="C1" t="str">
            <v>rho (kg/m3)</v>
          </cell>
        </row>
        <row r="2">
          <cell r="C2" t="str">
            <v>155 bars</v>
          </cell>
        </row>
        <row r="3">
          <cell r="B3">
            <v>0</v>
          </cell>
          <cell r="C3">
            <v>1007.5875888666326</v>
          </cell>
        </row>
        <row r="4">
          <cell r="B4">
            <v>10</v>
          </cell>
          <cell r="C4">
            <v>1007.0974228941053</v>
          </cell>
        </row>
        <row r="5">
          <cell r="B5">
            <v>20</v>
          </cell>
          <cell r="C5">
            <v>1005.3301448357123</v>
          </cell>
        </row>
        <row r="6">
          <cell r="B6">
            <v>30</v>
          </cell>
          <cell r="C6">
            <v>1002.585688413788</v>
          </cell>
        </row>
        <row r="7">
          <cell r="B7">
            <v>40</v>
          </cell>
          <cell r="C7">
            <v>999.04161303325554</v>
          </cell>
        </row>
        <row r="8">
          <cell r="B8">
            <v>50</v>
          </cell>
          <cell r="C8">
            <v>994.80871392888207</v>
          </cell>
        </row>
        <row r="9">
          <cell r="B9">
            <v>60</v>
          </cell>
          <cell r="C9">
            <v>989.96299273794409</v>
          </cell>
        </row>
        <row r="10">
          <cell r="B10">
            <v>70</v>
          </cell>
          <cell r="C10">
            <v>984.56318049144613</v>
          </cell>
        </row>
        <row r="11">
          <cell r="B11">
            <v>80</v>
          </cell>
          <cell r="C11">
            <v>978.6573053165921</v>
          </cell>
        </row>
        <row r="12">
          <cell r="B12">
            <v>90</v>
          </cell>
          <cell r="C12">
            <v>972.28397578255681</v>
          </cell>
        </row>
        <row r="13">
          <cell r="B13">
            <v>100</v>
          </cell>
          <cell r="C13">
            <v>965.47286548804482</v>
          </cell>
        </row>
        <row r="14">
          <cell r="B14">
            <v>110</v>
          </cell>
          <cell r="C14">
            <v>958.24562599633623</v>
          </cell>
        </row>
        <row r="15">
          <cell r="B15">
            <v>120</v>
          </cell>
          <cell r="C15">
            <v>950.61698345159652</v>
          </cell>
        </row>
        <row r="16">
          <cell r="B16">
            <v>130</v>
          </cell>
          <cell r="C16">
            <v>942.59571063708245</v>
          </cell>
        </row>
        <row r="17">
          <cell r="B17">
            <v>140</v>
          </cell>
          <cell r="C17">
            <v>934.18536536682848</v>
          </cell>
        </row>
        <row r="18">
          <cell r="B18">
            <v>150</v>
          </cell>
          <cell r="C18">
            <v>925.38479299963717</v>
          </cell>
        </row>
        <row r="19">
          <cell r="B19">
            <v>160</v>
          </cell>
          <cell r="C19">
            <v>916.18841749361195</v>
          </cell>
        </row>
        <row r="20">
          <cell r="B20">
            <v>170</v>
          </cell>
          <cell r="C20">
            <v>906.58634089228451</v>
          </cell>
        </row>
        <row r="21">
          <cell r="B21">
            <v>180</v>
          </cell>
          <cell r="C21">
            <v>896.56425859872047</v>
          </cell>
        </row>
        <row r="22">
          <cell r="B22">
            <v>190</v>
          </cell>
          <cell r="C22">
            <v>886.10318309699778</v>
          </cell>
        </row>
        <row r="23">
          <cell r="B23">
            <v>200</v>
          </cell>
          <cell r="C23">
            <v>875.16198294252047</v>
          </cell>
        </row>
        <row r="24">
          <cell r="B24">
            <v>210</v>
          </cell>
          <cell r="C24">
            <v>863.72511478303602</v>
          </cell>
        </row>
        <row r="25">
          <cell r="B25">
            <v>220</v>
          </cell>
          <cell r="C25">
            <v>851.74956995867376</v>
          </cell>
        </row>
        <row r="26">
          <cell r="B26">
            <v>230</v>
          </cell>
          <cell r="C26">
            <v>839.18647475279215</v>
          </cell>
        </row>
        <row r="27">
          <cell r="B27">
            <v>240</v>
          </cell>
          <cell r="C27">
            <v>825.97502169459403</v>
          </cell>
        </row>
        <row r="28">
          <cell r="B28">
            <v>250</v>
          </cell>
          <cell r="C28">
            <v>812.0388793939768</v>
          </cell>
        </row>
        <row r="29">
          <cell r="B29">
            <v>260</v>
          </cell>
          <cell r="C29">
            <v>797.28098876752244</v>
          </cell>
        </row>
        <row r="30">
          <cell r="B30">
            <v>270</v>
          </cell>
          <cell r="C30">
            <v>781.57586829021136</v>
          </cell>
        </row>
        <row r="31">
          <cell r="B31">
            <v>280</v>
          </cell>
          <cell r="C31">
            <v>764.75791084240132</v>
          </cell>
        </row>
        <row r="32">
          <cell r="B32">
            <v>290</v>
          </cell>
          <cell r="C32">
            <v>746.60284897443034</v>
          </cell>
        </row>
        <row r="33">
          <cell r="B33">
            <v>300</v>
          </cell>
          <cell r="C33">
            <v>726.79663564599718</v>
          </cell>
        </row>
        <row r="34">
          <cell r="B34">
            <v>310</v>
          </cell>
          <cell r="C34">
            <v>704.87863785346212</v>
          </cell>
        </row>
        <row r="35">
          <cell r="B35">
            <v>320</v>
          </cell>
          <cell r="C35">
            <v>680.12480171860761</v>
          </cell>
        </row>
        <row r="36">
          <cell r="B36">
            <v>330</v>
          </cell>
          <cell r="C36">
            <v>651.26166605621233</v>
          </cell>
        </row>
        <row r="37">
          <cell r="B37">
            <v>340</v>
          </cell>
          <cell r="C37">
            <v>615.54127076900568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20" sqref="C20"/>
    </sheetView>
  </sheetViews>
  <sheetFormatPr baseColWidth="10" defaultRowHeight="15" x14ac:dyDescent="0.25"/>
  <cols>
    <col min="2" max="2" width="12" bestFit="1" customWidth="1"/>
  </cols>
  <sheetData>
    <row r="1" spans="1:8" x14ac:dyDescent="0.25">
      <c r="A1" t="s">
        <v>1</v>
      </c>
      <c r="F1" t="s">
        <v>13</v>
      </c>
    </row>
    <row r="2" spans="1:8" x14ac:dyDescent="0.25">
      <c r="B2">
        <v>10</v>
      </c>
      <c r="C2" t="s">
        <v>0</v>
      </c>
      <c r="F2" t="s">
        <v>14</v>
      </c>
      <c r="G2">
        <v>730</v>
      </c>
      <c r="H2" t="s">
        <v>16</v>
      </c>
    </row>
    <row r="3" spans="1:8" x14ac:dyDescent="0.25">
      <c r="B3">
        <v>10</v>
      </c>
      <c r="C3" t="s">
        <v>2</v>
      </c>
      <c r="F3" t="s">
        <v>15</v>
      </c>
      <c r="G3">
        <v>685</v>
      </c>
      <c r="H3" t="s">
        <v>16</v>
      </c>
    </row>
    <row r="4" spans="1:8" x14ac:dyDescent="0.25">
      <c r="B4">
        <f>B3*G3</f>
        <v>6850</v>
      </c>
      <c r="C4" t="s">
        <v>3</v>
      </c>
      <c r="F4" t="s">
        <v>17</v>
      </c>
      <c r="G4">
        <v>710</v>
      </c>
      <c r="H4" t="s">
        <v>16</v>
      </c>
    </row>
    <row r="5" spans="1:8" x14ac:dyDescent="0.25">
      <c r="B5">
        <f>B4/1000</f>
        <v>6.85</v>
      </c>
      <c r="C5" t="s">
        <v>4</v>
      </c>
    </row>
    <row r="6" spans="1:8" x14ac:dyDescent="0.25">
      <c r="B6">
        <f>B5/11</f>
        <v>0.62272727272727268</v>
      </c>
      <c r="C6" t="s">
        <v>5</v>
      </c>
    </row>
    <row r="7" spans="1:8" x14ac:dyDescent="0.25">
      <c r="B7">
        <f>6.02214129E+23*B6</f>
        <v>3.7501516214999997E+23</v>
      </c>
      <c r="C7" t="s">
        <v>6</v>
      </c>
    </row>
    <row r="8" spans="1:8" x14ac:dyDescent="0.25">
      <c r="B8">
        <f>B7*0.000001</f>
        <v>3.7501516214999994E+17</v>
      </c>
      <c r="C8" t="s">
        <v>7</v>
      </c>
    </row>
    <row r="9" spans="1:8" x14ac:dyDescent="0.25">
      <c r="A9" t="s">
        <v>1</v>
      </c>
      <c r="B9">
        <f>B8/1E+24</f>
        <v>3.7501516214999996E-7</v>
      </c>
      <c r="C9" t="s">
        <v>8</v>
      </c>
    </row>
    <row r="11" spans="1:8" x14ac:dyDescent="0.25">
      <c r="B11" t="s">
        <v>12</v>
      </c>
      <c r="C11" t="s">
        <v>11</v>
      </c>
    </row>
    <row r="12" spans="1:8" x14ac:dyDescent="0.25">
      <c r="A12" s="1" t="s">
        <v>9</v>
      </c>
      <c r="B12" s="1">
        <f>B9*0.2</f>
        <v>7.5003032429999992E-8</v>
      </c>
      <c r="C12">
        <f>B12*10</f>
        <v>7.5003032429999992E-7</v>
      </c>
    </row>
    <row r="13" spans="1:8" x14ac:dyDescent="0.25">
      <c r="A13" s="1" t="s">
        <v>10</v>
      </c>
      <c r="B13" s="1">
        <f>B9*0.8</f>
        <v>3.0001212971999997E-7</v>
      </c>
      <c r="C13">
        <f>B13*10</f>
        <v>3.0001212971999997E-6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EffDiffBore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 Philippe</dc:creator>
  <cp:lastModifiedBy>Jacquet Philippe</cp:lastModifiedBy>
  <dcterms:created xsi:type="dcterms:W3CDTF">2013-11-22T13:06:30Z</dcterms:created>
  <dcterms:modified xsi:type="dcterms:W3CDTF">2013-11-22T15:50:22Z</dcterms:modified>
</cp:coreProperties>
</file>