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3"/>
  </bookViews>
  <sheets>
    <sheet name="压缩率" sheetId="1" r:id="rId1"/>
    <sheet name="压缩速度" sheetId="2" r:id="rId2"/>
    <sheet name="压缩率（实际）" sheetId="3" r:id="rId3"/>
    <sheet name="压缩速度（实际）" sheetId="4" r:id="rId4"/>
  </sheets>
  <calcPr calcId="152511"/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3" i="4"/>
  <c r="F21" i="3" l="1"/>
  <c r="E21" i="3" l="1"/>
  <c r="D21" i="3"/>
  <c r="D21" i="2" l="1"/>
  <c r="E21" i="2"/>
  <c r="F21" i="1" l="1"/>
  <c r="E2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D21" i="1"/>
</calcChain>
</file>

<file path=xl/sharedStrings.xml><?xml version="1.0" encoding="utf-8"?>
<sst xmlns="http://schemas.openxmlformats.org/spreadsheetml/2006/main" count="159" uniqueCount="59">
  <si>
    <r>
      <t>压缩率</t>
    </r>
    <r>
      <rPr>
        <sz val="7.5"/>
        <color theme="1"/>
        <rFont val="Times New Roman"/>
        <family val="1"/>
      </rPr>
      <t>(%)</t>
    </r>
  </si>
  <si>
    <t>bib</t>
  </si>
  <si>
    <t>book1</t>
  </si>
  <si>
    <t>book2</t>
  </si>
  <si>
    <t>geo</t>
  </si>
  <si>
    <t>news</t>
  </si>
  <si>
    <t>obj1</t>
  </si>
  <si>
    <t>obj2</t>
  </si>
  <si>
    <t>paper1</t>
  </si>
  <si>
    <t>paper2</t>
  </si>
  <si>
    <t>paper3</t>
  </si>
  <si>
    <t>paper4</t>
  </si>
  <si>
    <t>paper5</t>
  </si>
  <si>
    <t>paper6</t>
  </si>
  <si>
    <t>pic</t>
  </si>
  <si>
    <t>progc</t>
  </si>
  <si>
    <t>progl</t>
  </si>
  <si>
    <t>progp</t>
  </si>
  <si>
    <t>trans</t>
  </si>
  <si>
    <t>平均</t>
  </si>
  <si>
    <t>GZIP软件</t>
    <phoneticPr fontId="3" type="noConversion"/>
  </si>
  <si>
    <r>
      <t>LZW</t>
    </r>
    <r>
      <rPr>
        <sz val="7.5"/>
        <color theme="1"/>
        <rFont val="宋体"/>
        <family val="3"/>
        <charset val="134"/>
      </rPr>
      <t>软件</t>
    </r>
    <phoneticPr fontId="3" type="noConversion"/>
  </si>
  <si>
    <r>
      <t>LZ4</t>
    </r>
    <r>
      <rPr>
        <sz val="7.5"/>
        <color theme="1"/>
        <rFont val="宋体"/>
        <family val="3"/>
        <charset val="134"/>
      </rPr>
      <t>软件</t>
    </r>
    <phoneticPr fontId="3" type="noConversion"/>
  </si>
  <si>
    <t>LZ4硬件</t>
    <phoneticPr fontId="3" type="noConversion"/>
  </si>
  <si>
    <t>测试源文件</t>
    <phoneticPr fontId="3" type="noConversion"/>
  </si>
  <si>
    <t>LZ4硬件(REAL)</t>
    <phoneticPr fontId="3" type="noConversion"/>
  </si>
  <si>
    <t>测试源</t>
  </si>
  <si>
    <r>
      <t>GZIP</t>
    </r>
    <r>
      <rPr>
        <sz val="7.5"/>
        <color theme="1"/>
        <rFont val="宋体"/>
        <family val="3"/>
        <charset val="134"/>
      </rPr>
      <t>软件</t>
    </r>
    <phoneticPr fontId="3" type="noConversion"/>
  </si>
  <si>
    <t>LZW软件</t>
    <phoneticPr fontId="3" type="noConversion"/>
  </si>
  <si>
    <r>
      <t>LZ4</t>
    </r>
    <r>
      <rPr>
        <sz val="7.5"/>
        <color theme="1"/>
        <rFont val="宋体"/>
        <family val="2"/>
      </rPr>
      <t>软件</t>
    </r>
    <phoneticPr fontId="3" type="noConversion"/>
  </si>
  <si>
    <r>
      <t>LZ4</t>
    </r>
    <r>
      <rPr>
        <sz val="7.5"/>
        <color theme="1"/>
        <rFont val="宋体"/>
        <family val="2"/>
      </rPr>
      <t>硬件</t>
    </r>
    <phoneticPr fontId="3" type="noConversion"/>
  </si>
  <si>
    <r>
      <t>LZ4</t>
    </r>
    <r>
      <rPr>
        <sz val="7.5"/>
        <color theme="1"/>
        <rFont val="宋体"/>
        <family val="2"/>
      </rPr>
      <t>软件</t>
    </r>
    <r>
      <rPr>
        <sz val="7.5"/>
        <color theme="1"/>
        <rFont val="Times New Roman"/>
        <family val="1"/>
      </rPr>
      <t>(REAL)</t>
    </r>
    <phoneticPr fontId="3" type="noConversion"/>
  </si>
  <si>
    <r>
      <t>LZ4</t>
    </r>
    <r>
      <rPr>
        <sz val="7.5"/>
        <color theme="1"/>
        <rFont val="宋体"/>
        <family val="2"/>
      </rPr>
      <t>硬件</t>
    </r>
    <r>
      <rPr>
        <sz val="7.5"/>
        <color theme="1"/>
        <rFont val="Times New Roman"/>
        <family val="1"/>
      </rPr>
      <t>(REAL)</t>
    </r>
    <phoneticPr fontId="3" type="noConversion"/>
  </si>
  <si>
    <r>
      <t>压缩速率</t>
    </r>
    <r>
      <rPr>
        <sz val="7.5"/>
        <color theme="1"/>
        <rFont val="Times New Roman"/>
        <family val="1"/>
      </rPr>
      <t>(Mbps)</t>
    </r>
    <phoneticPr fontId="3" type="noConversion"/>
  </si>
  <si>
    <t>压缩速率(Mbps)</t>
    <phoneticPr fontId="3" type="noConversion"/>
  </si>
  <si>
    <t>压缩速率(MBps)</t>
    <phoneticPr fontId="3" type="noConversion"/>
  </si>
  <si>
    <r>
      <t>LZ4</t>
    </r>
    <r>
      <rPr>
        <sz val="7.5"/>
        <color theme="1"/>
        <rFont val="宋体"/>
        <family val="2"/>
      </rPr>
      <t>软件</t>
    </r>
    <phoneticPr fontId="3" type="noConversion"/>
  </si>
  <si>
    <t>测试源</t>
    <phoneticPr fontId="3" type="noConversion"/>
  </si>
  <si>
    <t>文件尺寸（Bytes）</t>
    <phoneticPr fontId="3" type="noConversion"/>
  </si>
  <si>
    <t>LZ4硬件
(4Byte shift)</t>
    <phoneticPr fontId="3" type="noConversion"/>
  </si>
  <si>
    <t>LZ4硬件
(1Byte shift)</t>
    <phoneticPr fontId="3" type="noConversion"/>
  </si>
  <si>
    <r>
      <t>LZ4</t>
    </r>
    <r>
      <rPr>
        <sz val="7.5"/>
        <color theme="1"/>
        <rFont val="宋体"/>
        <family val="2"/>
      </rPr>
      <t>硬件</t>
    </r>
    <r>
      <rPr>
        <sz val="7.5"/>
        <color theme="1"/>
        <rFont val="Times New Roman"/>
        <family val="1"/>
      </rPr>
      <t>(100MHz)
(1byte shift)</t>
    </r>
    <phoneticPr fontId="3" type="noConversion"/>
  </si>
  <si>
    <r>
      <t>LZ4</t>
    </r>
    <r>
      <rPr>
        <sz val="7.5"/>
        <color theme="1"/>
        <rFont val="宋体"/>
        <family val="2"/>
      </rPr>
      <t>硬件</t>
    </r>
    <r>
      <rPr>
        <sz val="7.5"/>
        <color theme="1"/>
        <rFont val="Times New Roman"/>
        <family val="1"/>
      </rPr>
      <t>(250MHz)
(4byte shift)</t>
    </r>
    <phoneticPr fontId="3" type="noConversion"/>
  </si>
  <si>
    <r>
      <t>LZ4</t>
    </r>
    <r>
      <rPr>
        <sz val="7.5"/>
        <color theme="1"/>
        <rFont val="宋体"/>
        <family val="3"/>
        <charset val="134"/>
      </rPr>
      <t>硬件</t>
    </r>
    <r>
      <rPr>
        <sz val="7.5"/>
        <color theme="1"/>
        <rFont val="Times New Roman"/>
        <family val="1"/>
      </rPr>
      <t>(100MHz)
(4byte shift)</t>
    </r>
    <phoneticPr fontId="3" type="noConversion"/>
  </si>
  <si>
    <t>proc time</t>
    <phoneticPr fontId="3" type="noConversion"/>
  </si>
  <si>
    <t>250M 
4byte shift</t>
    <phoneticPr fontId="3" type="noConversion"/>
  </si>
  <si>
    <t>100M
1byte shift</t>
    <phoneticPr fontId="3" type="noConversion"/>
  </si>
  <si>
    <t>250M 
1byte shift</t>
    <phoneticPr fontId="3" type="noConversion"/>
  </si>
  <si>
    <t>src size</t>
    <phoneticPr fontId="3" type="noConversion"/>
  </si>
  <si>
    <t>测试源文件</t>
    <phoneticPr fontId="3" type="noConversion"/>
  </si>
  <si>
    <t>压缩文件尺寸（Bytes）</t>
    <phoneticPr fontId="3" type="noConversion"/>
  </si>
  <si>
    <r>
      <t xml:space="preserve">src size
</t>
    </r>
    <r>
      <rPr>
        <sz val="9"/>
        <color theme="1"/>
        <rFont val="宋体"/>
        <family val="3"/>
        <charset val="134"/>
        <scheme val="minor"/>
      </rPr>
      <t>（Bytes）</t>
    </r>
    <phoneticPr fontId="3" type="noConversion"/>
  </si>
  <si>
    <t>LZ4硬件(待定)
(4Byte shift)</t>
    <phoneticPr fontId="3" type="noConversion"/>
  </si>
  <si>
    <r>
      <rPr>
        <sz val="8"/>
        <color theme="1"/>
        <rFont val="宋体"/>
        <family val="3"/>
        <charset val="134"/>
        <scheme val="minor"/>
      </rPr>
      <t>100M</t>
    </r>
    <r>
      <rPr>
        <sz val="9"/>
        <color theme="1"/>
        <rFont val="宋体"/>
        <family val="2"/>
        <scheme val="minor"/>
      </rPr>
      <t xml:space="preserve">
4byte shift</t>
    </r>
    <phoneticPr fontId="3" type="noConversion"/>
  </si>
  <si>
    <r>
      <t>LZ4</t>
    </r>
    <r>
      <rPr>
        <sz val="7.5"/>
        <color theme="1"/>
        <rFont val="宋体"/>
        <family val="3"/>
        <charset val="134"/>
      </rPr>
      <t>硬件</t>
    </r>
    <r>
      <rPr>
        <sz val="7.5"/>
        <color theme="1"/>
        <rFont val="Times New Roman"/>
        <family val="1"/>
      </rPr>
      <t>(250MHz)
(4byte shift)</t>
    </r>
    <phoneticPr fontId="3" type="noConversion"/>
  </si>
  <si>
    <r>
      <t>LZ4</t>
    </r>
    <r>
      <rPr>
        <sz val="7.5"/>
        <color theme="1"/>
        <rFont val="宋体"/>
        <family val="3"/>
        <charset val="134"/>
      </rPr>
      <t>硬件</t>
    </r>
    <r>
      <rPr>
        <sz val="7.5"/>
        <color theme="1"/>
        <rFont val="Times New Roman"/>
        <family val="1"/>
      </rPr>
      <t>(250MHz)
(encode update)</t>
    </r>
    <phoneticPr fontId="3" type="noConversion"/>
  </si>
  <si>
    <r>
      <t>LZ4</t>
    </r>
    <r>
      <rPr>
        <sz val="7.5"/>
        <color theme="1"/>
        <rFont val="宋体"/>
        <family val="3"/>
        <charset val="134"/>
      </rPr>
      <t>硬件</t>
    </r>
    <r>
      <rPr>
        <sz val="7.5"/>
        <color theme="1"/>
        <rFont val="Times New Roman"/>
        <family val="1"/>
      </rPr>
      <t>(100MHz)
(encode update)</t>
    </r>
    <phoneticPr fontId="3" type="noConversion"/>
  </si>
  <si>
    <t>100M  Encode Update</t>
    <phoneticPr fontId="3" type="noConversion"/>
  </si>
  <si>
    <t>250M  Encode Update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</si>
</sst>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9" x14ac:knownFonts="1">
    <font>
      <sz val="11"/>
      <color theme="1"/>
      <name val="宋体"/>
      <family val="2"/>
      <scheme val="minor"/>
    </font>
    <font>
      <sz val="7.5"/>
      <color theme="1"/>
      <name val="宋体"/>
      <family val="3"/>
      <charset val="134"/>
    </font>
    <font>
      <sz val="7.5"/>
      <color theme="1"/>
      <name val="Times New Roman"/>
      <family val="1"/>
    </font>
    <font>
      <sz val="9"/>
      <name val="宋体"/>
      <family val="3"/>
      <charset val="134"/>
      <scheme val="minor"/>
    </font>
    <font>
      <sz val="7.5"/>
      <color theme="1"/>
      <name val="宋体"/>
      <family val="2"/>
    </font>
    <font>
      <b/>
      <sz val="7.5"/>
      <color theme="1"/>
      <name val="Times New Roman"/>
      <family val="1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10" fontId="0" fillId="0" borderId="0" xfId="0" applyNumberFormat="1"/>
    <xf numFmtId="176" fontId="0" fillId="0" borderId="0" xfId="0" applyNumberFormat="1"/>
    <xf numFmtId="176" fontId="1" fillId="0" borderId="6" xfId="0" applyNumberFormat="1" applyFont="1" applyBorder="1" applyAlignment="1">
      <alignment horizontal="center" vertical="center" wrapText="1"/>
    </xf>
    <xf numFmtId="176" fontId="2" fillId="0" borderId="7" xfId="0" applyNumberFormat="1" applyFont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 wrapText="1"/>
    </xf>
    <xf numFmtId="176" fontId="2" fillId="0" borderId="8" xfId="0" applyNumberFormat="1" applyFont="1" applyFill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 wrapText="1"/>
    </xf>
    <xf numFmtId="176" fontId="2" fillId="0" borderId="8" xfId="0" applyNumberFormat="1" applyFont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压缩率对比（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layout>
        <c:manualLayout>
          <c:xMode val="edge"/>
          <c:yMode val="edge"/>
          <c:x val="0.4083333333333332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压缩率!$B$1:$B$2</c:f>
              <c:strCache>
                <c:ptCount val="2"/>
                <c:pt idx="0">
                  <c:v>压缩率(%)</c:v>
                </c:pt>
                <c:pt idx="1">
                  <c:v>GZIP软件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压缩率!$A$3:$A$20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压缩率!$B$3:$B$20</c:f>
              <c:numCache>
                <c:formatCode>General</c:formatCode>
                <c:ptCount val="18"/>
                <c:pt idx="0">
                  <c:v>32.1</c:v>
                </c:pt>
                <c:pt idx="1">
                  <c:v>40.9</c:v>
                </c:pt>
                <c:pt idx="2">
                  <c:v>33.799999999999997</c:v>
                </c:pt>
                <c:pt idx="3">
                  <c:v>67</c:v>
                </c:pt>
                <c:pt idx="4">
                  <c:v>38.5</c:v>
                </c:pt>
                <c:pt idx="5">
                  <c:v>52.4</c:v>
                </c:pt>
                <c:pt idx="6">
                  <c:v>33.1</c:v>
                </c:pt>
                <c:pt idx="7">
                  <c:v>36.6</c:v>
                </c:pt>
                <c:pt idx="8">
                  <c:v>37</c:v>
                </c:pt>
                <c:pt idx="9">
                  <c:v>39.1</c:v>
                </c:pt>
                <c:pt idx="10">
                  <c:v>46.1</c:v>
                </c:pt>
                <c:pt idx="11">
                  <c:v>41.7</c:v>
                </c:pt>
                <c:pt idx="12">
                  <c:v>36.799999999999997</c:v>
                </c:pt>
                <c:pt idx="13">
                  <c:v>11.2</c:v>
                </c:pt>
                <c:pt idx="14">
                  <c:v>35.9</c:v>
                </c:pt>
                <c:pt idx="15">
                  <c:v>22.8</c:v>
                </c:pt>
                <c:pt idx="16">
                  <c:v>22.5</c:v>
                </c:pt>
                <c:pt idx="17">
                  <c:v>20.7</c:v>
                </c:pt>
              </c:numCache>
            </c:numRef>
          </c:val>
        </c:ser>
        <c:ser>
          <c:idx val="1"/>
          <c:order val="1"/>
          <c:tx>
            <c:strRef>
              <c:f>压缩率!$C$1:$C$2</c:f>
              <c:strCache>
                <c:ptCount val="2"/>
                <c:pt idx="0">
                  <c:v>压缩率(%)</c:v>
                </c:pt>
                <c:pt idx="1">
                  <c:v>LZW软件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压缩率!$A$3:$A$20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压缩率!$C$3:$C$20</c:f>
              <c:numCache>
                <c:formatCode>General</c:formatCode>
                <c:ptCount val="18"/>
                <c:pt idx="0">
                  <c:v>53.85</c:v>
                </c:pt>
                <c:pt idx="1">
                  <c:v>54.33</c:v>
                </c:pt>
                <c:pt idx="2">
                  <c:v>52.93</c:v>
                </c:pt>
                <c:pt idx="3">
                  <c:v>77.099999999999994</c:v>
                </c:pt>
                <c:pt idx="4">
                  <c:v>60.98</c:v>
                </c:pt>
                <c:pt idx="5">
                  <c:v>63.33</c:v>
                </c:pt>
                <c:pt idx="6">
                  <c:v>54.13</c:v>
                </c:pt>
                <c:pt idx="7">
                  <c:v>54.23</c:v>
                </c:pt>
                <c:pt idx="8">
                  <c:v>51.36</c:v>
                </c:pt>
                <c:pt idx="9">
                  <c:v>53.48</c:v>
                </c:pt>
                <c:pt idx="10">
                  <c:v>53.46</c:v>
                </c:pt>
                <c:pt idx="11">
                  <c:v>55.25</c:v>
                </c:pt>
                <c:pt idx="12">
                  <c:v>52.63</c:v>
                </c:pt>
                <c:pt idx="13">
                  <c:v>12.79</c:v>
                </c:pt>
                <c:pt idx="14">
                  <c:v>52.82</c:v>
                </c:pt>
                <c:pt idx="15">
                  <c:v>42.43</c:v>
                </c:pt>
                <c:pt idx="16">
                  <c:v>42.65</c:v>
                </c:pt>
                <c:pt idx="17">
                  <c:v>49.67</c:v>
                </c:pt>
              </c:numCache>
            </c:numRef>
          </c:val>
        </c:ser>
        <c:ser>
          <c:idx val="2"/>
          <c:order val="2"/>
          <c:tx>
            <c:strRef>
              <c:f>压缩率!$D$1:$D$2</c:f>
              <c:strCache>
                <c:ptCount val="2"/>
                <c:pt idx="0">
                  <c:v>压缩率(%)</c:v>
                </c:pt>
                <c:pt idx="1">
                  <c:v>LZ4软件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压缩率!$A$3:$A$20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压缩率!$D$3:$D$20</c:f>
              <c:numCache>
                <c:formatCode>General</c:formatCode>
                <c:ptCount val="18"/>
                <c:pt idx="0">
                  <c:v>52.2</c:v>
                </c:pt>
                <c:pt idx="1">
                  <c:v>66.94</c:v>
                </c:pt>
                <c:pt idx="2">
                  <c:v>55.37</c:v>
                </c:pt>
                <c:pt idx="3">
                  <c:v>94.89</c:v>
                </c:pt>
                <c:pt idx="4">
                  <c:v>57.7</c:v>
                </c:pt>
                <c:pt idx="5">
                  <c:v>60.19</c:v>
                </c:pt>
                <c:pt idx="6">
                  <c:v>48.73</c:v>
                </c:pt>
                <c:pt idx="7">
                  <c:v>54.46</c:v>
                </c:pt>
                <c:pt idx="8">
                  <c:v>59.13</c:v>
                </c:pt>
                <c:pt idx="9">
                  <c:v>60.85</c:v>
                </c:pt>
                <c:pt idx="10">
                  <c:v>63.9</c:v>
                </c:pt>
                <c:pt idx="11">
                  <c:v>62.53</c:v>
                </c:pt>
                <c:pt idx="12">
                  <c:v>54.13</c:v>
                </c:pt>
                <c:pt idx="13">
                  <c:v>16.82</c:v>
                </c:pt>
                <c:pt idx="14">
                  <c:v>52.82</c:v>
                </c:pt>
                <c:pt idx="15">
                  <c:v>39.479999999999997</c:v>
                </c:pt>
                <c:pt idx="16">
                  <c:v>37.94</c:v>
                </c:pt>
                <c:pt idx="17">
                  <c:v>32.43</c:v>
                </c:pt>
              </c:numCache>
            </c:numRef>
          </c:val>
        </c:ser>
        <c:ser>
          <c:idx val="3"/>
          <c:order val="3"/>
          <c:tx>
            <c:strRef>
              <c:f>压缩率!$E$1:$E$2</c:f>
              <c:strCache>
                <c:ptCount val="2"/>
                <c:pt idx="0">
                  <c:v>压缩率(%)</c:v>
                </c:pt>
                <c:pt idx="1">
                  <c:v>LZ4硬件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压缩率!$A$3:$A$20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压缩率!$E$3:$E$20</c:f>
              <c:numCache>
                <c:formatCode>0.00_);[Red]\(0.00\)</c:formatCode>
                <c:ptCount val="18"/>
                <c:pt idx="0">
                  <c:v>52.2</c:v>
                </c:pt>
                <c:pt idx="1">
                  <c:v>66.94</c:v>
                </c:pt>
                <c:pt idx="2">
                  <c:v>55.37</c:v>
                </c:pt>
                <c:pt idx="3">
                  <c:v>94.89</c:v>
                </c:pt>
                <c:pt idx="4">
                  <c:v>57.7</c:v>
                </c:pt>
                <c:pt idx="5">
                  <c:v>60.52827380952381</c:v>
                </c:pt>
                <c:pt idx="6">
                  <c:v>48.73</c:v>
                </c:pt>
                <c:pt idx="7">
                  <c:v>54.46</c:v>
                </c:pt>
                <c:pt idx="8">
                  <c:v>59.13</c:v>
                </c:pt>
                <c:pt idx="9">
                  <c:v>60.85</c:v>
                </c:pt>
                <c:pt idx="10">
                  <c:v>63.9</c:v>
                </c:pt>
                <c:pt idx="11">
                  <c:v>63.34281412079639</c:v>
                </c:pt>
                <c:pt idx="12">
                  <c:v>54.449547303503479</c:v>
                </c:pt>
                <c:pt idx="13">
                  <c:v>17.220039905225089</c:v>
                </c:pt>
                <c:pt idx="14">
                  <c:v>52.914594430839927</c:v>
                </c:pt>
                <c:pt idx="15">
                  <c:v>39.661669876894734</c:v>
                </c:pt>
                <c:pt idx="16">
                  <c:v>37.943255229956051</c:v>
                </c:pt>
                <c:pt idx="17">
                  <c:v>34.810552105293148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95744"/>
        <c:axId val="197296304"/>
      </c:barChart>
      <c:catAx>
        <c:axId val="19729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296304"/>
        <c:crosses val="autoZero"/>
        <c:auto val="1"/>
        <c:lblAlgn val="ctr"/>
        <c:lblOffset val="100"/>
        <c:noMultiLvlLbl val="0"/>
      </c:catAx>
      <c:valAx>
        <c:axId val="1972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2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压缩速度（</a:t>
            </a:r>
            <a:r>
              <a:rPr lang="en-US" altLang="zh-CN"/>
              <a:t>Mbps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压缩速度!$B$1:$B$2</c:f>
              <c:strCache>
                <c:ptCount val="2"/>
                <c:pt idx="0">
                  <c:v>压缩速率(Mbps)</c:v>
                </c:pt>
                <c:pt idx="1">
                  <c:v>GZIP软件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压缩速度!$A$3:$A$20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压缩速度!$B$3:$B$20</c:f>
              <c:numCache>
                <c:formatCode>0.00_);[Red]\(0.00\)</c:formatCode>
                <c:ptCount val="18"/>
                <c:pt idx="0">
                  <c:v>16</c:v>
                </c:pt>
                <c:pt idx="1">
                  <c:v>36</c:v>
                </c:pt>
                <c:pt idx="2">
                  <c:v>38</c:v>
                </c:pt>
                <c:pt idx="3">
                  <c:v>17</c:v>
                </c:pt>
                <c:pt idx="4">
                  <c:v>35</c:v>
                </c:pt>
                <c:pt idx="5">
                  <c:v>9</c:v>
                </c:pt>
                <c:pt idx="6">
                  <c:v>25</c:v>
                </c:pt>
                <c:pt idx="7">
                  <c:v>17</c:v>
                </c:pt>
                <c:pt idx="8">
                  <c:v>22</c:v>
                </c:pt>
                <c:pt idx="9">
                  <c:v>15</c:v>
                </c:pt>
                <c:pt idx="10">
                  <c:v>6</c:v>
                </c:pt>
                <c:pt idx="11">
                  <c:v>7</c:v>
                </c:pt>
                <c:pt idx="12">
                  <c:v>13</c:v>
                </c:pt>
                <c:pt idx="13">
                  <c:v>39</c:v>
                </c:pt>
                <c:pt idx="14">
                  <c:v>6</c:v>
                </c:pt>
                <c:pt idx="15">
                  <c:v>21</c:v>
                </c:pt>
                <c:pt idx="16">
                  <c:v>17</c:v>
                </c:pt>
                <c:pt idx="17">
                  <c:v>28</c:v>
                </c:pt>
              </c:numCache>
            </c:numRef>
          </c:val>
        </c:ser>
        <c:ser>
          <c:idx val="1"/>
          <c:order val="1"/>
          <c:tx>
            <c:strRef>
              <c:f>压缩速度!$C$1:$C$2</c:f>
              <c:strCache>
                <c:ptCount val="2"/>
                <c:pt idx="0">
                  <c:v>压缩速率(Mbps)</c:v>
                </c:pt>
                <c:pt idx="1">
                  <c:v>LZW软件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压缩速度!$A$3:$A$20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压缩速度!$C$3:$C$20</c:f>
              <c:numCache>
                <c:formatCode>0.00_);[Red]\(0.00\)</c:formatCode>
                <c:ptCount val="18"/>
                <c:pt idx="0">
                  <c:v>29</c:v>
                </c:pt>
                <c:pt idx="1">
                  <c:v>32</c:v>
                </c:pt>
                <c:pt idx="2">
                  <c:v>26</c:v>
                </c:pt>
                <c:pt idx="3">
                  <c:v>33</c:v>
                </c:pt>
                <c:pt idx="4">
                  <c:v>27</c:v>
                </c:pt>
                <c:pt idx="5">
                  <c:v>13</c:v>
                </c:pt>
                <c:pt idx="6">
                  <c:v>32</c:v>
                </c:pt>
                <c:pt idx="7">
                  <c:v>34</c:v>
                </c:pt>
                <c:pt idx="8">
                  <c:v>29</c:v>
                </c:pt>
                <c:pt idx="9">
                  <c:v>26</c:v>
                </c:pt>
                <c:pt idx="10">
                  <c:v>24</c:v>
                </c:pt>
                <c:pt idx="11">
                  <c:v>10</c:v>
                </c:pt>
                <c:pt idx="12">
                  <c:v>30</c:v>
                </c:pt>
                <c:pt idx="13">
                  <c:v>23</c:v>
                </c:pt>
                <c:pt idx="14">
                  <c:v>24</c:v>
                </c:pt>
                <c:pt idx="15">
                  <c:v>31</c:v>
                </c:pt>
                <c:pt idx="16">
                  <c:v>23</c:v>
                </c:pt>
                <c:pt idx="17">
                  <c:v>24</c:v>
                </c:pt>
              </c:numCache>
            </c:numRef>
          </c:val>
        </c:ser>
        <c:ser>
          <c:idx val="2"/>
          <c:order val="2"/>
          <c:tx>
            <c:strRef>
              <c:f>压缩速度!$D$1:$D$2</c:f>
              <c:strCache>
                <c:ptCount val="2"/>
                <c:pt idx="0">
                  <c:v>压缩速率(Mbps)</c:v>
                </c:pt>
                <c:pt idx="1">
                  <c:v>LZ4软件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压缩速度!$A$3:$A$20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压缩速度!$D$3:$D$20</c:f>
              <c:numCache>
                <c:formatCode>0.00_);[Red]\(0.00\)</c:formatCode>
                <c:ptCount val="18"/>
                <c:pt idx="0">
                  <c:v>216</c:v>
                </c:pt>
                <c:pt idx="1">
                  <c:v>188</c:v>
                </c:pt>
                <c:pt idx="2">
                  <c:v>203</c:v>
                </c:pt>
                <c:pt idx="3">
                  <c:v>399</c:v>
                </c:pt>
                <c:pt idx="4">
                  <c:v>220</c:v>
                </c:pt>
                <c:pt idx="5">
                  <c:v>348</c:v>
                </c:pt>
                <c:pt idx="6">
                  <c:v>251</c:v>
                </c:pt>
                <c:pt idx="7">
                  <c:v>235</c:v>
                </c:pt>
                <c:pt idx="8">
                  <c:v>204</c:v>
                </c:pt>
                <c:pt idx="9">
                  <c:v>211</c:v>
                </c:pt>
                <c:pt idx="10">
                  <c:v>266</c:v>
                </c:pt>
                <c:pt idx="11">
                  <c:v>280</c:v>
                </c:pt>
                <c:pt idx="12">
                  <c:v>237</c:v>
                </c:pt>
                <c:pt idx="13">
                  <c:v>645</c:v>
                </c:pt>
                <c:pt idx="14">
                  <c:v>246</c:v>
                </c:pt>
                <c:pt idx="15">
                  <c:v>308</c:v>
                </c:pt>
                <c:pt idx="16">
                  <c:v>334</c:v>
                </c:pt>
                <c:pt idx="17">
                  <c:v>351</c:v>
                </c:pt>
              </c:numCache>
            </c:numRef>
          </c:val>
        </c:ser>
        <c:ser>
          <c:idx val="3"/>
          <c:order val="3"/>
          <c:tx>
            <c:strRef>
              <c:f>压缩速度!$E$1:$E$2</c:f>
              <c:strCache>
                <c:ptCount val="2"/>
                <c:pt idx="0">
                  <c:v>压缩速率(Mbps)</c:v>
                </c:pt>
                <c:pt idx="1">
                  <c:v>LZ4硬件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压缩速度!$A$3:$A$20</c:f>
              <c:strCache>
                <c:ptCount val="18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geo</c:v>
                </c:pt>
                <c:pt idx="4">
                  <c:v>news</c:v>
                </c:pt>
                <c:pt idx="5">
                  <c:v>obj1</c:v>
                </c:pt>
                <c:pt idx="6">
                  <c:v>obj2</c:v>
                </c:pt>
                <c:pt idx="7">
                  <c:v>paper1</c:v>
                </c:pt>
                <c:pt idx="8">
                  <c:v>paper2</c:v>
                </c:pt>
                <c:pt idx="9">
                  <c:v>paper3</c:v>
                </c:pt>
                <c:pt idx="10">
                  <c:v>paper4</c:v>
                </c:pt>
                <c:pt idx="11">
                  <c:v>paper5</c:v>
                </c:pt>
                <c:pt idx="12">
                  <c:v>paper6</c:v>
                </c:pt>
                <c:pt idx="13">
                  <c:v>pic</c:v>
                </c:pt>
                <c:pt idx="14">
                  <c:v>progc</c:v>
                </c:pt>
                <c:pt idx="15">
                  <c:v>progl</c:v>
                </c:pt>
                <c:pt idx="16">
                  <c:v>progp</c:v>
                </c:pt>
                <c:pt idx="17">
                  <c:v>trans</c:v>
                </c:pt>
              </c:strCache>
            </c:strRef>
          </c:cat>
          <c:val>
            <c:numRef>
              <c:f>压缩速度!$E$3:$E$20</c:f>
              <c:numCache>
                <c:formatCode>0.00_);[Red]\(0.00\)</c:formatCode>
                <c:ptCount val="18"/>
                <c:pt idx="0">
                  <c:v>393.670057496683</c:v>
                </c:pt>
                <c:pt idx="1">
                  <c:v>314.24904194982372</c:v>
                </c:pt>
                <c:pt idx="2">
                  <c:v>368.76305463326293</c:v>
                </c:pt>
                <c:pt idx="3">
                  <c:v>214.05800888424352</c:v>
                </c:pt>
                <c:pt idx="4">
                  <c:v>356.98402555910542</c:v>
                </c:pt>
                <c:pt idx="5">
                  <c:v>292.07470288624791</c:v>
                </c:pt>
                <c:pt idx="6">
                  <c:v>393.09416683257018</c:v>
                </c:pt>
                <c:pt idx="7">
                  <c:v>347.74161896974653</c:v>
                </c:pt>
                <c:pt idx="8">
                  <c:v>337.05381855458739</c:v>
                </c:pt>
                <c:pt idx="9">
                  <c:v>314.89678510998306</c:v>
                </c:pt>
                <c:pt idx="10">
                  <c:v>286.49056603773585</c:v>
                </c:pt>
                <c:pt idx="11">
                  <c:v>287.18318318318319</c:v>
                </c:pt>
                <c:pt idx="12">
                  <c:v>351.19815668202767</c:v>
                </c:pt>
                <c:pt idx="13">
                  <c:v>907.14273088820153</c:v>
                </c:pt>
                <c:pt idx="14">
                  <c:v>360.50967007963595</c:v>
                </c:pt>
                <c:pt idx="15">
                  <c:v>467.12958435207821</c:v>
                </c:pt>
                <c:pt idx="16">
                  <c:v>491.33333333333331</c:v>
                </c:pt>
                <c:pt idx="17">
                  <c:v>513.56254572055593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300784"/>
        <c:axId val="197301344"/>
      </c:barChart>
      <c:catAx>
        <c:axId val="19730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01344"/>
        <c:crosses val="autoZero"/>
        <c:auto val="1"/>
        <c:lblAlgn val="ctr"/>
        <c:lblOffset val="100"/>
        <c:noMultiLvlLbl val="0"/>
      </c:catAx>
      <c:valAx>
        <c:axId val="1973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0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626451</xdr:colOff>
      <xdr:row>4</xdr:row>
      <xdr:rowOff>20516</xdr:rowOff>
    </xdr:from>
    <xdr:to>
      <xdr:col>13</xdr:col>
      <xdr:colOff>377336</xdr:colOff>
      <xdr:row>19</xdr:row>
      <xdr:rowOff>16120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670691</xdr:colOff>
      <xdr:row>5</xdr:row>
      <xdr:rowOff>76200</xdr:rowOff>
    </xdr:from>
    <xdr:to>
      <xdr:col>15</xdr:col>
      <xdr:colOff>452273</xdr:colOff>
      <xdr:row>20</xdr:row>
      <xdr:rowOff>60434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115" zoomScaleNormal="115" workbookViewId="0">
      <selection sqref="A1:F21"/>
    </sheetView>
  </sheetViews>
  <sheetFormatPr defaultRowHeight="13.5" x14ac:dyDescent="0.15"/>
  <cols>
    <col min="6" max="6" width="9" style="8"/>
    <col min="11" max="11" width="9" style="7"/>
  </cols>
  <sheetData>
    <row r="1" spans="1:6" ht="14.25" thickBot="1" x14ac:dyDescent="0.2">
      <c r="A1" s="24" t="s">
        <v>24</v>
      </c>
      <c r="B1" s="26" t="s">
        <v>0</v>
      </c>
      <c r="C1" s="27"/>
      <c r="D1" s="27"/>
      <c r="E1" s="27"/>
    </row>
    <row r="2" spans="1:6" ht="14.25" thickBot="1" x14ac:dyDescent="0.2">
      <c r="A2" s="25"/>
      <c r="B2" s="1" t="s">
        <v>20</v>
      </c>
      <c r="C2" s="4" t="s">
        <v>21</v>
      </c>
      <c r="D2" s="4" t="s">
        <v>22</v>
      </c>
      <c r="E2" s="3" t="s">
        <v>23</v>
      </c>
      <c r="F2" s="9" t="s">
        <v>25</v>
      </c>
    </row>
    <row r="3" spans="1:6" ht="14.25" thickBot="1" x14ac:dyDescent="0.2">
      <c r="A3" s="2" t="s">
        <v>1</v>
      </c>
      <c r="B3" s="2">
        <v>32.1</v>
      </c>
      <c r="C3" s="2">
        <v>53.85</v>
      </c>
      <c r="D3" s="2">
        <v>52.2</v>
      </c>
      <c r="E3" s="11">
        <f>MAX(D3,F3)</f>
        <v>52.2</v>
      </c>
      <c r="F3" s="10">
        <v>48.699903829733685</v>
      </c>
    </row>
    <row r="4" spans="1:6" ht="14.25" thickBot="1" x14ac:dyDescent="0.2">
      <c r="A4" s="2" t="s">
        <v>2</v>
      </c>
      <c r="B4" s="2">
        <v>40.9</v>
      </c>
      <c r="C4" s="2">
        <v>54.33</v>
      </c>
      <c r="D4" s="2">
        <v>66.94</v>
      </c>
      <c r="E4" s="11">
        <f t="shared" ref="E4:E20" si="0">MAX(D4,F4)</f>
        <v>66.94</v>
      </c>
      <c r="F4" s="10">
        <v>63.112682450300554</v>
      </c>
    </row>
    <row r="5" spans="1:6" ht="14.25" thickBot="1" x14ac:dyDescent="0.2">
      <c r="A5" s="2" t="s">
        <v>3</v>
      </c>
      <c r="B5" s="2">
        <v>33.799999999999997</v>
      </c>
      <c r="C5" s="2">
        <v>52.93</v>
      </c>
      <c r="D5" s="2">
        <v>55.37</v>
      </c>
      <c r="E5" s="11">
        <f t="shared" si="0"/>
        <v>55.37</v>
      </c>
      <c r="F5" s="10">
        <v>53.044252655290279</v>
      </c>
    </row>
    <row r="6" spans="1:6" ht="14.25" thickBot="1" x14ac:dyDescent="0.2">
      <c r="A6" s="2" t="s">
        <v>4</v>
      </c>
      <c r="B6" s="2">
        <v>67</v>
      </c>
      <c r="C6" s="2">
        <v>77.099999999999994</v>
      </c>
      <c r="D6" s="2">
        <v>94.89</v>
      </c>
      <c r="E6" s="11">
        <f t="shared" si="0"/>
        <v>94.89</v>
      </c>
      <c r="F6" s="10">
        <v>88.87890625</v>
      </c>
    </row>
    <row r="7" spans="1:6" ht="14.25" thickBot="1" x14ac:dyDescent="0.2">
      <c r="A7" s="2" t="s">
        <v>5</v>
      </c>
      <c r="B7" s="2">
        <v>38.5</v>
      </c>
      <c r="C7" s="2">
        <v>60.98</v>
      </c>
      <c r="D7" s="2">
        <v>57.7</v>
      </c>
      <c r="E7" s="11">
        <f t="shared" si="0"/>
        <v>57.7</v>
      </c>
      <c r="F7" s="10">
        <v>53.842257808750261</v>
      </c>
    </row>
    <row r="8" spans="1:6" ht="14.25" thickBot="1" x14ac:dyDescent="0.2">
      <c r="A8" s="2" t="s">
        <v>6</v>
      </c>
      <c r="B8" s="2">
        <v>52.4</v>
      </c>
      <c r="C8" s="2">
        <v>63.33</v>
      </c>
      <c r="D8" s="2">
        <v>60.19</v>
      </c>
      <c r="E8" s="11">
        <f t="shared" si="0"/>
        <v>60.52827380952381</v>
      </c>
      <c r="F8" s="10">
        <v>60.52827380952381</v>
      </c>
    </row>
    <row r="9" spans="1:6" ht="14.25" thickBot="1" x14ac:dyDescent="0.2">
      <c r="A9" s="2" t="s">
        <v>7</v>
      </c>
      <c r="B9" s="2">
        <v>33.1</v>
      </c>
      <c r="C9" s="2">
        <v>54.13</v>
      </c>
      <c r="D9" s="2">
        <v>48.73</v>
      </c>
      <c r="E9" s="11">
        <f t="shared" si="0"/>
        <v>48.73</v>
      </c>
      <c r="F9" s="10">
        <v>48.256581879471995</v>
      </c>
    </row>
    <row r="10" spans="1:6" ht="14.25" thickBot="1" x14ac:dyDescent="0.2">
      <c r="A10" s="2" t="s">
        <v>8</v>
      </c>
      <c r="B10" s="2">
        <v>36.6</v>
      </c>
      <c r="C10" s="2">
        <v>54.23</v>
      </c>
      <c r="D10" s="2">
        <v>54.46</v>
      </c>
      <c r="E10" s="11">
        <f t="shared" si="0"/>
        <v>54.46</v>
      </c>
      <c r="F10" s="10">
        <v>54.400782528545363</v>
      </c>
    </row>
    <row r="11" spans="1:6" ht="14.25" thickBot="1" x14ac:dyDescent="0.2">
      <c r="A11" s="2" t="s">
        <v>9</v>
      </c>
      <c r="B11" s="2">
        <v>37</v>
      </c>
      <c r="C11" s="2">
        <v>51.36</v>
      </c>
      <c r="D11" s="2">
        <v>59.13</v>
      </c>
      <c r="E11" s="11">
        <f t="shared" si="0"/>
        <v>59.13</v>
      </c>
      <c r="F11" s="10">
        <v>57.270769717393158</v>
      </c>
    </row>
    <row r="12" spans="1:6" ht="14.25" thickBot="1" x14ac:dyDescent="0.2">
      <c r="A12" s="2" t="s">
        <v>10</v>
      </c>
      <c r="B12" s="2">
        <v>39.1</v>
      </c>
      <c r="C12" s="2">
        <v>53.48</v>
      </c>
      <c r="D12" s="2">
        <v>60.85</v>
      </c>
      <c r="E12" s="11">
        <f t="shared" si="0"/>
        <v>60.85</v>
      </c>
      <c r="F12" s="10">
        <v>60.594076430383012</v>
      </c>
    </row>
    <row r="13" spans="1:6" ht="14.25" thickBot="1" x14ac:dyDescent="0.2">
      <c r="A13" s="2" t="s">
        <v>11</v>
      </c>
      <c r="B13" s="2">
        <v>46.1</v>
      </c>
      <c r="C13" s="2">
        <v>53.46</v>
      </c>
      <c r="D13" s="2">
        <v>63.9</v>
      </c>
      <c r="E13" s="11">
        <f t="shared" si="0"/>
        <v>63.9</v>
      </c>
      <c r="F13" s="10">
        <v>63.766370615685688</v>
      </c>
    </row>
    <row r="14" spans="1:6" ht="14.25" thickBot="1" x14ac:dyDescent="0.2">
      <c r="A14" s="2" t="s">
        <v>12</v>
      </c>
      <c r="B14" s="2">
        <v>41.7</v>
      </c>
      <c r="C14" s="2">
        <v>55.25</v>
      </c>
      <c r="D14" s="2">
        <v>62.53</v>
      </c>
      <c r="E14" s="11">
        <f t="shared" si="0"/>
        <v>63.34281412079639</v>
      </c>
      <c r="F14" s="10">
        <v>63.34281412079639</v>
      </c>
    </row>
    <row r="15" spans="1:6" ht="14.25" thickBot="1" x14ac:dyDescent="0.2">
      <c r="A15" s="2" t="s">
        <v>13</v>
      </c>
      <c r="B15" s="2">
        <v>36.799999999999997</v>
      </c>
      <c r="C15" s="2">
        <v>52.63</v>
      </c>
      <c r="D15" s="2">
        <v>54.13</v>
      </c>
      <c r="E15" s="11">
        <f t="shared" si="0"/>
        <v>54.449547303503479</v>
      </c>
      <c r="F15" s="10">
        <v>54.449547303503479</v>
      </c>
    </row>
    <row r="16" spans="1:6" ht="14.25" thickBot="1" x14ac:dyDescent="0.2">
      <c r="A16" s="2" t="s">
        <v>14</v>
      </c>
      <c r="B16" s="2">
        <v>11.2</v>
      </c>
      <c r="C16" s="2">
        <v>12.79</v>
      </c>
      <c r="D16" s="2">
        <v>16.82</v>
      </c>
      <c r="E16" s="11">
        <f t="shared" si="0"/>
        <v>17.220039905225089</v>
      </c>
      <c r="F16" s="10">
        <v>17.220039905225089</v>
      </c>
    </row>
    <row r="17" spans="1:6" ht="14.25" thickBot="1" x14ac:dyDescent="0.2">
      <c r="A17" s="2" t="s">
        <v>15</v>
      </c>
      <c r="B17" s="2">
        <v>35.9</v>
      </c>
      <c r="C17" s="2">
        <v>52.82</v>
      </c>
      <c r="D17" s="2">
        <v>52.82</v>
      </c>
      <c r="E17" s="11">
        <f t="shared" si="0"/>
        <v>52.914594430839927</v>
      </c>
      <c r="F17" s="10">
        <v>52.914594430839927</v>
      </c>
    </row>
    <row r="18" spans="1:6" ht="14.25" thickBot="1" x14ac:dyDescent="0.2">
      <c r="A18" s="2" t="s">
        <v>16</v>
      </c>
      <c r="B18" s="2">
        <v>22.8</v>
      </c>
      <c r="C18" s="2">
        <v>42.43</v>
      </c>
      <c r="D18" s="2">
        <v>39.479999999999997</v>
      </c>
      <c r="E18" s="11">
        <f t="shared" si="0"/>
        <v>39.661669876894734</v>
      </c>
      <c r="F18" s="10">
        <v>39.661669876894734</v>
      </c>
    </row>
    <row r="19" spans="1:6" ht="14.25" thickBot="1" x14ac:dyDescent="0.2">
      <c r="A19" s="2" t="s">
        <v>17</v>
      </c>
      <c r="B19" s="2">
        <v>22.5</v>
      </c>
      <c r="C19" s="2">
        <v>42.65</v>
      </c>
      <c r="D19" s="2">
        <v>37.94</v>
      </c>
      <c r="E19" s="11">
        <f t="shared" si="0"/>
        <v>37.943255229956051</v>
      </c>
      <c r="F19" s="10">
        <v>37.943255229956051</v>
      </c>
    </row>
    <row r="20" spans="1:6" ht="14.25" thickBot="1" x14ac:dyDescent="0.2">
      <c r="A20" s="2" t="s">
        <v>18</v>
      </c>
      <c r="B20" s="2">
        <v>20.7</v>
      </c>
      <c r="C20" s="2">
        <v>49.67</v>
      </c>
      <c r="D20" s="2">
        <v>32.43</v>
      </c>
      <c r="E20" s="11">
        <f t="shared" si="0"/>
        <v>34.810552105293148</v>
      </c>
      <c r="F20" s="10">
        <v>34.810552105293148</v>
      </c>
    </row>
    <row r="21" spans="1:6" ht="14.25" thickBot="1" x14ac:dyDescent="0.2">
      <c r="A21" s="1" t="s">
        <v>19</v>
      </c>
      <c r="B21" s="2">
        <v>36.1</v>
      </c>
      <c r="C21" s="2">
        <v>52.08</v>
      </c>
      <c r="D21" s="6">
        <f>AVERAGE(D3:D20)</f>
        <v>53.917222222222229</v>
      </c>
      <c r="E21" s="11">
        <f>AVERAGE(E3:E20)</f>
        <v>54.168930376779585</v>
      </c>
      <c r="F21" s="10">
        <f>AVERAGE(F3:F20)</f>
        <v>52.929851719310363</v>
      </c>
    </row>
  </sheetData>
  <mergeCells count="2">
    <mergeCell ref="A1:A2"/>
    <mergeCell ref="B1:E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sqref="A1:A20"/>
    </sheetView>
  </sheetViews>
  <sheetFormatPr defaultRowHeight="13.5" x14ac:dyDescent="0.15"/>
  <cols>
    <col min="2" max="5" width="9" style="8"/>
    <col min="7" max="7" width="13.375" customWidth="1"/>
    <col min="8" max="8" width="13" style="8" customWidth="1"/>
  </cols>
  <sheetData>
    <row r="1" spans="1:8" ht="14.25" customHeight="1" thickBot="1" x14ac:dyDescent="0.2">
      <c r="A1" s="28" t="s">
        <v>26</v>
      </c>
      <c r="B1" s="30" t="s">
        <v>33</v>
      </c>
      <c r="C1" s="31"/>
      <c r="D1" s="31"/>
      <c r="E1" s="24"/>
      <c r="G1" s="17" t="s">
        <v>35</v>
      </c>
      <c r="H1" s="17" t="s">
        <v>34</v>
      </c>
    </row>
    <row r="2" spans="1:8" ht="14.25" thickBot="1" x14ac:dyDescent="0.2">
      <c r="A2" s="29"/>
      <c r="B2" s="13" t="s">
        <v>27</v>
      </c>
      <c r="C2" s="14" t="s">
        <v>28</v>
      </c>
      <c r="D2" s="12" t="s">
        <v>29</v>
      </c>
      <c r="E2" s="12" t="s">
        <v>30</v>
      </c>
      <c r="G2" s="15" t="s">
        <v>31</v>
      </c>
      <c r="H2" s="16" t="s">
        <v>32</v>
      </c>
    </row>
    <row r="3" spans="1:8" ht="14.25" thickBot="1" x14ac:dyDescent="0.2">
      <c r="A3" s="2" t="s">
        <v>1</v>
      </c>
      <c r="B3" s="6">
        <v>16</v>
      </c>
      <c r="C3" s="6">
        <v>29</v>
      </c>
      <c r="D3" s="6">
        <v>216</v>
      </c>
      <c r="E3" s="6">
        <v>393.670057496683</v>
      </c>
      <c r="G3" s="10">
        <v>216</v>
      </c>
      <c r="H3" s="6">
        <v>393.670057496683</v>
      </c>
    </row>
    <row r="4" spans="1:8" ht="14.25" thickBot="1" x14ac:dyDescent="0.2">
      <c r="A4" s="2" t="s">
        <v>2</v>
      </c>
      <c r="B4" s="6">
        <v>36</v>
      </c>
      <c r="C4" s="6">
        <v>32</v>
      </c>
      <c r="D4" s="6">
        <v>188</v>
      </c>
      <c r="E4" s="6">
        <v>314.24904194982372</v>
      </c>
      <c r="G4" s="10">
        <v>188</v>
      </c>
      <c r="H4" s="6">
        <v>314.24904194982372</v>
      </c>
    </row>
    <row r="5" spans="1:8" ht="14.25" thickBot="1" x14ac:dyDescent="0.2">
      <c r="A5" s="2" t="s">
        <v>3</v>
      </c>
      <c r="B5" s="6">
        <v>38</v>
      </c>
      <c r="C5" s="6">
        <v>26</v>
      </c>
      <c r="D5" s="6">
        <v>203</v>
      </c>
      <c r="E5" s="6">
        <v>368.76305463326293</v>
      </c>
      <c r="G5" s="10">
        <v>203</v>
      </c>
      <c r="H5" s="6">
        <v>368.76305463326293</v>
      </c>
    </row>
    <row r="6" spans="1:8" ht="14.25" thickBot="1" x14ac:dyDescent="0.2">
      <c r="A6" s="2" t="s">
        <v>4</v>
      </c>
      <c r="B6" s="6">
        <v>17</v>
      </c>
      <c r="C6" s="6">
        <v>33</v>
      </c>
      <c r="D6" s="6">
        <v>399</v>
      </c>
      <c r="E6" s="6">
        <v>214.05800888424352</v>
      </c>
      <c r="G6" s="10">
        <v>399</v>
      </c>
      <c r="H6" s="6">
        <v>214.05800888424352</v>
      </c>
    </row>
    <row r="7" spans="1:8" ht="14.25" thickBot="1" x14ac:dyDescent="0.2">
      <c r="A7" s="2" t="s">
        <v>5</v>
      </c>
      <c r="B7" s="6">
        <v>35</v>
      </c>
      <c r="C7" s="6">
        <v>27</v>
      </c>
      <c r="D7" s="6">
        <v>220</v>
      </c>
      <c r="E7" s="6">
        <v>356.98402555910542</v>
      </c>
      <c r="G7" s="10">
        <v>220</v>
      </c>
      <c r="H7" s="6">
        <v>356.98402555910542</v>
      </c>
    </row>
    <row r="8" spans="1:8" ht="14.25" thickBot="1" x14ac:dyDescent="0.2">
      <c r="A8" s="2" t="s">
        <v>6</v>
      </c>
      <c r="B8" s="6">
        <v>9</v>
      </c>
      <c r="C8" s="6">
        <v>13</v>
      </c>
      <c r="D8" s="6">
        <v>348</v>
      </c>
      <c r="E8" s="6">
        <v>292.07470288624791</v>
      </c>
      <c r="G8" s="10">
        <v>348</v>
      </c>
      <c r="H8" s="6">
        <v>292.07470288624791</v>
      </c>
    </row>
    <row r="9" spans="1:8" ht="14.25" thickBot="1" x14ac:dyDescent="0.2">
      <c r="A9" s="2" t="s">
        <v>7</v>
      </c>
      <c r="B9" s="6">
        <v>25</v>
      </c>
      <c r="C9" s="6">
        <v>32</v>
      </c>
      <c r="D9" s="6">
        <v>251</v>
      </c>
      <c r="E9" s="6">
        <v>393.09416683257018</v>
      </c>
      <c r="G9" s="10">
        <v>251</v>
      </c>
      <c r="H9" s="6">
        <v>393.09416683257018</v>
      </c>
    </row>
    <row r="10" spans="1:8" ht="14.25" thickBot="1" x14ac:dyDescent="0.2">
      <c r="A10" s="2" t="s">
        <v>8</v>
      </c>
      <c r="B10" s="6">
        <v>17</v>
      </c>
      <c r="C10" s="6">
        <v>34</v>
      </c>
      <c r="D10" s="6">
        <v>235</v>
      </c>
      <c r="E10" s="6">
        <v>347.74161896974653</v>
      </c>
      <c r="G10" s="10">
        <v>235</v>
      </c>
      <c r="H10" s="6">
        <v>347.74161896974653</v>
      </c>
    </row>
    <row r="11" spans="1:8" ht="14.25" thickBot="1" x14ac:dyDescent="0.2">
      <c r="A11" s="2" t="s">
        <v>9</v>
      </c>
      <c r="B11" s="6">
        <v>22</v>
      </c>
      <c r="C11" s="6">
        <v>29</v>
      </c>
      <c r="D11" s="6">
        <v>204</v>
      </c>
      <c r="E11" s="6">
        <v>337.05381855458739</v>
      </c>
      <c r="G11" s="10">
        <v>204</v>
      </c>
      <c r="H11" s="6">
        <v>337.05381855458739</v>
      </c>
    </row>
    <row r="12" spans="1:8" ht="14.25" thickBot="1" x14ac:dyDescent="0.2">
      <c r="A12" s="2" t="s">
        <v>10</v>
      </c>
      <c r="B12" s="6">
        <v>15</v>
      </c>
      <c r="C12" s="6">
        <v>26</v>
      </c>
      <c r="D12" s="6">
        <v>211</v>
      </c>
      <c r="E12" s="6">
        <v>314.89678510998306</v>
      </c>
      <c r="G12" s="10">
        <v>211</v>
      </c>
      <c r="H12" s="6">
        <v>314.89678510998306</v>
      </c>
    </row>
    <row r="13" spans="1:8" ht="14.25" thickBot="1" x14ac:dyDescent="0.2">
      <c r="A13" s="2" t="s">
        <v>11</v>
      </c>
      <c r="B13" s="6">
        <v>6</v>
      </c>
      <c r="C13" s="6">
        <v>24</v>
      </c>
      <c r="D13" s="6">
        <v>266</v>
      </c>
      <c r="E13" s="6">
        <v>286.49056603773585</v>
      </c>
      <c r="G13" s="10">
        <v>266</v>
      </c>
      <c r="H13" s="6">
        <v>286.49056603773585</v>
      </c>
    </row>
    <row r="14" spans="1:8" ht="14.25" thickBot="1" x14ac:dyDescent="0.2">
      <c r="A14" s="2" t="s">
        <v>12</v>
      </c>
      <c r="B14" s="6">
        <v>7</v>
      </c>
      <c r="C14" s="6">
        <v>10</v>
      </c>
      <c r="D14" s="6">
        <v>280</v>
      </c>
      <c r="E14" s="6">
        <v>287.18318318318319</v>
      </c>
      <c r="G14" s="10">
        <v>280</v>
      </c>
      <c r="H14" s="6">
        <v>287.18318318318319</v>
      </c>
    </row>
    <row r="15" spans="1:8" ht="14.25" thickBot="1" x14ac:dyDescent="0.2">
      <c r="A15" s="2" t="s">
        <v>13</v>
      </c>
      <c r="B15" s="6">
        <v>13</v>
      </c>
      <c r="C15" s="6">
        <v>30</v>
      </c>
      <c r="D15" s="6">
        <v>237</v>
      </c>
      <c r="E15" s="6">
        <v>351.19815668202767</v>
      </c>
      <c r="G15" s="10">
        <v>237</v>
      </c>
      <c r="H15" s="6">
        <v>351.19815668202767</v>
      </c>
    </row>
    <row r="16" spans="1:8" ht="14.25" thickBot="1" x14ac:dyDescent="0.2">
      <c r="A16" s="2" t="s">
        <v>14</v>
      </c>
      <c r="B16" s="6">
        <v>39</v>
      </c>
      <c r="C16" s="6">
        <v>23</v>
      </c>
      <c r="D16" s="6">
        <v>645</v>
      </c>
      <c r="E16" s="6">
        <v>907.14273088820153</v>
      </c>
      <c r="G16" s="10">
        <v>645</v>
      </c>
      <c r="H16" s="6">
        <v>907.14273088820153</v>
      </c>
    </row>
    <row r="17" spans="1:8" ht="14.25" thickBot="1" x14ac:dyDescent="0.2">
      <c r="A17" s="2" t="s">
        <v>15</v>
      </c>
      <c r="B17" s="6">
        <v>6</v>
      </c>
      <c r="C17" s="6">
        <v>24</v>
      </c>
      <c r="D17" s="6">
        <v>246</v>
      </c>
      <c r="E17" s="6">
        <v>360.50967007963595</v>
      </c>
      <c r="G17" s="10">
        <v>246</v>
      </c>
      <c r="H17" s="6">
        <v>360.50967007963595</v>
      </c>
    </row>
    <row r="18" spans="1:8" ht="14.25" thickBot="1" x14ac:dyDescent="0.2">
      <c r="A18" s="2" t="s">
        <v>16</v>
      </c>
      <c r="B18" s="6">
        <v>21</v>
      </c>
      <c r="C18" s="6">
        <v>31</v>
      </c>
      <c r="D18" s="6">
        <v>308</v>
      </c>
      <c r="E18" s="6">
        <v>467.12958435207821</v>
      </c>
      <c r="G18" s="10">
        <v>308</v>
      </c>
      <c r="H18" s="6">
        <v>467.12958435207821</v>
      </c>
    </row>
    <row r="19" spans="1:8" ht="14.25" thickBot="1" x14ac:dyDescent="0.2">
      <c r="A19" s="2" t="s">
        <v>17</v>
      </c>
      <c r="B19" s="6">
        <v>17</v>
      </c>
      <c r="C19" s="6">
        <v>23</v>
      </c>
      <c r="D19" s="6">
        <v>334</v>
      </c>
      <c r="E19" s="6">
        <v>491.33333333333331</v>
      </c>
      <c r="G19" s="10">
        <v>334</v>
      </c>
      <c r="H19" s="6">
        <v>491.33333333333331</v>
      </c>
    </row>
    <row r="20" spans="1:8" ht="14.25" thickBot="1" x14ac:dyDescent="0.2">
      <c r="A20" s="2" t="s">
        <v>18</v>
      </c>
      <c r="B20" s="6">
        <v>28</v>
      </c>
      <c r="C20" s="6">
        <v>24</v>
      </c>
      <c r="D20" s="6">
        <v>351</v>
      </c>
      <c r="E20" s="6">
        <v>513.56254572055593</v>
      </c>
      <c r="G20" s="10">
        <v>351</v>
      </c>
      <c r="H20" s="6">
        <v>513.56254572055593</v>
      </c>
    </row>
    <row r="21" spans="1:8" ht="14.25" thickBot="1" x14ac:dyDescent="0.2">
      <c r="A21" s="5" t="s">
        <v>19</v>
      </c>
      <c r="B21" s="6">
        <v>20.399999999999999</v>
      </c>
      <c r="C21" s="6">
        <v>26.4</v>
      </c>
      <c r="D21" s="6">
        <f>AVERAGE(D3:D20)</f>
        <v>285.66666666666669</v>
      </c>
      <c r="E21" s="6">
        <f>AVERAGE(E3:E20)</f>
        <v>388.7297250640558</v>
      </c>
    </row>
  </sheetData>
  <mergeCells count="2">
    <mergeCell ref="A1:A2"/>
    <mergeCell ref="B1:E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70" zoomScaleNormal="70" workbookViewId="0">
      <selection activeCell="G19" sqref="G19"/>
    </sheetView>
  </sheetViews>
  <sheetFormatPr defaultRowHeight="13.5" x14ac:dyDescent="0.15"/>
  <cols>
    <col min="10" max="10" width="12.25" customWidth="1"/>
    <col min="11" max="11" width="12" customWidth="1"/>
    <col min="13" max="13" width="9" style="8"/>
  </cols>
  <sheetData>
    <row r="1" spans="1:11" ht="14.25" thickBot="1" x14ac:dyDescent="0.2">
      <c r="A1" s="24" t="s">
        <v>24</v>
      </c>
      <c r="B1" s="26" t="s">
        <v>0</v>
      </c>
      <c r="C1" s="27"/>
      <c r="D1" s="27"/>
      <c r="E1" s="8"/>
      <c r="H1" s="34" t="s">
        <v>51</v>
      </c>
      <c r="I1" s="24" t="s">
        <v>49</v>
      </c>
      <c r="J1" s="32" t="s">
        <v>50</v>
      </c>
      <c r="K1" s="33"/>
    </row>
    <row r="2" spans="1:11" ht="36" customHeight="1" thickBot="1" x14ac:dyDescent="0.2">
      <c r="A2" s="25"/>
      <c r="B2" s="18" t="s">
        <v>20</v>
      </c>
      <c r="C2" s="18" t="s">
        <v>21</v>
      </c>
      <c r="D2" s="18" t="s">
        <v>22</v>
      </c>
      <c r="E2" s="9" t="s">
        <v>40</v>
      </c>
      <c r="F2" s="9" t="s">
        <v>39</v>
      </c>
      <c r="H2" s="35"/>
      <c r="I2" s="25"/>
      <c r="J2" s="21" t="s">
        <v>40</v>
      </c>
      <c r="K2" s="21" t="s">
        <v>52</v>
      </c>
    </row>
    <row r="3" spans="1:11" ht="14.25" thickBot="1" x14ac:dyDescent="0.2">
      <c r="A3" s="2" t="s">
        <v>1</v>
      </c>
      <c r="B3" s="2">
        <v>32.1</v>
      </c>
      <c r="C3" s="2">
        <v>53.85</v>
      </c>
      <c r="D3" s="2">
        <v>52.2</v>
      </c>
      <c r="E3" s="10">
        <v>48.699903829733685</v>
      </c>
      <c r="F3" s="10">
        <v>48.635191127169449</v>
      </c>
      <c r="H3" s="19">
        <v>111261</v>
      </c>
      <c r="I3" s="2" t="s">
        <v>1</v>
      </c>
      <c r="J3" s="2">
        <v>54184</v>
      </c>
      <c r="K3" s="2">
        <v>54112</v>
      </c>
    </row>
    <row r="4" spans="1:11" ht="14.25" thickBot="1" x14ac:dyDescent="0.2">
      <c r="A4" s="2" t="s">
        <v>2</v>
      </c>
      <c r="B4" s="2">
        <v>40.9</v>
      </c>
      <c r="C4" s="2">
        <v>54.33</v>
      </c>
      <c r="D4" s="2">
        <v>66.94</v>
      </c>
      <c r="E4" s="10">
        <v>63.112682450300554</v>
      </c>
      <c r="F4" s="10">
        <v>63.759949321709584</v>
      </c>
      <c r="H4" s="19">
        <v>768771</v>
      </c>
      <c r="I4" s="2" t="s">
        <v>2</v>
      </c>
      <c r="J4" s="2">
        <v>485192</v>
      </c>
      <c r="K4" s="2">
        <v>490168</v>
      </c>
    </row>
    <row r="5" spans="1:11" ht="14.25" thickBot="1" x14ac:dyDescent="0.2">
      <c r="A5" s="2" t="s">
        <v>3</v>
      </c>
      <c r="B5" s="2">
        <v>33.799999999999997</v>
      </c>
      <c r="C5" s="2">
        <v>52.93</v>
      </c>
      <c r="D5" s="2">
        <v>55.37</v>
      </c>
      <c r="E5" s="10">
        <v>53.044252655290279</v>
      </c>
      <c r="F5" s="10">
        <v>53.471849339287814</v>
      </c>
      <c r="H5" s="19">
        <v>610856</v>
      </c>
      <c r="I5" s="2" t="s">
        <v>3</v>
      </c>
      <c r="J5" s="2">
        <v>324024</v>
      </c>
      <c r="K5" s="2">
        <v>326636</v>
      </c>
    </row>
    <row r="6" spans="1:11" ht="14.25" thickBot="1" x14ac:dyDescent="0.2">
      <c r="A6" s="2" t="s">
        <v>4</v>
      </c>
      <c r="B6" s="2">
        <v>67</v>
      </c>
      <c r="C6" s="2">
        <v>77.099999999999994</v>
      </c>
      <c r="D6" s="2">
        <v>94.89</v>
      </c>
      <c r="E6" s="10">
        <v>88.87890625</v>
      </c>
      <c r="F6" s="10">
        <v>88.98828125</v>
      </c>
      <c r="H6" s="19">
        <v>102400</v>
      </c>
      <c r="I6" s="2" t="s">
        <v>4</v>
      </c>
      <c r="J6" s="2">
        <v>91012</v>
      </c>
      <c r="K6" s="2">
        <v>91124</v>
      </c>
    </row>
    <row r="7" spans="1:11" ht="14.25" thickBot="1" x14ac:dyDescent="0.2">
      <c r="A7" s="2" t="s">
        <v>5</v>
      </c>
      <c r="B7" s="2">
        <v>38.5</v>
      </c>
      <c r="C7" s="2">
        <v>60.98</v>
      </c>
      <c r="D7" s="2">
        <v>57.7</v>
      </c>
      <c r="E7" s="10">
        <v>53.842257808750261</v>
      </c>
      <c r="F7" s="10">
        <v>54.273963230790031</v>
      </c>
      <c r="H7" s="19">
        <v>377109</v>
      </c>
      <c r="I7" s="2" t="s">
        <v>5</v>
      </c>
      <c r="J7" s="2">
        <v>203044</v>
      </c>
      <c r="K7" s="2">
        <v>204672</v>
      </c>
    </row>
    <row r="8" spans="1:11" ht="14.25" thickBot="1" x14ac:dyDescent="0.2">
      <c r="A8" s="2" t="s">
        <v>6</v>
      </c>
      <c r="B8" s="2">
        <v>52.4</v>
      </c>
      <c r="C8" s="2">
        <v>63.33</v>
      </c>
      <c r="D8" s="2">
        <v>60.19</v>
      </c>
      <c r="E8" s="10">
        <v>60.52827380952381</v>
      </c>
      <c r="F8" s="10">
        <v>60.491071428571431</v>
      </c>
      <c r="H8" s="19">
        <v>21504</v>
      </c>
      <c r="I8" s="2" t="s">
        <v>6</v>
      </c>
      <c r="J8" s="2">
        <v>13016</v>
      </c>
      <c r="K8" s="2">
        <v>13008</v>
      </c>
    </row>
    <row r="9" spans="1:11" ht="14.25" thickBot="1" x14ac:dyDescent="0.2">
      <c r="A9" s="2" t="s">
        <v>7</v>
      </c>
      <c r="B9" s="2">
        <v>33.1</v>
      </c>
      <c r="C9" s="2">
        <v>54.13</v>
      </c>
      <c r="D9" s="2">
        <v>48.73</v>
      </c>
      <c r="E9" s="10">
        <v>48.256581879471995</v>
      </c>
      <c r="F9" s="10">
        <v>48.384613514630445</v>
      </c>
      <c r="H9" s="19">
        <v>246814</v>
      </c>
      <c r="I9" s="2" t="s">
        <v>7</v>
      </c>
      <c r="J9" s="2">
        <v>119104</v>
      </c>
      <c r="K9" s="2">
        <v>119420</v>
      </c>
    </row>
    <row r="10" spans="1:11" ht="14.25" thickBot="1" x14ac:dyDescent="0.2">
      <c r="A10" s="2" t="s">
        <v>8</v>
      </c>
      <c r="B10" s="2">
        <v>36.6</v>
      </c>
      <c r="C10" s="2">
        <v>54.23</v>
      </c>
      <c r="D10" s="2">
        <v>54.46</v>
      </c>
      <c r="E10" s="10">
        <v>54.400782528545363</v>
      </c>
      <c r="F10" s="10">
        <v>54.190101766332468</v>
      </c>
      <c r="H10" s="19">
        <v>53161</v>
      </c>
      <c r="I10" s="2" t="s">
        <v>8</v>
      </c>
      <c r="J10" s="2">
        <v>28920</v>
      </c>
      <c r="K10" s="2">
        <v>28808</v>
      </c>
    </row>
    <row r="11" spans="1:11" ht="14.25" thickBot="1" x14ac:dyDescent="0.2">
      <c r="A11" s="2" t="s">
        <v>9</v>
      </c>
      <c r="B11" s="2">
        <v>37</v>
      </c>
      <c r="C11" s="2">
        <v>51.36</v>
      </c>
      <c r="D11" s="2">
        <v>59.13</v>
      </c>
      <c r="E11" s="10">
        <v>57.270769717393158</v>
      </c>
      <c r="F11" s="10">
        <v>57.012859037214568</v>
      </c>
      <c r="H11" s="19">
        <v>82199</v>
      </c>
      <c r="I11" s="2" t="s">
        <v>9</v>
      </c>
      <c r="J11" s="2">
        <v>47076</v>
      </c>
      <c r="K11" s="2">
        <v>46864</v>
      </c>
    </row>
    <row r="12" spans="1:11" ht="14.25" thickBot="1" x14ac:dyDescent="0.2">
      <c r="A12" s="2" t="s">
        <v>10</v>
      </c>
      <c r="B12" s="2">
        <v>39.1</v>
      </c>
      <c r="C12" s="2">
        <v>53.48</v>
      </c>
      <c r="D12" s="2">
        <v>60.85</v>
      </c>
      <c r="E12" s="10">
        <v>60.594076430383012</v>
      </c>
      <c r="F12" s="10">
        <v>60.241585350126812</v>
      </c>
      <c r="H12" s="19">
        <v>46526</v>
      </c>
      <c r="I12" s="2" t="s">
        <v>10</v>
      </c>
      <c r="J12" s="2">
        <v>28192</v>
      </c>
      <c r="K12" s="2">
        <v>28028</v>
      </c>
    </row>
    <row r="13" spans="1:11" ht="14.25" thickBot="1" x14ac:dyDescent="0.2">
      <c r="A13" s="2" t="s">
        <v>11</v>
      </c>
      <c r="B13" s="2">
        <v>46.1</v>
      </c>
      <c r="C13" s="2">
        <v>53.46</v>
      </c>
      <c r="D13" s="2">
        <v>63.9</v>
      </c>
      <c r="E13" s="10">
        <v>63.766370615685688</v>
      </c>
      <c r="F13" s="10">
        <v>63.435194942044262</v>
      </c>
      <c r="H13" s="19">
        <v>13286</v>
      </c>
      <c r="I13" s="2" t="s">
        <v>11</v>
      </c>
      <c r="J13" s="2">
        <v>8472</v>
      </c>
      <c r="K13" s="2">
        <v>8428</v>
      </c>
    </row>
    <row r="14" spans="1:11" ht="14.25" thickBot="1" x14ac:dyDescent="0.2">
      <c r="A14" s="2" t="s">
        <v>12</v>
      </c>
      <c r="B14" s="2">
        <v>41.7</v>
      </c>
      <c r="C14" s="2">
        <v>55.25</v>
      </c>
      <c r="D14" s="2">
        <v>62.53</v>
      </c>
      <c r="E14" s="10">
        <v>63.34281412079639</v>
      </c>
      <c r="F14" s="10">
        <v>63.041659695499419</v>
      </c>
      <c r="H14" s="19">
        <v>11954</v>
      </c>
      <c r="I14" s="2" t="s">
        <v>12</v>
      </c>
      <c r="J14" s="2">
        <v>7572</v>
      </c>
      <c r="K14" s="2">
        <v>7536</v>
      </c>
    </row>
    <row r="15" spans="1:11" ht="14.25" thickBot="1" x14ac:dyDescent="0.2">
      <c r="A15" s="2" t="s">
        <v>13</v>
      </c>
      <c r="B15" s="2">
        <v>36.799999999999997</v>
      </c>
      <c r="C15" s="2">
        <v>52.63</v>
      </c>
      <c r="D15" s="2">
        <v>54.13</v>
      </c>
      <c r="E15" s="10">
        <v>54.449547303503479</v>
      </c>
      <c r="F15" s="10">
        <v>54.460044613567774</v>
      </c>
      <c r="H15" s="19">
        <v>38105</v>
      </c>
      <c r="I15" s="2" t="s">
        <v>13</v>
      </c>
      <c r="J15" s="2">
        <v>20748</v>
      </c>
      <c r="K15" s="2">
        <v>20752</v>
      </c>
    </row>
    <row r="16" spans="1:11" ht="14.25" thickBot="1" x14ac:dyDescent="0.2">
      <c r="A16" s="2" t="s">
        <v>14</v>
      </c>
      <c r="B16" s="2">
        <v>11.2</v>
      </c>
      <c r="C16" s="2">
        <v>12.79</v>
      </c>
      <c r="D16" s="2">
        <v>16.82</v>
      </c>
      <c r="E16" s="10">
        <v>17.220039905225089</v>
      </c>
      <c r="F16" s="10">
        <v>16.909059733133809</v>
      </c>
      <c r="H16" s="19">
        <v>513216</v>
      </c>
      <c r="I16" s="2" t="s">
        <v>14</v>
      </c>
      <c r="J16" s="2">
        <v>88376</v>
      </c>
      <c r="K16" s="2">
        <v>86780</v>
      </c>
    </row>
    <row r="17" spans="1:11" ht="14.25" thickBot="1" x14ac:dyDescent="0.2">
      <c r="A17" s="2" t="s">
        <v>15</v>
      </c>
      <c r="B17" s="2">
        <v>35.9</v>
      </c>
      <c r="C17" s="2">
        <v>52.82</v>
      </c>
      <c r="D17" s="2">
        <v>52.82</v>
      </c>
      <c r="E17" s="10">
        <v>52.914594430839927</v>
      </c>
      <c r="F17" s="10">
        <v>52.490469818989673</v>
      </c>
      <c r="H17" s="19">
        <v>39611</v>
      </c>
      <c r="I17" s="2" t="s">
        <v>15</v>
      </c>
      <c r="J17" s="2">
        <v>20960</v>
      </c>
      <c r="K17" s="2">
        <v>20792</v>
      </c>
    </row>
    <row r="18" spans="1:11" ht="14.25" thickBot="1" x14ac:dyDescent="0.2">
      <c r="A18" s="2" t="s">
        <v>16</v>
      </c>
      <c r="B18" s="2">
        <v>22.8</v>
      </c>
      <c r="C18" s="2">
        <v>42.43</v>
      </c>
      <c r="D18" s="2">
        <v>39.479999999999997</v>
      </c>
      <c r="E18" s="10">
        <v>39.661669876894734</v>
      </c>
      <c r="F18" s="10">
        <v>39.365770594310916</v>
      </c>
      <c r="H18" s="19">
        <v>71646</v>
      </c>
      <c r="I18" s="2" t="s">
        <v>16</v>
      </c>
      <c r="J18" s="2">
        <v>28416</v>
      </c>
      <c r="K18" s="2">
        <v>28204</v>
      </c>
    </row>
    <row r="19" spans="1:11" ht="14.25" thickBot="1" x14ac:dyDescent="0.2">
      <c r="A19" s="2" t="s">
        <v>17</v>
      </c>
      <c r="B19" s="2">
        <v>22.5</v>
      </c>
      <c r="C19" s="2">
        <v>42.65</v>
      </c>
      <c r="D19" s="2">
        <v>37.94</v>
      </c>
      <c r="E19" s="10">
        <v>37.943255229956051</v>
      </c>
      <c r="F19" s="10">
        <v>37.86224913424735</v>
      </c>
      <c r="H19" s="19">
        <v>49379</v>
      </c>
      <c r="I19" s="2" t="s">
        <v>17</v>
      </c>
      <c r="J19" s="2">
        <v>18736</v>
      </c>
      <c r="K19" s="2">
        <v>18696</v>
      </c>
    </row>
    <row r="20" spans="1:11" ht="14.25" thickBot="1" x14ac:dyDescent="0.2">
      <c r="A20" s="2" t="s">
        <v>18</v>
      </c>
      <c r="B20" s="2">
        <v>20.7</v>
      </c>
      <c r="C20" s="2">
        <v>49.67</v>
      </c>
      <c r="D20" s="2">
        <v>32.43</v>
      </c>
      <c r="E20" s="10">
        <v>32.603660814344416</v>
      </c>
      <c r="F20" s="10">
        <v>32.684775068039919</v>
      </c>
      <c r="H20" s="19">
        <v>93695</v>
      </c>
      <c r="I20" s="2" t="s">
        <v>18</v>
      </c>
      <c r="J20" s="2">
        <v>30548</v>
      </c>
      <c r="K20" s="2">
        <v>30624</v>
      </c>
    </row>
    <row r="21" spans="1:11" ht="14.25" thickBot="1" x14ac:dyDescent="0.2">
      <c r="A21" s="18" t="s">
        <v>19</v>
      </c>
      <c r="B21" s="2">
        <v>36.1</v>
      </c>
      <c r="C21" s="2">
        <v>52.08</v>
      </c>
      <c r="D21" s="6">
        <f>AVERAGE(D3:D20)</f>
        <v>53.917222222222229</v>
      </c>
      <c r="E21" s="10">
        <f>AVERAGE(E3:E20)</f>
        <v>52.807246647590986</v>
      </c>
      <c r="F21" s="10">
        <f>AVERAGE(F3:F20)</f>
        <v>52.761038275870334</v>
      </c>
    </row>
  </sheetData>
  <mergeCells count="5">
    <mergeCell ref="A1:A2"/>
    <mergeCell ref="B1:D1"/>
    <mergeCell ref="I1:I2"/>
    <mergeCell ref="J1:K1"/>
    <mergeCell ref="H1:H2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topLeftCell="C1" zoomScale="115" zoomScaleNormal="115" workbookViewId="0">
      <selection activeCell="I16" sqref="I16"/>
    </sheetView>
  </sheetViews>
  <sheetFormatPr defaultRowHeight="13.5" x14ac:dyDescent="0.15"/>
  <cols>
    <col min="3" max="4" width="16.125" customWidth="1"/>
    <col min="5" max="5" width="17" style="8" customWidth="1"/>
    <col min="6" max="8" width="15.75" customWidth="1"/>
    <col min="9" max="9" width="17" customWidth="1"/>
    <col min="10" max="10" width="9" style="8"/>
    <col min="17" max="17" width="10.125" customWidth="1"/>
    <col min="18" max="18" width="10.375" customWidth="1"/>
    <col min="19" max="19" width="10.25" customWidth="1"/>
    <col min="20" max="20" width="10" customWidth="1"/>
    <col min="22" max="22" width="9" style="8"/>
  </cols>
  <sheetData>
    <row r="1" spans="1:20" ht="14.25" thickBot="1" x14ac:dyDescent="0.2">
      <c r="A1" s="28" t="s">
        <v>37</v>
      </c>
      <c r="B1" s="39" t="s">
        <v>38</v>
      </c>
      <c r="C1" s="40" t="s">
        <v>35</v>
      </c>
      <c r="D1" s="41"/>
      <c r="E1" s="41"/>
      <c r="F1" s="41"/>
      <c r="G1" s="41"/>
      <c r="H1" s="41"/>
      <c r="I1" s="42"/>
      <c r="M1" s="43" t="s">
        <v>48</v>
      </c>
      <c r="N1" s="28" t="s">
        <v>37</v>
      </c>
      <c r="O1" s="36" t="s">
        <v>44</v>
      </c>
      <c r="P1" s="37"/>
      <c r="Q1" s="37"/>
      <c r="R1" s="37"/>
      <c r="S1" s="37"/>
      <c r="T1" s="38"/>
    </row>
    <row r="2" spans="1:20" ht="27" customHeight="1" thickBot="1" x14ac:dyDescent="0.2">
      <c r="A2" s="29"/>
      <c r="B2" s="29"/>
      <c r="C2" s="15" t="s">
        <v>36</v>
      </c>
      <c r="D2" s="16" t="s">
        <v>41</v>
      </c>
      <c r="E2" s="16" t="s">
        <v>42</v>
      </c>
      <c r="F2" s="16" t="s">
        <v>43</v>
      </c>
      <c r="G2" s="16" t="s">
        <v>54</v>
      </c>
      <c r="H2" s="16" t="s">
        <v>56</v>
      </c>
      <c r="I2" s="16" t="s">
        <v>55</v>
      </c>
      <c r="M2" s="35"/>
      <c r="N2" s="29"/>
      <c r="O2" s="23" t="s">
        <v>57</v>
      </c>
      <c r="P2" s="23" t="s">
        <v>58</v>
      </c>
      <c r="Q2" s="22" t="s">
        <v>53</v>
      </c>
      <c r="R2" s="20" t="s">
        <v>45</v>
      </c>
      <c r="S2" s="20" t="s">
        <v>46</v>
      </c>
      <c r="T2" s="20" t="s">
        <v>47</v>
      </c>
    </row>
    <row r="3" spans="1:20" ht="14.25" thickBot="1" x14ac:dyDescent="0.2">
      <c r="A3" s="2" t="s">
        <v>1</v>
      </c>
      <c r="B3" s="2">
        <v>111261</v>
      </c>
      <c r="C3" s="10">
        <v>216</v>
      </c>
      <c r="D3" s="6">
        <v>49.208757187085375</v>
      </c>
      <c r="E3" s="6">
        <v>123.07632743362832</v>
      </c>
      <c r="F3" s="6">
        <v>60.566684812193792</v>
      </c>
      <c r="G3" s="6">
        <v>151.37551020408162</v>
      </c>
      <c r="H3" s="6">
        <f>M3/O3</f>
        <v>81.629493763756415</v>
      </c>
      <c r="I3" s="16">
        <f>M3/P3</f>
        <v>204.14862385321101</v>
      </c>
      <c r="M3" s="19">
        <v>111261</v>
      </c>
      <c r="N3" s="2" t="s">
        <v>1</v>
      </c>
      <c r="O3" s="2">
        <v>1363</v>
      </c>
      <c r="P3" s="2">
        <v>545</v>
      </c>
      <c r="Q3" s="2">
        <v>1837</v>
      </c>
      <c r="R3" s="2">
        <v>735</v>
      </c>
      <c r="S3" s="2">
        <v>2261</v>
      </c>
      <c r="T3" s="2">
        <v>904</v>
      </c>
    </row>
    <row r="4" spans="1:20" ht="14.25" thickBot="1" x14ac:dyDescent="0.2">
      <c r="A4" s="2" t="s">
        <v>2</v>
      </c>
      <c r="B4" s="2">
        <v>768771</v>
      </c>
      <c r="C4" s="10">
        <v>188</v>
      </c>
      <c r="D4" s="6">
        <v>39.281130243727965</v>
      </c>
      <c r="E4" s="6">
        <v>98.195299527398134</v>
      </c>
      <c r="F4" s="6">
        <v>45.094497888315345</v>
      </c>
      <c r="G4" s="6">
        <v>112.73955125384954</v>
      </c>
      <c r="H4" s="6">
        <f t="shared" ref="H4:H20" si="0">M4/O4</f>
        <v>61.261534783648102</v>
      </c>
      <c r="I4" s="16">
        <f t="shared" ref="I4:I20" si="1">M4/P4</f>
        <v>153.14163346613546</v>
      </c>
      <c r="M4" s="19">
        <v>768771</v>
      </c>
      <c r="N4" s="2" t="s">
        <v>2</v>
      </c>
      <c r="O4" s="2">
        <v>12549</v>
      </c>
      <c r="P4" s="2">
        <v>5020</v>
      </c>
      <c r="Q4" s="2">
        <v>17048</v>
      </c>
      <c r="R4" s="2">
        <v>6819</v>
      </c>
      <c r="S4" s="2">
        <v>19571</v>
      </c>
      <c r="T4" s="2">
        <v>7829</v>
      </c>
    </row>
    <row r="5" spans="1:20" ht="14.25" thickBot="1" x14ac:dyDescent="0.2">
      <c r="A5" s="2" t="s">
        <v>3</v>
      </c>
      <c r="B5" s="2">
        <v>610856</v>
      </c>
      <c r="C5" s="10">
        <v>203</v>
      </c>
      <c r="D5" s="6">
        <v>46.095381829157866</v>
      </c>
      <c r="E5" s="6">
        <v>115.23410677230711</v>
      </c>
      <c r="F5" s="6">
        <v>52.947560024269741</v>
      </c>
      <c r="G5" s="6">
        <v>132.36316359696642</v>
      </c>
      <c r="H5" s="6">
        <f t="shared" si="0"/>
        <v>71.470223470223473</v>
      </c>
      <c r="I5" s="16">
        <f t="shared" si="1"/>
        <v>178.6651067563615</v>
      </c>
      <c r="M5" s="19">
        <v>610856</v>
      </c>
      <c r="N5" s="2" t="s">
        <v>3</v>
      </c>
      <c r="O5" s="2">
        <v>8547</v>
      </c>
      <c r="P5" s="2">
        <v>3419</v>
      </c>
      <c r="Q5" s="2">
        <v>11537</v>
      </c>
      <c r="R5" s="2">
        <v>4615</v>
      </c>
      <c r="S5" s="2">
        <v>13252</v>
      </c>
      <c r="T5" s="2">
        <v>5301</v>
      </c>
    </row>
    <row r="6" spans="1:20" ht="14.25" thickBot="1" x14ac:dyDescent="0.2">
      <c r="A6" s="2" t="s">
        <v>4</v>
      </c>
      <c r="B6" s="2">
        <v>102400</v>
      </c>
      <c r="C6" s="10">
        <v>399</v>
      </c>
      <c r="D6" s="6">
        <v>26.75725111053044</v>
      </c>
      <c r="E6" s="6">
        <v>66.884389288047032</v>
      </c>
      <c r="F6" s="6">
        <v>62.515262515262513</v>
      </c>
      <c r="G6" s="6">
        <v>156.09756097560975</v>
      </c>
      <c r="H6" s="6">
        <f t="shared" si="0"/>
        <v>80.503144654088047</v>
      </c>
      <c r="I6" s="16">
        <f t="shared" si="1"/>
        <v>201.1787819253438</v>
      </c>
      <c r="M6" s="19">
        <v>102400</v>
      </c>
      <c r="N6" s="2" t="s">
        <v>4</v>
      </c>
      <c r="O6" s="2">
        <v>1272</v>
      </c>
      <c r="P6" s="2">
        <v>509</v>
      </c>
      <c r="Q6" s="2">
        <v>1638</v>
      </c>
      <c r="R6" s="2">
        <v>656</v>
      </c>
      <c r="S6" s="2">
        <v>3827</v>
      </c>
      <c r="T6" s="2">
        <v>1531</v>
      </c>
    </row>
    <row r="7" spans="1:20" ht="14.25" thickBot="1" x14ac:dyDescent="0.2">
      <c r="A7" s="2" t="s">
        <v>5</v>
      </c>
      <c r="B7" s="2">
        <v>377109</v>
      </c>
      <c r="C7" s="10">
        <v>220</v>
      </c>
      <c r="D7" s="6">
        <v>44.623003194888177</v>
      </c>
      <c r="E7" s="6">
        <v>111.5707100591716</v>
      </c>
      <c r="F7" s="6">
        <v>58.794667913938262</v>
      </c>
      <c r="G7" s="6">
        <v>147.02105263157895</v>
      </c>
      <c r="H7" s="6">
        <f t="shared" si="0"/>
        <v>79.676526515951821</v>
      </c>
      <c r="I7" s="16">
        <f t="shared" si="1"/>
        <v>199.10718057022174</v>
      </c>
      <c r="M7" s="19">
        <v>377109</v>
      </c>
      <c r="N7" s="2" t="s">
        <v>5</v>
      </c>
      <c r="O7" s="2">
        <v>4733</v>
      </c>
      <c r="P7" s="2">
        <v>1894</v>
      </c>
      <c r="Q7" s="2">
        <v>6414</v>
      </c>
      <c r="R7" s="2">
        <v>2565</v>
      </c>
      <c r="S7" s="2">
        <v>8451</v>
      </c>
      <c r="T7" s="2">
        <v>3380</v>
      </c>
    </row>
    <row r="8" spans="1:20" ht="14.25" thickBot="1" x14ac:dyDescent="0.2">
      <c r="A8" s="2" t="s">
        <v>6</v>
      </c>
      <c r="B8" s="2">
        <v>21504</v>
      </c>
      <c r="C8" s="10">
        <v>348</v>
      </c>
      <c r="D8" s="6">
        <v>36.509337860780988</v>
      </c>
      <c r="E8" s="6">
        <v>91.118644067796609</v>
      </c>
      <c r="F8" s="6">
        <v>68.266666666666666</v>
      </c>
      <c r="G8" s="6">
        <v>170.66666666666666</v>
      </c>
      <c r="H8" s="6">
        <f t="shared" si="0"/>
        <v>87.060728744939269</v>
      </c>
      <c r="I8" s="16">
        <f t="shared" si="1"/>
        <v>217.21212121212122</v>
      </c>
      <c r="M8" s="19">
        <v>21504</v>
      </c>
      <c r="N8" s="2" t="s">
        <v>6</v>
      </c>
      <c r="O8" s="2">
        <v>247</v>
      </c>
      <c r="P8" s="2">
        <v>99</v>
      </c>
      <c r="Q8" s="2">
        <v>315</v>
      </c>
      <c r="R8" s="2">
        <v>126</v>
      </c>
      <c r="S8" s="2">
        <v>589</v>
      </c>
      <c r="T8" s="2">
        <v>236</v>
      </c>
    </row>
    <row r="9" spans="1:20" ht="14.25" thickBot="1" x14ac:dyDescent="0.2">
      <c r="A9" s="2" t="s">
        <v>7</v>
      </c>
      <c r="B9" s="2">
        <v>246814</v>
      </c>
      <c r="C9" s="10">
        <v>251</v>
      </c>
      <c r="D9" s="6">
        <v>49.136770854071273</v>
      </c>
      <c r="E9" s="6">
        <v>122.85415629666501</v>
      </c>
      <c r="F9" s="6">
        <v>68.597554196775988</v>
      </c>
      <c r="G9" s="6">
        <v>171.51772063933288</v>
      </c>
      <c r="H9" s="6">
        <f t="shared" si="0"/>
        <v>92.301421091997014</v>
      </c>
      <c r="I9" s="16">
        <f t="shared" si="1"/>
        <v>230.66728971962615</v>
      </c>
      <c r="M9" s="19">
        <v>246814</v>
      </c>
      <c r="N9" s="2" t="s">
        <v>7</v>
      </c>
      <c r="O9" s="2">
        <v>2674</v>
      </c>
      <c r="P9" s="2">
        <v>1070</v>
      </c>
      <c r="Q9" s="2">
        <v>3598</v>
      </c>
      <c r="R9" s="2">
        <v>1439</v>
      </c>
      <c r="S9" s="2">
        <v>5023</v>
      </c>
      <c r="T9" s="2">
        <v>2009</v>
      </c>
    </row>
    <row r="10" spans="1:20" ht="14.25" thickBot="1" x14ac:dyDescent="0.2">
      <c r="A10" s="2" t="s">
        <v>8</v>
      </c>
      <c r="B10" s="2">
        <v>53161</v>
      </c>
      <c r="C10" s="10">
        <v>235</v>
      </c>
      <c r="D10" s="6">
        <v>43.467702371218316</v>
      </c>
      <c r="E10" s="6">
        <v>108.71370143149284</v>
      </c>
      <c r="F10" s="6">
        <v>54.412487205731836</v>
      </c>
      <c r="G10" s="6">
        <v>135.96163682864452</v>
      </c>
      <c r="H10" s="6">
        <f t="shared" si="0"/>
        <v>72.923182441700959</v>
      </c>
      <c r="I10" s="16">
        <f t="shared" si="1"/>
        <v>182.0582191780822</v>
      </c>
      <c r="M10" s="19">
        <v>53161</v>
      </c>
      <c r="N10" s="2" t="s">
        <v>8</v>
      </c>
      <c r="O10" s="2">
        <v>729</v>
      </c>
      <c r="P10" s="2">
        <v>292</v>
      </c>
      <c r="Q10" s="2">
        <v>977</v>
      </c>
      <c r="R10" s="2">
        <v>391</v>
      </c>
      <c r="S10" s="2">
        <v>1223</v>
      </c>
      <c r="T10" s="2">
        <v>489</v>
      </c>
    </row>
    <row r="11" spans="1:20" ht="14.25" thickBot="1" x14ac:dyDescent="0.2">
      <c r="A11" s="2" t="s">
        <v>9</v>
      </c>
      <c r="B11" s="2">
        <v>82199</v>
      </c>
      <c r="C11" s="10">
        <v>204</v>
      </c>
      <c r="D11" s="6">
        <v>42.131727319323424</v>
      </c>
      <c r="E11" s="6">
        <v>105.24839948783611</v>
      </c>
      <c r="F11" s="6">
        <v>49.487658037326909</v>
      </c>
      <c r="G11" s="6">
        <v>123.60751879699248</v>
      </c>
      <c r="H11" s="6">
        <f t="shared" si="0"/>
        <v>66.557894736842101</v>
      </c>
      <c r="I11" s="16">
        <f t="shared" si="1"/>
        <v>166.39473684210526</v>
      </c>
      <c r="M11" s="19">
        <v>82199</v>
      </c>
      <c r="N11" s="2" t="s">
        <v>9</v>
      </c>
      <c r="O11" s="2">
        <v>1235</v>
      </c>
      <c r="P11" s="2">
        <v>494</v>
      </c>
      <c r="Q11" s="2">
        <v>1661</v>
      </c>
      <c r="R11" s="2">
        <v>665</v>
      </c>
      <c r="S11" s="2">
        <v>1951</v>
      </c>
      <c r="T11" s="2">
        <v>781</v>
      </c>
    </row>
    <row r="12" spans="1:20" ht="14.25" thickBot="1" x14ac:dyDescent="0.2">
      <c r="A12" s="2" t="s">
        <v>10</v>
      </c>
      <c r="B12" s="2">
        <v>46526</v>
      </c>
      <c r="C12" s="10">
        <v>211</v>
      </c>
      <c r="D12" s="6">
        <v>39.362098138747882</v>
      </c>
      <c r="E12" s="6">
        <v>98.36363636363636</v>
      </c>
      <c r="F12" s="6">
        <v>49.390658174097666</v>
      </c>
      <c r="G12" s="6">
        <v>123.41114058355437</v>
      </c>
      <c r="H12" s="6">
        <f t="shared" si="0"/>
        <v>66.465714285714284</v>
      </c>
      <c r="I12" s="16">
        <f t="shared" si="1"/>
        <v>166.16428571428571</v>
      </c>
      <c r="M12" s="19">
        <v>46526</v>
      </c>
      <c r="N12" s="2" t="s">
        <v>10</v>
      </c>
      <c r="O12" s="2">
        <v>700</v>
      </c>
      <c r="P12" s="2">
        <v>280</v>
      </c>
      <c r="Q12" s="2">
        <v>942</v>
      </c>
      <c r="R12" s="2">
        <v>377</v>
      </c>
      <c r="S12" s="2">
        <v>1182</v>
      </c>
      <c r="T12" s="2">
        <v>473</v>
      </c>
    </row>
    <row r="13" spans="1:20" ht="14.25" thickBot="1" x14ac:dyDescent="0.2">
      <c r="A13" s="2" t="s">
        <v>11</v>
      </c>
      <c r="B13" s="2">
        <v>13286</v>
      </c>
      <c r="C13" s="10">
        <v>266</v>
      </c>
      <c r="D13" s="6">
        <v>35.811320754716981</v>
      </c>
      <c r="E13" s="6">
        <v>89.167785234899327</v>
      </c>
      <c r="F13" s="6">
        <v>51.1</v>
      </c>
      <c r="G13" s="6">
        <v>127.75</v>
      </c>
      <c r="H13" s="6">
        <f t="shared" si="0"/>
        <v>67.441624365482227</v>
      </c>
      <c r="I13" s="16">
        <f t="shared" si="1"/>
        <v>168.17721518987341</v>
      </c>
      <c r="M13" s="19">
        <v>13286</v>
      </c>
      <c r="N13" s="2" t="s">
        <v>11</v>
      </c>
      <c r="O13" s="2">
        <v>197</v>
      </c>
      <c r="P13" s="2">
        <v>79</v>
      </c>
      <c r="Q13" s="2">
        <v>260</v>
      </c>
      <c r="R13" s="2">
        <v>104</v>
      </c>
      <c r="S13" s="2">
        <v>371</v>
      </c>
      <c r="T13" s="2">
        <v>149</v>
      </c>
    </row>
    <row r="14" spans="1:20" ht="14.25" thickBot="1" x14ac:dyDescent="0.2">
      <c r="A14" s="2" t="s">
        <v>12</v>
      </c>
      <c r="B14" s="2">
        <v>11954</v>
      </c>
      <c r="C14" s="10">
        <v>280</v>
      </c>
      <c r="D14" s="6">
        <v>35.897897897897899</v>
      </c>
      <c r="E14" s="6">
        <v>89.879699248120303</v>
      </c>
      <c r="F14" s="6">
        <v>51.973913043478262</v>
      </c>
      <c r="G14" s="6">
        <v>129.93478260869566</v>
      </c>
      <c r="H14" s="6">
        <f t="shared" si="0"/>
        <v>68.308571428571426</v>
      </c>
      <c r="I14" s="16">
        <f t="shared" si="1"/>
        <v>170.77142857142857</v>
      </c>
      <c r="M14" s="19">
        <v>11954</v>
      </c>
      <c r="N14" s="2" t="s">
        <v>12</v>
      </c>
      <c r="O14" s="2">
        <v>175</v>
      </c>
      <c r="P14" s="2">
        <v>70</v>
      </c>
      <c r="Q14" s="2">
        <v>230</v>
      </c>
      <c r="R14" s="2">
        <v>92</v>
      </c>
      <c r="S14" s="2">
        <v>333</v>
      </c>
      <c r="T14" s="2">
        <v>133</v>
      </c>
    </row>
    <row r="15" spans="1:20" ht="14.25" thickBot="1" x14ac:dyDescent="0.2">
      <c r="A15" s="2" t="s">
        <v>13</v>
      </c>
      <c r="B15" s="2">
        <v>38105</v>
      </c>
      <c r="C15" s="10">
        <v>237</v>
      </c>
      <c r="D15" s="6">
        <v>43.899769585253459</v>
      </c>
      <c r="E15" s="6">
        <v>109.49712643678161</v>
      </c>
      <c r="F15" s="6">
        <v>56.451851851851849</v>
      </c>
      <c r="G15" s="6">
        <v>141.12962962962962</v>
      </c>
      <c r="H15" s="6">
        <f t="shared" si="0"/>
        <v>75.906374501992033</v>
      </c>
      <c r="I15" s="16">
        <f t="shared" si="1"/>
        <v>189.57711442786069</v>
      </c>
      <c r="M15" s="19">
        <v>38105</v>
      </c>
      <c r="N15" s="2" t="s">
        <v>13</v>
      </c>
      <c r="O15" s="2">
        <v>502</v>
      </c>
      <c r="P15" s="2">
        <v>201</v>
      </c>
      <c r="Q15" s="2">
        <v>675</v>
      </c>
      <c r="R15" s="2">
        <v>270</v>
      </c>
      <c r="S15" s="2">
        <v>868</v>
      </c>
      <c r="T15" s="2">
        <v>348</v>
      </c>
    </row>
    <row r="16" spans="1:20" ht="14.25" thickBot="1" x14ac:dyDescent="0.2">
      <c r="A16" s="2" t="s">
        <v>14</v>
      </c>
      <c r="B16" s="2">
        <v>513216</v>
      </c>
      <c r="C16" s="10">
        <v>645</v>
      </c>
      <c r="D16" s="6">
        <v>113.39284136102519</v>
      </c>
      <c r="E16" s="6">
        <v>283.3881833241303</v>
      </c>
      <c r="F16" s="6">
        <v>149.01742160278746</v>
      </c>
      <c r="G16" s="6">
        <v>372.43541364296084</v>
      </c>
      <c r="H16" s="6">
        <f t="shared" si="0"/>
        <v>183.09525508383874</v>
      </c>
      <c r="I16" s="16">
        <f t="shared" si="1"/>
        <v>457.81980374665477</v>
      </c>
      <c r="M16" s="19">
        <v>513216</v>
      </c>
      <c r="N16" s="2" t="s">
        <v>14</v>
      </c>
      <c r="O16" s="2">
        <v>2803</v>
      </c>
      <c r="P16" s="2">
        <v>1121</v>
      </c>
      <c r="Q16" s="2">
        <v>3444</v>
      </c>
      <c r="R16" s="2">
        <v>1378</v>
      </c>
      <c r="S16" s="2">
        <v>4526</v>
      </c>
      <c r="T16" s="2">
        <v>1811</v>
      </c>
    </row>
    <row r="17" spans="1:20" ht="14.25" thickBot="1" x14ac:dyDescent="0.2">
      <c r="A17" s="2" t="s">
        <v>15</v>
      </c>
      <c r="B17" s="2">
        <v>39611</v>
      </c>
      <c r="C17" s="10">
        <v>246</v>
      </c>
      <c r="D17" s="6">
        <v>45.063708759954494</v>
      </c>
      <c r="E17" s="6">
        <v>112.53125</v>
      </c>
      <c r="F17" s="6">
        <v>58.944940476190474</v>
      </c>
      <c r="G17" s="6">
        <v>147.25278810408921</v>
      </c>
      <c r="H17" s="6">
        <f t="shared" si="0"/>
        <v>79.38076152304609</v>
      </c>
      <c r="I17" s="16">
        <f t="shared" si="1"/>
        <v>198.05500000000001</v>
      </c>
      <c r="M17" s="19">
        <v>39611</v>
      </c>
      <c r="N17" s="2" t="s">
        <v>15</v>
      </c>
      <c r="O17" s="2">
        <v>499</v>
      </c>
      <c r="P17" s="2">
        <v>200</v>
      </c>
      <c r="Q17" s="2">
        <v>672</v>
      </c>
      <c r="R17" s="2">
        <v>269</v>
      </c>
      <c r="S17" s="2">
        <v>879</v>
      </c>
      <c r="T17" s="2">
        <v>352</v>
      </c>
    </row>
    <row r="18" spans="1:20" ht="14.25" thickBot="1" x14ac:dyDescent="0.2">
      <c r="A18" s="2" t="s">
        <v>16</v>
      </c>
      <c r="B18" s="2">
        <v>71646</v>
      </c>
      <c r="C18" s="10">
        <v>308</v>
      </c>
      <c r="D18" s="6">
        <v>58.391198044009776</v>
      </c>
      <c r="E18" s="6">
        <v>145.91853360488798</v>
      </c>
      <c r="F18" s="6">
        <v>69.02312138728324</v>
      </c>
      <c r="G18" s="6">
        <v>172.22596153846155</v>
      </c>
      <c r="H18" s="6">
        <f t="shared" si="0"/>
        <v>91.152671755725194</v>
      </c>
      <c r="I18" s="16">
        <f t="shared" si="1"/>
        <v>227.44761904761904</v>
      </c>
      <c r="M18" s="19">
        <v>71646</v>
      </c>
      <c r="N18" s="2" t="s">
        <v>16</v>
      </c>
      <c r="O18" s="2">
        <v>786</v>
      </c>
      <c r="P18" s="2">
        <v>315</v>
      </c>
      <c r="Q18" s="2">
        <v>1038</v>
      </c>
      <c r="R18" s="2">
        <v>416</v>
      </c>
      <c r="S18" s="2">
        <v>1227</v>
      </c>
      <c r="T18" s="2">
        <v>491</v>
      </c>
    </row>
    <row r="19" spans="1:20" ht="14.25" thickBot="1" x14ac:dyDescent="0.2">
      <c r="A19" s="2" t="s">
        <v>17</v>
      </c>
      <c r="B19" s="2">
        <v>49379</v>
      </c>
      <c r="C19" s="10">
        <v>334</v>
      </c>
      <c r="D19" s="6">
        <v>61.416666666666664</v>
      </c>
      <c r="E19" s="6">
        <v>153.35093167701862</v>
      </c>
      <c r="F19" s="6">
        <v>75.27286585365853</v>
      </c>
      <c r="G19" s="6">
        <v>187.75285171102661</v>
      </c>
      <c r="H19" s="6">
        <f t="shared" si="0"/>
        <v>99.75555555555556</v>
      </c>
      <c r="I19" s="16">
        <f t="shared" si="1"/>
        <v>249.38888888888889</v>
      </c>
      <c r="M19" s="19">
        <v>49379</v>
      </c>
      <c r="N19" s="2" t="s">
        <v>17</v>
      </c>
      <c r="O19" s="2">
        <v>495</v>
      </c>
      <c r="P19" s="2">
        <v>198</v>
      </c>
      <c r="Q19" s="2">
        <v>656</v>
      </c>
      <c r="R19" s="2">
        <v>263</v>
      </c>
      <c r="S19" s="2">
        <v>804</v>
      </c>
      <c r="T19" s="2">
        <v>322</v>
      </c>
    </row>
    <row r="20" spans="1:20" ht="14.25" thickBot="1" x14ac:dyDescent="0.2">
      <c r="A20" s="2" t="s">
        <v>18</v>
      </c>
      <c r="B20" s="2">
        <v>93695</v>
      </c>
      <c r="C20" s="10">
        <v>351</v>
      </c>
      <c r="D20" s="6">
        <v>68.540599853694204</v>
      </c>
      <c r="E20" s="6">
        <v>171.28884826325412</v>
      </c>
      <c r="F20" s="6">
        <v>84.638663053297194</v>
      </c>
      <c r="G20" s="6">
        <v>211.50112866817156</v>
      </c>
      <c r="H20" s="6">
        <f t="shared" si="0"/>
        <v>110.35924617196702</v>
      </c>
      <c r="I20" s="16">
        <f t="shared" si="1"/>
        <v>275.5735294117647</v>
      </c>
      <c r="M20" s="19">
        <v>93695</v>
      </c>
      <c r="N20" s="2" t="s">
        <v>18</v>
      </c>
      <c r="O20" s="2">
        <v>849</v>
      </c>
      <c r="P20" s="2">
        <v>340</v>
      </c>
      <c r="Q20" s="2">
        <v>1107</v>
      </c>
      <c r="R20" s="2">
        <v>443</v>
      </c>
      <c r="S20" s="2">
        <v>1367</v>
      </c>
      <c r="T20" s="2">
        <v>547</v>
      </c>
    </row>
  </sheetData>
  <mergeCells count="6">
    <mergeCell ref="A1:A2"/>
    <mergeCell ref="B1:B2"/>
    <mergeCell ref="C1:I1"/>
    <mergeCell ref="N1:N2"/>
    <mergeCell ref="M1:M2"/>
    <mergeCell ref="O1:T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压缩率</vt:lpstr>
      <vt:lpstr>压缩速度</vt:lpstr>
      <vt:lpstr>压缩率（实际）</vt:lpstr>
      <vt:lpstr>压缩速度（实际）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2016-05-16T06:27:54Z</dcterms:modified>
</cp:coreProperties>
</file>