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bbv\trello_team\YBB4-TeamTrello\SQLChallenge\case1_dannys_dinner\"/>
    </mc:Choice>
  </mc:AlternateContent>
  <xr:revisionPtr revIDLastSave="0" documentId="13_ncr:1_{5A56D6E8-0B3E-4694-B999-723FA94221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21" i="1"/>
  <c r="B37" i="1" s="1"/>
  <c r="B22" i="1"/>
  <c r="B23" i="1"/>
  <c r="B24" i="1"/>
  <c r="B25" i="1"/>
  <c r="B26" i="1"/>
  <c r="B27" i="1"/>
  <c r="B28" i="1"/>
  <c r="B29" i="1"/>
  <c r="B30" i="1"/>
  <c r="C21" i="1"/>
  <c r="C22" i="1"/>
  <c r="C23" i="1"/>
  <c r="C24" i="1"/>
  <c r="C25" i="1"/>
  <c r="C26" i="1"/>
  <c r="C27" i="1"/>
  <c r="C28" i="1"/>
  <c r="C29" i="1"/>
  <c r="C30" i="1"/>
  <c r="C31" i="1"/>
  <c r="C20" i="1"/>
  <c r="B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J4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B38" i="1" l="1"/>
</calcChain>
</file>

<file path=xl/sharedStrings.xml><?xml version="1.0" encoding="utf-8"?>
<sst xmlns="http://schemas.openxmlformats.org/spreadsheetml/2006/main" count="46" uniqueCount="23">
  <si>
    <t>In the first week after a customer joins the program (including their join date) they earn 2x points on all items, not just sushi - how many points do customer A and B have at the end of January?</t>
  </si>
  <si>
    <t>sale_id</t>
  </si>
  <si>
    <t>points</t>
  </si>
  <si>
    <t>customer_id</t>
  </si>
  <si>
    <t>A</t>
  </si>
  <si>
    <t>members</t>
  </si>
  <si>
    <t>id</t>
  </si>
  <si>
    <t>B</t>
  </si>
  <si>
    <t>join_date</t>
  </si>
  <si>
    <t>menu</t>
  </si>
  <si>
    <t>sushi</t>
  </si>
  <si>
    <t>curry</t>
  </si>
  <si>
    <t>ramen</t>
  </si>
  <si>
    <t>product_id</t>
  </si>
  <si>
    <t>product_name</t>
  </si>
  <si>
    <t>price</t>
  </si>
  <si>
    <t>sales</t>
  </si>
  <si>
    <t>C</t>
  </si>
  <si>
    <t>order_date</t>
  </si>
  <si>
    <t>product_price</t>
  </si>
  <si>
    <t>total_points</t>
  </si>
  <si>
    <t>calculate_points</t>
  </si>
  <si>
    <t>calculate total_point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</si>
</sst>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="70" zoomScaleNormal="70" workbookViewId="0">
      <selection activeCell="F37" sqref="F37"/>
    </sheetView>
  </sheetViews>
  <sheetFormatPr defaultRowHeight="15" x14ac:dyDescent="0.25"/>
  <cols>
    <col min="1" max="1" width="16.5703125" customWidth="1"/>
    <col min="2" max="2" width="32.7109375" customWidth="1"/>
    <col min="3" max="3" width="18.28515625" customWidth="1"/>
    <col min="4" max="4" width="12.5703125" customWidth="1"/>
    <col min="6" max="7" width="17.7109375" customWidth="1"/>
    <col min="8" max="8" width="14.28515625" customWidth="1"/>
    <col min="9" max="9" width="12.28515625" customWidth="1"/>
    <col min="10" max="10" width="12.7109375" customWidth="1"/>
    <col min="11" max="11" width="18.140625" customWidth="1"/>
  </cols>
  <sheetData>
    <row r="1" spans="1:11" x14ac:dyDescent="0.25">
      <c r="A1" t="s">
        <v>0</v>
      </c>
    </row>
    <row r="2" spans="1:11" x14ac:dyDescent="0.25">
      <c r="A2" s="3" t="s">
        <v>5</v>
      </c>
      <c r="B2" s="3"/>
      <c r="C2" s="3"/>
      <c r="E2" s="3" t="s">
        <v>16</v>
      </c>
      <c r="F2" s="3"/>
      <c r="G2" s="3"/>
      <c r="H2" s="3"/>
      <c r="I2" s="3"/>
      <c r="J2" s="3"/>
      <c r="K2" s="3"/>
    </row>
    <row r="3" spans="1:11" x14ac:dyDescent="0.25">
      <c r="A3" t="s">
        <v>6</v>
      </c>
      <c r="B3" t="s">
        <v>3</v>
      </c>
      <c r="C3" t="s">
        <v>8</v>
      </c>
      <c r="E3" t="s">
        <v>6</v>
      </c>
      <c r="F3" t="s">
        <v>3</v>
      </c>
      <c r="G3" t="s">
        <v>8</v>
      </c>
      <c r="H3" t="s">
        <v>18</v>
      </c>
      <c r="I3" t="s">
        <v>13</v>
      </c>
      <c r="J3" t="s">
        <v>19</v>
      </c>
      <c r="K3" t="s">
        <v>14</v>
      </c>
    </row>
    <row r="4" spans="1:11" x14ac:dyDescent="0.25">
      <c r="A4">
        <v>1</v>
      </c>
      <c r="B4" t="s">
        <v>4</v>
      </c>
      <c r="C4" s="1">
        <v>44203</v>
      </c>
      <c r="E4">
        <v>1</v>
      </c>
      <c r="F4" t="s">
        <v>4</v>
      </c>
      <c r="G4" s="1">
        <f>VLOOKUP(F4, $B$4:$C$5, 2, FALSE)</f>
        <v>44203</v>
      </c>
      <c r="H4" s="1">
        <v>44197</v>
      </c>
      <c r="I4">
        <v>1</v>
      </c>
      <c r="J4">
        <f>VLOOKUP(I4, $A$9:$C$11, 3, FALSE)</f>
        <v>10</v>
      </c>
      <c r="K4" t="str">
        <f>VLOOKUP(I4, $A$9:$C$11, 2, FALSE)</f>
        <v>sushi</v>
      </c>
    </row>
    <row r="5" spans="1:11" x14ac:dyDescent="0.25">
      <c r="A5">
        <v>2</v>
      </c>
      <c r="B5" t="s">
        <v>7</v>
      </c>
      <c r="C5" s="1">
        <v>44205</v>
      </c>
      <c r="E5">
        <v>2</v>
      </c>
      <c r="F5" t="s">
        <v>4</v>
      </c>
      <c r="G5" s="1">
        <f t="shared" ref="G5:G18" si="0">VLOOKUP(F5, $B$4:$C$5, 2, FALSE)</f>
        <v>44203</v>
      </c>
      <c r="H5" s="1">
        <v>44197</v>
      </c>
      <c r="I5">
        <v>2</v>
      </c>
      <c r="J5">
        <f t="shared" ref="J5:J18" si="1">VLOOKUP(I5, $A$9:$C$11, 3, FALSE)</f>
        <v>15</v>
      </c>
      <c r="K5" t="str">
        <f t="shared" ref="K5:K18" si="2">VLOOKUP(I5, $A$9:$C$11, 2, FALSE)</f>
        <v>curry</v>
      </c>
    </row>
    <row r="6" spans="1:11" x14ac:dyDescent="0.25">
      <c r="E6">
        <v>3</v>
      </c>
      <c r="F6" t="s">
        <v>4</v>
      </c>
      <c r="G6" s="1">
        <f t="shared" si="0"/>
        <v>44203</v>
      </c>
      <c r="H6" s="1">
        <v>44203</v>
      </c>
      <c r="I6">
        <v>2</v>
      </c>
      <c r="J6">
        <f t="shared" si="1"/>
        <v>15</v>
      </c>
      <c r="K6" t="str">
        <f t="shared" si="2"/>
        <v>curry</v>
      </c>
    </row>
    <row r="7" spans="1:11" x14ac:dyDescent="0.25">
      <c r="A7" s="2" t="s">
        <v>9</v>
      </c>
      <c r="B7" s="2"/>
      <c r="C7" s="2"/>
      <c r="E7">
        <v>4</v>
      </c>
      <c r="F7" t="s">
        <v>4</v>
      </c>
      <c r="G7" s="1">
        <f t="shared" si="0"/>
        <v>44203</v>
      </c>
      <c r="H7" s="1">
        <v>44206</v>
      </c>
      <c r="I7">
        <v>3</v>
      </c>
      <c r="J7">
        <f t="shared" si="1"/>
        <v>12</v>
      </c>
      <c r="K7" t="str">
        <f t="shared" si="2"/>
        <v>ramen</v>
      </c>
    </row>
    <row r="8" spans="1:11" x14ac:dyDescent="0.25">
      <c r="A8" t="s">
        <v>13</v>
      </c>
      <c r="B8" t="s">
        <v>14</v>
      </c>
      <c r="C8" t="s">
        <v>15</v>
      </c>
      <c r="E8">
        <v>5</v>
      </c>
      <c r="F8" t="s">
        <v>4</v>
      </c>
      <c r="G8" s="1">
        <f t="shared" si="0"/>
        <v>44203</v>
      </c>
      <c r="H8" s="1">
        <v>44207</v>
      </c>
      <c r="I8">
        <v>3</v>
      </c>
      <c r="J8">
        <f t="shared" si="1"/>
        <v>12</v>
      </c>
      <c r="K8" t="str">
        <f t="shared" si="2"/>
        <v>ramen</v>
      </c>
    </row>
    <row r="9" spans="1:11" x14ac:dyDescent="0.25">
      <c r="A9">
        <v>1</v>
      </c>
      <c r="B9" t="s">
        <v>10</v>
      </c>
      <c r="C9">
        <v>10</v>
      </c>
      <c r="E9">
        <v>6</v>
      </c>
      <c r="F9" t="s">
        <v>4</v>
      </c>
      <c r="G9" s="1">
        <f t="shared" si="0"/>
        <v>44203</v>
      </c>
      <c r="H9" s="1">
        <v>44207</v>
      </c>
      <c r="I9">
        <v>3</v>
      </c>
      <c r="J9">
        <f t="shared" si="1"/>
        <v>12</v>
      </c>
      <c r="K9" t="str">
        <f t="shared" si="2"/>
        <v>ramen</v>
      </c>
    </row>
    <row r="10" spans="1:11" x14ac:dyDescent="0.25">
      <c r="A10">
        <v>2</v>
      </c>
      <c r="B10" t="s">
        <v>11</v>
      </c>
      <c r="C10">
        <v>15</v>
      </c>
      <c r="E10">
        <v>7</v>
      </c>
      <c r="F10" t="s">
        <v>7</v>
      </c>
      <c r="G10" s="1">
        <f t="shared" si="0"/>
        <v>44205</v>
      </c>
      <c r="H10" s="1">
        <v>44197</v>
      </c>
      <c r="I10">
        <v>2</v>
      </c>
      <c r="J10">
        <f t="shared" si="1"/>
        <v>15</v>
      </c>
      <c r="K10" t="str">
        <f t="shared" si="2"/>
        <v>curry</v>
      </c>
    </row>
    <row r="11" spans="1:11" x14ac:dyDescent="0.25">
      <c r="A11">
        <v>3</v>
      </c>
      <c r="B11" t="s">
        <v>12</v>
      </c>
      <c r="C11">
        <v>12</v>
      </c>
      <c r="E11">
        <v>8</v>
      </c>
      <c r="F11" t="s">
        <v>7</v>
      </c>
      <c r="G11" s="1">
        <f t="shared" si="0"/>
        <v>44205</v>
      </c>
      <c r="H11" s="1">
        <v>44198</v>
      </c>
      <c r="I11">
        <v>2</v>
      </c>
      <c r="J11">
        <f t="shared" si="1"/>
        <v>15</v>
      </c>
      <c r="K11" t="str">
        <f t="shared" si="2"/>
        <v>curry</v>
      </c>
    </row>
    <row r="12" spans="1:11" x14ac:dyDescent="0.25">
      <c r="E12">
        <v>9</v>
      </c>
      <c r="F12" t="s">
        <v>7</v>
      </c>
      <c r="G12" s="1">
        <f t="shared" si="0"/>
        <v>44205</v>
      </c>
      <c r="H12" s="1">
        <v>44200</v>
      </c>
      <c r="I12">
        <v>1</v>
      </c>
      <c r="J12">
        <f t="shared" si="1"/>
        <v>10</v>
      </c>
      <c r="K12" t="str">
        <f t="shared" si="2"/>
        <v>sushi</v>
      </c>
    </row>
    <row r="13" spans="1:11" x14ac:dyDescent="0.25">
      <c r="E13">
        <v>10</v>
      </c>
      <c r="F13" t="s">
        <v>7</v>
      </c>
      <c r="G13" s="1">
        <f t="shared" si="0"/>
        <v>44205</v>
      </c>
      <c r="H13" s="1">
        <v>44207</v>
      </c>
      <c r="I13">
        <v>1</v>
      </c>
      <c r="J13">
        <f t="shared" si="1"/>
        <v>10</v>
      </c>
      <c r="K13" t="str">
        <f t="shared" si="2"/>
        <v>sushi</v>
      </c>
    </row>
    <row r="14" spans="1:11" x14ac:dyDescent="0.25">
      <c r="E14">
        <v>11</v>
      </c>
      <c r="F14" t="s">
        <v>7</v>
      </c>
      <c r="G14" s="1">
        <f t="shared" si="0"/>
        <v>44205</v>
      </c>
      <c r="H14" s="1">
        <v>44212</v>
      </c>
      <c r="I14">
        <v>3</v>
      </c>
      <c r="J14">
        <f t="shared" si="1"/>
        <v>12</v>
      </c>
      <c r="K14" t="str">
        <f t="shared" si="2"/>
        <v>ramen</v>
      </c>
    </row>
    <row r="15" spans="1:11" x14ac:dyDescent="0.25">
      <c r="E15">
        <v>12</v>
      </c>
      <c r="F15" t="s">
        <v>7</v>
      </c>
      <c r="G15" s="1">
        <f t="shared" si="0"/>
        <v>44205</v>
      </c>
      <c r="H15" s="1">
        <v>44228</v>
      </c>
      <c r="I15">
        <v>3</v>
      </c>
      <c r="J15">
        <f t="shared" si="1"/>
        <v>12</v>
      </c>
      <c r="K15" t="str">
        <f t="shared" si="2"/>
        <v>ramen</v>
      </c>
    </row>
    <row r="16" spans="1:11" x14ac:dyDescent="0.25">
      <c r="E16">
        <v>13</v>
      </c>
      <c r="F16" t="s">
        <v>17</v>
      </c>
      <c r="G16" t="e">
        <f>VLOOKUP(F16, $B$4:$C$5, 2, FALSE)</f>
        <v>#N/A</v>
      </c>
      <c r="H16" s="1">
        <v>44197</v>
      </c>
      <c r="I16">
        <v>3</v>
      </c>
      <c r="J16">
        <f t="shared" si="1"/>
        <v>12</v>
      </c>
      <c r="K16" t="str">
        <f t="shared" si="2"/>
        <v>ramen</v>
      </c>
    </row>
    <row r="17" spans="1:11" x14ac:dyDescent="0.25">
      <c r="E17">
        <v>14</v>
      </c>
      <c r="F17" t="s">
        <v>17</v>
      </c>
      <c r="G17" t="e">
        <f t="shared" si="0"/>
        <v>#N/A</v>
      </c>
      <c r="H17" s="1">
        <v>44197</v>
      </c>
      <c r="I17">
        <v>3</v>
      </c>
      <c r="J17">
        <f t="shared" si="1"/>
        <v>12</v>
      </c>
      <c r="K17" t="str">
        <f t="shared" si="2"/>
        <v>ramen</v>
      </c>
    </row>
    <row r="18" spans="1:11" x14ac:dyDescent="0.25">
      <c r="A18" s="3" t="s">
        <v>21</v>
      </c>
      <c r="B18" s="3"/>
      <c r="C18" s="3"/>
      <c r="E18">
        <v>15</v>
      </c>
      <c r="F18" t="s">
        <v>17</v>
      </c>
      <c r="G18" t="e">
        <f t="shared" si="0"/>
        <v>#N/A</v>
      </c>
      <c r="H18" s="1">
        <v>44203</v>
      </c>
      <c r="I18">
        <v>3</v>
      </c>
      <c r="J18">
        <f t="shared" si="1"/>
        <v>12</v>
      </c>
      <c r="K18" t="str">
        <f t="shared" si="2"/>
        <v>ramen</v>
      </c>
    </row>
    <row r="19" spans="1:11" x14ac:dyDescent="0.25">
      <c r="A19" t="s">
        <v>1</v>
      </c>
      <c r="B19" t="s">
        <v>2</v>
      </c>
      <c r="C19" t="s">
        <v>3</v>
      </c>
    </row>
    <row r="20" spans="1:11" x14ac:dyDescent="0.25">
      <c r="A20">
        <v>1</v>
      </c>
      <c r="B20">
        <f>IF(H4&lt;=DATE(2021,1,31),IF(AND(H4&gt;=G4,H4&lt;=G4 + 6),J4*10*2,IF(K4="sushi",J4*10*2, J4*10)))</f>
        <v>200</v>
      </c>
      <c r="C20" t="str">
        <f>F4</f>
        <v>A</v>
      </c>
    </row>
    <row r="21" spans="1:11" x14ac:dyDescent="0.25">
      <c r="A21">
        <v>2</v>
      </c>
      <c r="B21">
        <f t="shared" ref="B21:B31" si="3">IF(H5&lt;=DATE(2021,1,31),IF(AND(H5&gt;=G5,H5&lt;=G5 + 6),J5*10*2,IF(K5="sushi",J5*10*2, J5*10)))</f>
        <v>150</v>
      </c>
      <c r="C21" t="str">
        <f t="shared" ref="C21:C31" si="4">F5</f>
        <v>A</v>
      </c>
    </row>
    <row r="22" spans="1:11" x14ac:dyDescent="0.25">
      <c r="A22">
        <v>3</v>
      </c>
      <c r="B22">
        <f t="shared" si="3"/>
        <v>300</v>
      </c>
      <c r="C22" t="str">
        <f t="shared" si="4"/>
        <v>A</v>
      </c>
    </row>
    <row r="23" spans="1:11" x14ac:dyDescent="0.25">
      <c r="A23">
        <v>4</v>
      </c>
      <c r="B23">
        <f t="shared" si="3"/>
        <v>240</v>
      </c>
      <c r="C23" t="str">
        <f t="shared" si="4"/>
        <v>A</v>
      </c>
    </row>
    <row r="24" spans="1:11" x14ac:dyDescent="0.25">
      <c r="A24">
        <v>5</v>
      </c>
      <c r="B24">
        <f t="shared" si="3"/>
        <v>240</v>
      </c>
      <c r="C24" t="str">
        <f t="shared" si="4"/>
        <v>A</v>
      </c>
    </row>
    <row r="25" spans="1:11" x14ac:dyDescent="0.25">
      <c r="A25">
        <v>6</v>
      </c>
      <c r="B25">
        <f t="shared" si="3"/>
        <v>240</v>
      </c>
      <c r="C25" t="str">
        <f t="shared" si="4"/>
        <v>A</v>
      </c>
    </row>
    <row r="26" spans="1:11" x14ac:dyDescent="0.25">
      <c r="A26">
        <v>7</v>
      </c>
      <c r="B26">
        <f t="shared" si="3"/>
        <v>150</v>
      </c>
      <c r="C26" t="str">
        <f t="shared" si="4"/>
        <v>B</v>
      </c>
    </row>
    <row r="27" spans="1:11" x14ac:dyDescent="0.25">
      <c r="A27">
        <v>8</v>
      </c>
      <c r="B27">
        <f t="shared" si="3"/>
        <v>150</v>
      </c>
      <c r="C27" t="str">
        <f t="shared" si="4"/>
        <v>B</v>
      </c>
    </row>
    <row r="28" spans="1:11" x14ac:dyDescent="0.25">
      <c r="A28">
        <v>9</v>
      </c>
      <c r="B28">
        <f t="shared" si="3"/>
        <v>200</v>
      </c>
      <c r="C28" t="str">
        <f t="shared" si="4"/>
        <v>B</v>
      </c>
    </row>
    <row r="29" spans="1:11" x14ac:dyDescent="0.25">
      <c r="A29">
        <v>10</v>
      </c>
      <c r="B29">
        <f t="shared" si="3"/>
        <v>200</v>
      </c>
      <c r="C29" t="str">
        <f t="shared" si="4"/>
        <v>B</v>
      </c>
    </row>
    <row r="30" spans="1:11" x14ac:dyDescent="0.25">
      <c r="A30">
        <v>11</v>
      </c>
      <c r="B30">
        <f t="shared" si="3"/>
        <v>120</v>
      </c>
      <c r="C30" t="str">
        <f t="shared" si="4"/>
        <v>B</v>
      </c>
    </row>
    <row r="31" spans="1:11" x14ac:dyDescent="0.25">
      <c r="A31">
        <v>12</v>
      </c>
      <c r="B31" t="str">
        <f>IF(H15&lt;=DATE(2021,1,31),IF(AND(H15&gt;=G15,H15&lt;=G15 + 6),J15*10*2,IF(K15="sushi",J15*10*2, J15*10)),"order after the end of January")</f>
        <v>order after the end of January</v>
      </c>
      <c r="C31" t="str">
        <f t="shared" si="4"/>
        <v>B</v>
      </c>
    </row>
    <row r="35" spans="1:2" x14ac:dyDescent="0.25">
      <c r="A35" s="3" t="s">
        <v>22</v>
      </c>
      <c r="B35" s="3"/>
    </row>
    <row r="36" spans="1:2" x14ac:dyDescent="0.25">
      <c r="A36" t="s">
        <v>3</v>
      </c>
      <c r="B36" t="s">
        <v>20</v>
      </c>
    </row>
    <row r="37" spans="1:2" x14ac:dyDescent="0.25">
      <c r="A37" t="s">
        <v>4</v>
      </c>
      <c r="B37">
        <f>SUM(B20:B25)</f>
        <v>1370</v>
      </c>
    </row>
    <row r="38" spans="1:2" x14ac:dyDescent="0.25">
      <c r="A38" t="s">
        <v>7</v>
      </c>
      <c r="B38">
        <f>SUM(B26:B31)</f>
        <v>820</v>
      </c>
    </row>
  </sheetData>
  <mergeCells count="5">
    <mergeCell ref="A2:C2"/>
    <mergeCell ref="A7:C7"/>
    <mergeCell ref="A35:B35"/>
    <mergeCell ref="A18:C18"/>
    <mergeCell ref="E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Khoa Do</dc:creator>
  <cp:lastModifiedBy>Dang Khoa Do</cp:lastModifiedBy>
  <dcterms:created xsi:type="dcterms:W3CDTF">2015-06-05T18:17:20Z</dcterms:created>
  <dcterms:modified xsi:type="dcterms:W3CDTF">2025-07-20T07:31:52Z</dcterms:modified>
</cp:coreProperties>
</file>