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tabRatio="786" activeTab="8" xr2:uid="{00000000-000D-0000-FFFF-FFFF00000000}"/>
  </bookViews>
  <sheets>
    <sheet name="patient_profile" sheetId="1" r:id="rId1"/>
    <sheet name="patient_decision" sheetId="2" r:id="rId2"/>
    <sheet name="patient_messages" sheetId="3" r:id="rId3"/>
    <sheet name="patient_adm_term" sheetId="4" r:id="rId4"/>
    <sheet name="doctor_details" sheetId="5" r:id="rId5"/>
    <sheet name="treatment_recommender" sheetId="6" r:id="rId6"/>
    <sheet name="hospital_program" sheetId="7" r:id="rId7"/>
    <sheet name="hospital_department" sheetId="8" r:id="rId8"/>
    <sheet name="patient_review" sheetId="9" r:id="rId9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9" l="1"/>
  <c r="D3" i="9"/>
  <c r="C4" i="9"/>
  <c r="D4" i="9"/>
  <c r="C5" i="9"/>
  <c r="D5" i="9"/>
  <c r="C6" i="9"/>
  <c r="D6" i="9"/>
  <c r="C7" i="9"/>
  <c r="D7" i="9"/>
  <c r="C8" i="9"/>
  <c r="D8" i="9"/>
  <c r="C9" i="9"/>
  <c r="D9" i="9"/>
  <c r="C10" i="9"/>
  <c r="D10" i="9"/>
  <c r="C11" i="9"/>
  <c r="D11" i="9"/>
  <c r="C2" i="9"/>
  <c r="D2" i="9"/>
  <c r="N10" i="2"/>
  <c r="N9" i="2"/>
  <c r="N8" i="2"/>
  <c r="N7" i="2"/>
  <c r="N6" i="2"/>
  <c r="N5" i="2"/>
  <c r="N4" i="2"/>
  <c r="N3" i="2"/>
  <c r="N2" i="2"/>
</calcChain>
</file>

<file path=xl/sharedStrings.xml><?xml version="1.0" encoding="utf-8"?>
<sst xmlns="http://schemas.openxmlformats.org/spreadsheetml/2006/main" count="312" uniqueCount="179">
  <si>
    <t>patient_id</t>
  </si>
  <si>
    <t>printed_date</t>
  </si>
  <si>
    <t>submitted_date</t>
  </si>
  <si>
    <t>last_accessed_date</t>
  </si>
  <si>
    <t>fee_status</t>
  </si>
  <si>
    <t>fee_payment_type</t>
  </si>
  <si>
    <t>payment_card_type</t>
  </si>
  <si>
    <t>patient_last_name</t>
  </si>
  <si>
    <t>patient_first_name</t>
  </si>
  <si>
    <t>patient_middle_name</t>
  </si>
  <si>
    <t>current_state_province</t>
  </si>
  <si>
    <t>current_country</t>
  </si>
  <si>
    <t>country_of_citizenship</t>
  </si>
  <si>
    <t>ethnicity_hispanic</t>
  </si>
  <si>
    <t>ethnicity_indian</t>
  </si>
  <si>
    <t>ethnicity_asian</t>
  </si>
  <si>
    <t>ethnicity_black</t>
  </si>
  <si>
    <t>ethnicity_hawaiian</t>
  </si>
  <si>
    <t>ethnicity_white</t>
  </si>
  <si>
    <t>ethnicity</t>
  </si>
  <si>
    <t>gender</t>
  </si>
  <si>
    <t>address</t>
  </si>
  <si>
    <t>contact_number</t>
  </si>
  <si>
    <t>program_code</t>
  </si>
  <si>
    <t>admission_decision</t>
  </si>
  <si>
    <t>term_code_admitted_to</t>
  </si>
  <si>
    <t>message_id</t>
  </si>
  <si>
    <t>sender_type</t>
  </si>
  <si>
    <t>message_subject</t>
  </si>
  <si>
    <t>message_body</t>
  </si>
  <si>
    <t>reply_to_id</t>
  </si>
  <si>
    <t>datetime_message_sent</t>
  </si>
  <si>
    <t>datetime_message_read</t>
  </si>
  <si>
    <t>term_code</t>
  </si>
  <si>
    <t>term_name</t>
  </si>
  <si>
    <t>id</t>
  </si>
  <si>
    <t>doctor_id</t>
  </si>
  <si>
    <t>patinet_id</t>
  </si>
  <si>
    <t>doctor_fname</t>
  </si>
  <si>
    <t>doctor_lname</t>
  </si>
  <si>
    <t>doctor_degree</t>
  </si>
  <si>
    <t>doctor_country</t>
  </si>
  <si>
    <t>treatment_type</t>
  </si>
  <si>
    <t>recommender_fname</t>
  </si>
  <si>
    <t>recommender_lname</t>
  </si>
  <si>
    <t>department_code</t>
  </si>
  <si>
    <t>department_name</t>
  </si>
  <si>
    <t>reviewer_id</t>
  </si>
  <si>
    <t>review_score</t>
  </si>
  <si>
    <t>review_complete</t>
  </si>
  <si>
    <t>WALKER</t>
  </si>
  <si>
    <t>BUNCH</t>
  </si>
  <si>
    <t>GREEN</t>
  </si>
  <si>
    <t>BRACEY</t>
  </si>
  <si>
    <t>WASHINGTON</t>
  </si>
  <si>
    <t>ALLEYNE</t>
  </si>
  <si>
    <t>THOMPSON</t>
  </si>
  <si>
    <t>BARFIELD</t>
  </si>
  <si>
    <t>ANDERSON</t>
  </si>
  <si>
    <t>SPRINGER</t>
  </si>
  <si>
    <t>SCOTT</t>
  </si>
  <si>
    <t>FROST</t>
  </si>
  <si>
    <t>CARTER</t>
  </si>
  <si>
    <t>PULLIAM</t>
  </si>
  <si>
    <t>WRIGHT</t>
  </si>
  <si>
    <t>BAYLOR</t>
  </si>
  <si>
    <t>MILLER</t>
  </si>
  <si>
    <t>ROLLE</t>
  </si>
  <si>
    <t>Jr.</t>
  </si>
  <si>
    <t>Sr.</t>
  </si>
  <si>
    <t>AL</t>
  </si>
  <si>
    <t>USA</t>
  </si>
  <si>
    <t>JA</t>
  </si>
  <si>
    <t>Mexico</t>
  </si>
  <si>
    <t>Payment Due</t>
  </si>
  <si>
    <t>Received</t>
  </si>
  <si>
    <t>Insurance Card</t>
  </si>
  <si>
    <t>Card</t>
  </si>
  <si>
    <t>Cash</t>
  </si>
  <si>
    <t>Check</t>
  </si>
  <si>
    <t>Credit Card</t>
  </si>
  <si>
    <t>Debit Card</t>
  </si>
  <si>
    <t>Rodrigz</t>
  </si>
  <si>
    <t>John</t>
  </si>
  <si>
    <t>Mike</t>
  </si>
  <si>
    <t>Insurance</t>
  </si>
  <si>
    <t>Yes</t>
  </si>
  <si>
    <t>Indian</t>
  </si>
  <si>
    <t>Black/ African American</t>
  </si>
  <si>
    <t>Caucasian</t>
  </si>
  <si>
    <t>Chinese</t>
  </si>
  <si>
    <t>Hispanic</t>
  </si>
  <si>
    <t>Male</t>
  </si>
  <si>
    <t>Female</t>
  </si>
  <si>
    <t>1108 ROSS CLARK CIRCLE</t>
  </si>
  <si>
    <t>2505 U S HIGHWAY 431 NORTH</t>
  </si>
  <si>
    <t>702 N MAIN ST</t>
  </si>
  <si>
    <t>101 HOSPITAL CIRCLE</t>
  </si>
  <si>
    <t>50 MEDICAL PARK EAST DRIVE</t>
  </si>
  <si>
    <t>200 MED CENTER DRIVE</t>
  </si>
  <si>
    <t>1000 FIRST STREET NORTH</t>
  </si>
  <si>
    <t>1720 UNIVERSITY BLVD</t>
  </si>
  <si>
    <t>1300 SOUTH MONTGOMERY AVENUE</t>
  </si>
  <si>
    <t>312-478-9876</t>
  </si>
  <si>
    <t>(888) 999-4772</t>
  </si>
  <si>
    <t>(800) 491-9099</t>
  </si>
  <si>
    <t>(510) 747-4567</t>
  </si>
  <si>
    <t>(800) 407-4627</t>
  </si>
  <si>
    <t>(800) 407-4628</t>
  </si>
  <si>
    <t>(800) 318-8212</t>
  </si>
  <si>
    <t>(530) 694-1816</t>
  </si>
  <si>
    <t>DOC</t>
  </si>
  <si>
    <t>Fever alert</t>
  </si>
  <si>
    <t>All the best</t>
  </si>
  <si>
    <t>I have a cold</t>
  </si>
  <si>
    <t>Something isn't right</t>
  </si>
  <si>
    <t>You're doing great</t>
  </si>
  <si>
    <t>HOS</t>
  </si>
  <si>
    <t>What should I do</t>
  </si>
  <si>
    <t>Bill is due</t>
  </si>
  <si>
    <t>Take care</t>
  </si>
  <si>
    <t>Take a pill</t>
  </si>
  <si>
    <t>emergency</t>
  </si>
  <si>
    <t>general</t>
  </si>
  <si>
    <t>intensive care</t>
  </si>
  <si>
    <t>operation</t>
  </si>
  <si>
    <t>therapy</t>
  </si>
  <si>
    <t>counselling</t>
  </si>
  <si>
    <t>Mark</t>
  </si>
  <si>
    <t>Smith</t>
  </si>
  <si>
    <t>Oncologist</t>
  </si>
  <si>
    <t>England</t>
  </si>
  <si>
    <t>Stone</t>
  </si>
  <si>
    <t>Physiatrist</t>
  </si>
  <si>
    <t>Ireland</t>
  </si>
  <si>
    <t>Jeffry</t>
  </si>
  <si>
    <t>Canada</t>
  </si>
  <si>
    <t>New Zealand</t>
  </si>
  <si>
    <t>Gastroenterologist</t>
  </si>
  <si>
    <t>Australia</t>
  </si>
  <si>
    <t>Radiologist</t>
  </si>
  <si>
    <t>Lucas</t>
  </si>
  <si>
    <t>Burton</t>
  </si>
  <si>
    <t>Dave</t>
  </si>
  <si>
    <t>Hall</t>
  </si>
  <si>
    <t>Pediatrician</t>
  </si>
  <si>
    <t>Rajeev</t>
  </si>
  <si>
    <t>Singh</t>
  </si>
  <si>
    <t>Urologist</t>
  </si>
  <si>
    <t>India</t>
  </si>
  <si>
    <t>Will</t>
  </si>
  <si>
    <t>Jerry</t>
  </si>
  <si>
    <t>Reed</t>
  </si>
  <si>
    <t>Trauma Relief Unlimited (TRU)</t>
  </si>
  <si>
    <t>Self Psychology</t>
  </si>
  <si>
    <t>Neurofeedback</t>
  </si>
  <si>
    <t>Motivational Enhancement Therapy</t>
  </si>
  <si>
    <t>Mindfulness-Based Interventions</t>
  </si>
  <si>
    <t>Neuropsychology</t>
  </si>
  <si>
    <t>A100</t>
  </si>
  <si>
    <t>A101</t>
  </si>
  <si>
    <t>C101</t>
  </si>
  <si>
    <t>C102</t>
  </si>
  <si>
    <t>D100</t>
  </si>
  <si>
    <t>D101</t>
  </si>
  <si>
    <t>E100</t>
  </si>
  <si>
    <t>E101</t>
  </si>
  <si>
    <t>Accident &amp; Emergency</t>
  </si>
  <si>
    <t>Anaesthetics</t>
  </si>
  <si>
    <t>C100</t>
  </si>
  <si>
    <t>Cardiology</t>
  </si>
  <si>
    <t>Chaplaincy</t>
  </si>
  <si>
    <t>Critical care</t>
  </si>
  <si>
    <t>Diagnostic imaging</t>
  </si>
  <si>
    <t>Discharge lounge</t>
  </si>
  <si>
    <t>Ear nose and throat (ENT)</t>
  </si>
  <si>
    <t>Elderly services department</t>
  </si>
  <si>
    <t>G100</t>
  </si>
  <si>
    <t>Gastroenterology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</si>
</sst>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sz val="11"/>
      <color rgb="FF000000"/>
      <name val="Calibri"/>
      <family val="2"/>
      <scheme val="minor"/>
    </font>
    <font>
      <sz val="11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0" fillId="0" borderId="0" xfId="0" applyFont="1"/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0" borderId="1" xfId="0" applyFont="1" applyBorder="1"/>
    <xf numFmtId="164" fontId="0" fillId="0" borderId="0" xfId="0" applyNumberFormat="1" applyFont="1"/>
    <xf numFmtId="0" fontId="3" fillId="0" borderId="1" xfId="0" applyFont="1" applyBorder="1"/>
    <xf numFmtId="164" fontId="3" fillId="0" borderId="1" xfId="0" applyNumberFormat="1" applyFont="1" applyBorder="1"/>
    <xf numFmtId="0" fontId="0" fillId="0" borderId="0" xfId="0" applyFill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"/>
  <sheetViews>
    <sheetView workbookViewId="0">
      <selection activeCell="J8" sqref="J8"/>
    </sheetView>
  </sheetViews>
  <sheetFormatPr defaultRowHeight="15"/>
  <cols>
    <col min="1" max="1" width="10.140625" style="3" bestFit="1" customWidth="1"/>
    <col min="2" max="2" width="12.5703125" style="3" bestFit="1" customWidth="1"/>
    <col min="3" max="3" width="15.28515625" style="7" bestFit="1" customWidth="1"/>
    <col min="4" max="4" width="18.28515625" style="7" bestFit="1" customWidth="1"/>
    <col min="5" max="5" width="12.85546875" style="3" bestFit="1" customWidth="1"/>
    <col min="6" max="6" width="18.140625" style="3" bestFit="1" customWidth="1"/>
    <col min="7" max="7" width="18.85546875" style="3" bestFit="1" customWidth="1"/>
    <col min="8" max="8" width="17.85546875" style="3" bestFit="1" customWidth="1"/>
    <col min="9" max="9" width="18.28515625" style="3" bestFit="1" customWidth="1"/>
    <col min="10" max="10" width="21" style="3" bestFit="1" customWidth="1"/>
    <col min="11" max="11" width="22" style="3" bestFit="1" customWidth="1"/>
    <col min="12" max="12" width="15.28515625" style="3" bestFit="1" customWidth="1"/>
    <col min="13" max="13" width="21.5703125" style="3" bestFit="1" customWidth="1"/>
    <col min="14" max="14" width="17.42578125" style="3" bestFit="1" customWidth="1"/>
    <col min="15" max="15" width="15.5703125" style="3" bestFit="1" customWidth="1"/>
    <col min="16" max="17" width="14.5703125" style="3" bestFit="1" customWidth="1"/>
    <col min="18" max="18" width="18.140625" style="3" bestFit="1" customWidth="1"/>
    <col min="19" max="19" width="15.140625" style="3" bestFit="1" customWidth="1"/>
    <col min="20" max="20" width="22.42578125" style="3" bestFit="1" customWidth="1"/>
    <col min="21" max="21" width="7.28515625" style="3" bestFit="1" customWidth="1"/>
    <col min="22" max="22" width="33.42578125" style="3" bestFit="1" customWidth="1"/>
    <col min="23" max="23" width="15.5703125" style="3" bestFit="1" customWidth="1"/>
    <col min="24" max="24" width="13.85546875" style="3" bestFit="1" customWidth="1"/>
    <col min="25" max="16384" width="9.140625" style="3"/>
  </cols>
  <sheetData>
    <row r="1" spans="1:24">
      <c r="A1" s="4" t="s">
        <v>0</v>
      </c>
      <c r="B1" s="4" t="s">
        <v>1</v>
      </c>
      <c r="C1" s="5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</row>
    <row r="2" spans="1:24">
      <c r="A2" s="6">
        <v>1001</v>
      </c>
      <c r="B2" s="9">
        <v>42739</v>
      </c>
      <c r="C2" s="9">
        <v>42739</v>
      </c>
      <c r="D2" s="9">
        <v>42923</v>
      </c>
      <c r="E2" s="6" t="s">
        <v>74</v>
      </c>
      <c r="F2" s="6" t="s">
        <v>77</v>
      </c>
      <c r="G2" s="6" t="s">
        <v>80</v>
      </c>
      <c r="H2" s="8" t="s">
        <v>50</v>
      </c>
      <c r="I2" s="8" t="s">
        <v>51</v>
      </c>
      <c r="J2" s="6" t="s">
        <v>68</v>
      </c>
      <c r="K2" s="6" t="s">
        <v>70</v>
      </c>
      <c r="L2" s="6" t="s">
        <v>71</v>
      </c>
      <c r="M2" s="6" t="s">
        <v>71</v>
      </c>
      <c r="N2" s="6" t="s">
        <v>86</v>
      </c>
      <c r="O2" s="6"/>
      <c r="P2" s="6"/>
      <c r="Q2" s="6"/>
      <c r="R2" s="6"/>
      <c r="S2" s="6"/>
      <c r="T2" s="6" t="s">
        <v>88</v>
      </c>
      <c r="U2" s="6" t="s">
        <v>92</v>
      </c>
      <c r="V2" s="6" t="s">
        <v>94</v>
      </c>
      <c r="W2" s="6" t="s">
        <v>103</v>
      </c>
      <c r="X2" s="6">
        <v>2350</v>
      </c>
    </row>
    <row r="3" spans="1:24">
      <c r="A3" s="6">
        <v>1002</v>
      </c>
      <c r="B3" s="9">
        <v>42761</v>
      </c>
      <c r="C3" s="9">
        <v>42761</v>
      </c>
      <c r="D3" s="9">
        <v>42930</v>
      </c>
      <c r="E3" s="6" t="s">
        <v>75</v>
      </c>
      <c r="F3" s="6" t="s">
        <v>78</v>
      </c>
      <c r="G3" s="6"/>
      <c r="H3" s="8" t="s">
        <v>52</v>
      </c>
      <c r="I3" s="8" t="s">
        <v>53</v>
      </c>
      <c r="J3" s="6"/>
      <c r="K3" s="6" t="s">
        <v>70</v>
      </c>
      <c r="L3" s="6" t="s">
        <v>71</v>
      </c>
      <c r="M3" s="6" t="s">
        <v>71</v>
      </c>
      <c r="N3" s="6" t="s">
        <v>86</v>
      </c>
      <c r="O3" s="6"/>
      <c r="P3" s="6"/>
      <c r="Q3" s="6"/>
      <c r="R3" s="6"/>
      <c r="S3" s="6"/>
      <c r="T3" s="6" t="s">
        <v>88</v>
      </c>
      <c r="U3" s="6" t="s">
        <v>93</v>
      </c>
      <c r="V3" s="6" t="s">
        <v>95</v>
      </c>
      <c r="W3" s="6" t="s">
        <v>104</v>
      </c>
      <c r="X3" s="6">
        <v>2351</v>
      </c>
    </row>
    <row r="4" spans="1:24">
      <c r="A4" s="6">
        <v>1004</v>
      </c>
      <c r="B4" s="9">
        <v>42763</v>
      </c>
      <c r="C4" s="9">
        <v>42763</v>
      </c>
      <c r="D4" s="9">
        <v>42935</v>
      </c>
      <c r="E4" s="6" t="s">
        <v>75</v>
      </c>
      <c r="F4" s="6" t="s">
        <v>85</v>
      </c>
      <c r="G4" s="6" t="s">
        <v>76</v>
      </c>
      <c r="H4" s="8" t="s">
        <v>54</v>
      </c>
      <c r="I4" s="8" t="s">
        <v>55</v>
      </c>
      <c r="J4" s="6" t="s">
        <v>82</v>
      </c>
      <c r="K4" s="6" t="s">
        <v>70</v>
      </c>
      <c r="L4" s="6" t="s">
        <v>71</v>
      </c>
      <c r="M4" s="6" t="s">
        <v>71</v>
      </c>
      <c r="N4" s="6"/>
      <c r="O4" s="6" t="s">
        <v>86</v>
      </c>
      <c r="P4" s="6"/>
      <c r="Q4" s="6"/>
      <c r="R4" s="6"/>
      <c r="S4" s="6"/>
      <c r="T4" s="6" t="s">
        <v>87</v>
      </c>
      <c r="U4" s="6" t="s">
        <v>92</v>
      </c>
      <c r="V4" s="6" t="s">
        <v>96</v>
      </c>
      <c r="W4" s="6" t="s">
        <v>105</v>
      </c>
      <c r="X4" s="6">
        <v>2353</v>
      </c>
    </row>
    <row r="5" spans="1:24">
      <c r="A5" s="6">
        <v>1005</v>
      </c>
      <c r="B5" s="9">
        <v>42779</v>
      </c>
      <c r="C5" s="9">
        <v>42779</v>
      </c>
      <c r="D5" s="9">
        <v>42962</v>
      </c>
      <c r="E5" s="6" t="s">
        <v>74</v>
      </c>
      <c r="F5" s="6" t="s">
        <v>79</v>
      </c>
      <c r="G5" s="6"/>
      <c r="H5" s="8" t="s">
        <v>56</v>
      </c>
      <c r="I5" s="8" t="s">
        <v>57</v>
      </c>
      <c r="J5" s="6"/>
      <c r="K5" s="6" t="s">
        <v>70</v>
      </c>
      <c r="L5" s="6" t="s">
        <v>71</v>
      </c>
      <c r="M5" s="6" t="s">
        <v>71</v>
      </c>
      <c r="N5" s="6"/>
      <c r="O5" s="6" t="s">
        <v>86</v>
      </c>
      <c r="P5" s="6"/>
      <c r="Q5" s="6"/>
      <c r="R5" s="6"/>
      <c r="S5" s="6"/>
      <c r="T5" s="6" t="s">
        <v>87</v>
      </c>
      <c r="U5" s="6" t="s">
        <v>92</v>
      </c>
      <c r="V5" s="6" t="s">
        <v>97</v>
      </c>
      <c r="W5" s="6" t="s">
        <v>106</v>
      </c>
      <c r="X5" s="6">
        <v>2354</v>
      </c>
    </row>
    <row r="6" spans="1:24">
      <c r="A6" s="6">
        <v>1006</v>
      </c>
      <c r="B6" s="9">
        <v>42785</v>
      </c>
      <c r="C6" s="9">
        <v>42785</v>
      </c>
      <c r="D6" s="9">
        <v>42970</v>
      </c>
      <c r="E6" s="6" t="s">
        <v>74</v>
      </c>
      <c r="F6" s="6" t="s">
        <v>78</v>
      </c>
      <c r="G6" s="6"/>
      <c r="H6" s="8" t="s">
        <v>58</v>
      </c>
      <c r="I6" s="8" t="s">
        <v>59</v>
      </c>
      <c r="J6" s="6" t="s">
        <v>83</v>
      </c>
      <c r="K6" s="6" t="s">
        <v>70</v>
      </c>
      <c r="L6" s="6" t="s">
        <v>71</v>
      </c>
      <c r="M6" s="6" t="s">
        <v>71</v>
      </c>
      <c r="N6" s="6"/>
      <c r="O6" s="6"/>
      <c r="P6" s="6"/>
      <c r="Q6" s="6"/>
      <c r="R6" s="6" t="s">
        <v>86</v>
      </c>
      <c r="S6" s="6"/>
      <c r="T6" s="6" t="s">
        <v>89</v>
      </c>
      <c r="U6" s="6" t="s">
        <v>93</v>
      </c>
      <c r="V6" s="6" t="s">
        <v>98</v>
      </c>
      <c r="W6" s="6" t="s">
        <v>107</v>
      </c>
      <c r="X6" s="6">
        <v>2354</v>
      </c>
    </row>
    <row r="7" spans="1:24">
      <c r="A7" s="6">
        <v>1007</v>
      </c>
      <c r="B7" s="9">
        <v>42842</v>
      </c>
      <c r="C7" s="9">
        <v>42842</v>
      </c>
      <c r="D7" s="9">
        <v>42998</v>
      </c>
      <c r="E7" s="6" t="s">
        <v>74</v>
      </c>
      <c r="F7" s="6" t="s">
        <v>77</v>
      </c>
      <c r="G7" s="6" t="s">
        <v>81</v>
      </c>
      <c r="H7" s="8" t="s">
        <v>60</v>
      </c>
      <c r="I7" s="8" t="s">
        <v>61</v>
      </c>
      <c r="J7" s="6"/>
      <c r="K7" s="6" t="s">
        <v>70</v>
      </c>
      <c r="L7" s="6" t="s">
        <v>71</v>
      </c>
      <c r="M7" s="6" t="s">
        <v>71</v>
      </c>
      <c r="N7" s="6"/>
      <c r="O7" s="6"/>
      <c r="P7" s="6" t="s">
        <v>86</v>
      </c>
      <c r="Q7" s="6"/>
      <c r="R7" s="6"/>
      <c r="S7" s="6"/>
      <c r="T7" s="6" t="s">
        <v>89</v>
      </c>
      <c r="U7" s="6" t="s">
        <v>93</v>
      </c>
      <c r="V7" s="6" t="s">
        <v>99</v>
      </c>
      <c r="W7" s="6" t="s">
        <v>108</v>
      </c>
      <c r="X7" s="6">
        <v>2355</v>
      </c>
    </row>
    <row r="8" spans="1:24">
      <c r="A8" s="6">
        <v>1008</v>
      </c>
      <c r="B8" s="9">
        <v>42881</v>
      </c>
      <c r="C8" s="9">
        <v>42881</v>
      </c>
      <c r="D8" s="9">
        <v>43011</v>
      </c>
      <c r="E8" s="6" t="s">
        <v>74</v>
      </c>
      <c r="F8" s="6" t="s">
        <v>77</v>
      </c>
      <c r="G8" s="6" t="s">
        <v>81</v>
      </c>
      <c r="H8" s="8" t="s">
        <v>62</v>
      </c>
      <c r="I8" s="8" t="s">
        <v>63</v>
      </c>
      <c r="J8" s="6" t="s">
        <v>69</v>
      </c>
      <c r="K8" s="6" t="s">
        <v>70</v>
      </c>
      <c r="L8" s="6" t="s">
        <v>71</v>
      </c>
      <c r="M8" s="6" t="s">
        <v>71</v>
      </c>
      <c r="N8" s="6"/>
      <c r="O8" s="6"/>
      <c r="P8" s="6"/>
      <c r="Q8" s="6" t="s">
        <v>86</v>
      </c>
      <c r="R8" s="6"/>
      <c r="S8" s="6"/>
      <c r="T8" s="6" t="s">
        <v>90</v>
      </c>
      <c r="U8" s="6" t="s">
        <v>93</v>
      </c>
      <c r="V8" s="6" t="s">
        <v>100</v>
      </c>
      <c r="W8" s="6" t="s">
        <v>109</v>
      </c>
      <c r="X8" s="6">
        <v>2356</v>
      </c>
    </row>
    <row r="9" spans="1:24">
      <c r="A9" s="6">
        <v>1009</v>
      </c>
      <c r="B9" s="9">
        <v>42890</v>
      </c>
      <c r="C9" s="9">
        <v>42890</v>
      </c>
      <c r="D9" s="9">
        <v>43014</v>
      </c>
      <c r="E9" s="6" t="s">
        <v>75</v>
      </c>
      <c r="F9" s="6" t="s">
        <v>79</v>
      </c>
      <c r="G9" s="6"/>
      <c r="H9" s="8" t="s">
        <v>64</v>
      </c>
      <c r="I9" s="8" t="s">
        <v>65</v>
      </c>
      <c r="J9" s="6" t="s">
        <v>68</v>
      </c>
      <c r="K9" s="6" t="s">
        <v>72</v>
      </c>
      <c r="L9" s="6" t="s">
        <v>73</v>
      </c>
      <c r="M9" s="6" t="s">
        <v>73</v>
      </c>
      <c r="N9" s="6"/>
      <c r="O9" s="6"/>
      <c r="P9" s="6"/>
      <c r="Q9" s="6" t="s">
        <v>86</v>
      </c>
      <c r="R9" s="6"/>
      <c r="S9" s="6"/>
      <c r="T9" s="6" t="s">
        <v>91</v>
      </c>
      <c r="U9" s="6" t="s">
        <v>93</v>
      </c>
      <c r="V9" s="6" t="s">
        <v>101</v>
      </c>
      <c r="W9" s="6" t="s">
        <v>110</v>
      </c>
      <c r="X9" s="6">
        <v>2357</v>
      </c>
    </row>
    <row r="10" spans="1:24">
      <c r="A10" s="6">
        <v>1010</v>
      </c>
      <c r="B10" s="9">
        <v>42915</v>
      </c>
      <c r="C10" s="9">
        <v>42915</v>
      </c>
      <c r="D10" s="9">
        <v>43019</v>
      </c>
      <c r="E10" s="6" t="s">
        <v>75</v>
      </c>
      <c r="F10" s="6" t="s">
        <v>85</v>
      </c>
      <c r="G10" s="6" t="s">
        <v>76</v>
      </c>
      <c r="H10" s="8" t="s">
        <v>66</v>
      </c>
      <c r="I10" s="8" t="s">
        <v>67</v>
      </c>
      <c r="J10" s="6" t="s">
        <v>84</v>
      </c>
      <c r="K10" s="6" t="s">
        <v>72</v>
      </c>
      <c r="L10" s="6" t="s">
        <v>73</v>
      </c>
      <c r="M10" s="6" t="s">
        <v>73</v>
      </c>
      <c r="N10" s="6"/>
      <c r="O10" s="6"/>
      <c r="P10" s="6"/>
      <c r="Q10" s="6"/>
      <c r="R10" s="6"/>
      <c r="S10" s="6" t="s">
        <v>86</v>
      </c>
      <c r="T10" s="6" t="s">
        <v>91</v>
      </c>
      <c r="U10" s="6" t="s">
        <v>92</v>
      </c>
      <c r="V10" s="6" t="s">
        <v>102</v>
      </c>
      <c r="W10" s="6" t="s">
        <v>110</v>
      </c>
      <c r="X10" s="6">
        <v>2358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CCF47-FD6F-45EA-945C-2476D1571BC5}">
  <dimension ref="M1:O10"/>
  <sheetViews>
    <sheetView topLeftCell="M1" workbookViewId="0">
      <selection activeCell="M2" sqref="M2:O10"/>
    </sheetView>
  </sheetViews>
  <sheetFormatPr defaultRowHeight="15"/>
  <cols>
    <col min="1" max="1" width="10.140625" bestFit="1" customWidth="1"/>
    <col min="2" max="2" width="12.5703125" bestFit="1" customWidth="1"/>
    <col min="3" max="3" width="15.28515625" bestFit="1" customWidth="1"/>
    <col min="4" max="4" width="18.28515625" bestFit="1" customWidth="1"/>
    <col min="5" max="5" width="10.28515625" bestFit="1" customWidth="1"/>
    <col min="6" max="6" width="18.140625" bestFit="1" customWidth="1"/>
    <col min="7" max="7" width="18.85546875" bestFit="1" customWidth="1"/>
    <col min="8" max="8" width="17.85546875" bestFit="1" customWidth="1"/>
    <col min="9" max="9" width="18.28515625" bestFit="1" customWidth="1"/>
    <col min="10" max="10" width="21" bestFit="1" customWidth="1"/>
    <col min="11" max="11" width="22" bestFit="1" customWidth="1"/>
    <col min="12" max="12" width="15.28515625" bestFit="1" customWidth="1"/>
    <col min="13" max="13" width="10.140625" bestFit="1" customWidth="1"/>
    <col min="14" max="14" width="18.7109375" bestFit="1" customWidth="1"/>
    <col min="15" max="15" width="23" bestFit="1" customWidth="1"/>
    <col min="16" max="17" width="14.5703125" bestFit="1" customWidth="1"/>
    <col min="18" max="18" width="18.140625" bestFit="1" customWidth="1"/>
    <col min="19" max="19" width="15.140625" bestFit="1" customWidth="1"/>
    <col min="20" max="20" width="8.85546875" bestFit="1" customWidth="1"/>
    <col min="21" max="21" width="7.28515625" bestFit="1" customWidth="1"/>
    <col min="22" max="22" width="7.85546875" bestFit="1" customWidth="1"/>
    <col min="23" max="23" width="15.5703125" bestFit="1" customWidth="1"/>
    <col min="24" max="24" width="13.85546875" bestFit="1" customWidth="1"/>
  </cols>
  <sheetData>
    <row r="1" spans="13:15">
      <c r="M1" t="s">
        <v>0</v>
      </c>
      <c r="N1" t="s">
        <v>24</v>
      </c>
      <c r="O1" t="s">
        <v>25</v>
      </c>
    </row>
    <row r="2" spans="13:15">
      <c r="M2" s="6">
        <v>1001</v>
      </c>
      <c r="N2" s="10" t="str">
        <f t="shared" ref="N2:N10" ca="1" si="0">CHOOSE(RANDBETWEEN(1,3),"ADMITTED","DISCHARGED","NO ADMISSION")</f>
        <v>ADMITTED</v>
      </c>
      <c r="O2" s="11">
        <v>4560</v>
      </c>
    </row>
    <row r="3" spans="13:15">
      <c r="M3" s="6">
        <v>1002</v>
      </c>
      <c r="N3" s="10" t="str">
        <f t="shared" ca="1" si="0"/>
        <v>ADMITTED</v>
      </c>
      <c r="O3" s="11">
        <v>4561</v>
      </c>
    </row>
    <row r="4" spans="13:15">
      <c r="M4" s="6">
        <v>1004</v>
      </c>
      <c r="N4" s="10" t="str">
        <f t="shared" ca="1" si="0"/>
        <v>ADMITTED</v>
      </c>
      <c r="O4" s="11">
        <v>4562</v>
      </c>
    </row>
    <row r="5" spans="13:15">
      <c r="M5" s="6">
        <v>1005</v>
      </c>
      <c r="N5" s="10" t="str">
        <f t="shared" ca="1" si="0"/>
        <v>DISCHARGED</v>
      </c>
      <c r="O5" s="11">
        <v>4563</v>
      </c>
    </row>
    <row r="6" spans="13:15">
      <c r="M6" s="6">
        <v>1006</v>
      </c>
      <c r="N6" s="10" t="str">
        <f t="shared" ca="1" si="0"/>
        <v>ADMITTED</v>
      </c>
      <c r="O6" s="11">
        <v>4564</v>
      </c>
    </row>
    <row r="7" spans="13:15">
      <c r="M7" s="6">
        <v>1007</v>
      </c>
      <c r="N7" s="10" t="str">
        <f t="shared" ca="1" si="0"/>
        <v>ADMITTED</v>
      </c>
      <c r="O7" s="11">
        <v>4565</v>
      </c>
    </row>
    <row r="8" spans="13:15">
      <c r="M8" s="6">
        <v>1008</v>
      </c>
      <c r="N8" s="10" t="str">
        <f t="shared" ca="1" si="0"/>
        <v>ADMITTED</v>
      </c>
      <c r="O8" s="11">
        <v>4562</v>
      </c>
    </row>
    <row r="9" spans="13:15">
      <c r="M9" s="6">
        <v>1009</v>
      </c>
      <c r="N9" s="10" t="str">
        <f t="shared" ca="1" si="0"/>
        <v>NO ADMISSION</v>
      </c>
      <c r="O9" s="11">
        <v>4563</v>
      </c>
    </row>
    <row r="10" spans="13:15">
      <c r="M10" s="6">
        <v>1010</v>
      </c>
      <c r="N10" s="10" t="str">
        <f t="shared" ca="1" si="0"/>
        <v>NO ADMISSION</v>
      </c>
      <c r="O10" s="11">
        <v>4561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2BC77-10D6-48F3-92AD-E2B197D90232}">
  <dimension ref="A1:H11"/>
  <sheetViews>
    <sheetView workbookViewId="0">
      <selection activeCell="K12" sqref="K12"/>
    </sheetView>
  </sheetViews>
  <sheetFormatPr defaultRowHeight="15"/>
  <cols>
    <col min="1" max="1" width="11.42578125" bestFit="1" customWidth="1"/>
    <col min="2" max="2" width="10.140625" bestFit="1" customWidth="1"/>
    <col min="3" max="3" width="12.140625" bestFit="1" customWidth="1"/>
    <col min="4" max="4" width="19.5703125" bestFit="1" customWidth="1"/>
    <col min="5" max="5" width="17.28515625" bestFit="1" customWidth="1"/>
    <col min="6" max="6" width="11.140625" bestFit="1" customWidth="1"/>
    <col min="7" max="7" width="23.140625" style="1" bestFit="1" customWidth="1"/>
    <col min="8" max="8" width="23.28515625" style="1" bestFit="1" customWidth="1"/>
  </cols>
  <sheetData>
    <row r="1" spans="1:8">
      <c r="A1" t="s">
        <v>26</v>
      </c>
      <c r="B1" t="s">
        <v>0</v>
      </c>
      <c r="C1" t="s">
        <v>27</v>
      </c>
      <c r="D1" t="s">
        <v>28</v>
      </c>
      <c r="E1" t="s">
        <v>29</v>
      </c>
      <c r="F1" t="s">
        <v>30</v>
      </c>
      <c r="G1" s="1" t="s">
        <v>31</v>
      </c>
      <c r="H1" s="1" t="s">
        <v>32</v>
      </c>
    </row>
    <row r="2" spans="1:8">
      <c r="A2">
        <v>10001</v>
      </c>
      <c r="B2">
        <v>1001</v>
      </c>
      <c r="C2" t="s">
        <v>111</v>
      </c>
      <c r="D2" t="s">
        <v>112</v>
      </c>
      <c r="E2" t="s">
        <v>113</v>
      </c>
      <c r="F2">
        <v>10001</v>
      </c>
      <c r="G2" s="2">
        <v>42917</v>
      </c>
      <c r="H2" s="2">
        <v>42921</v>
      </c>
    </row>
    <row r="3" spans="1:8">
      <c r="A3">
        <v>10002</v>
      </c>
      <c r="B3">
        <v>1002</v>
      </c>
      <c r="C3" t="s">
        <v>111</v>
      </c>
      <c r="D3" t="s">
        <v>114</v>
      </c>
      <c r="E3" t="s">
        <v>113</v>
      </c>
      <c r="F3">
        <v>10002</v>
      </c>
      <c r="G3" s="2">
        <v>42918</v>
      </c>
      <c r="H3" s="2">
        <v>42922</v>
      </c>
    </row>
    <row r="4" spans="1:8">
      <c r="A4">
        <v>10003</v>
      </c>
      <c r="B4">
        <v>1003</v>
      </c>
      <c r="C4" t="s">
        <v>111</v>
      </c>
      <c r="D4" t="s">
        <v>115</v>
      </c>
      <c r="E4" t="s">
        <v>116</v>
      </c>
      <c r="F4">
        <v>10003</v>
      </c>
      <c r="G4" s="2">
        <v>42919</v>
      </c>
      <c r="H4" s="2">
        <v>42923</v>
      </c>
    </row>
    <row r="5" spans="1:8">
      <c r="A5">
        <v>10004</v>
      </c>
      <c r="B5">
        <v>1004</v>
      </c>
      <c r="C5" t="s">
        <v>117</v>
      </c>
      <c r="D5" t="s">
        <v>118</v>
      </c>
      <c r="E5" t="s">
        <v>119</v>
      </c>
      <c r="F5">
        <v>10004</v>
      </c>
      <c r="G5" s="2">
        <v>42920</v>
      </c>
      <c r="H5" s="2">
        <v>42924</v>
      </c>
    </row>
    <row r="6" spans="1:8">
      <c r="A6">
        <v>10005</v>
      </c>
      <c r="B6">
        <v>1005</v>
      </c>
      <c r="C6" t="s">
        <v>111</v>
      </c>
      <c r="D6" t="s">
        <v>115</v>
      </c>
      <c r="E6" t="s">
        <v>116</v>
      </c>
      <c r="F6">
        <v>10005</v>
      </c>
      <c r="G6" s="2">
        <v>42921</v>
      </c>
      <c r="H6" s="2">
        <v>42925</v>
      </c>
    </row>
    <row r="7" spans="1:8">
      <c r="A7">
        <v>10006</v>
      </c>
      <c r="B7">
        <v>1006</v>
      </c>
      <c r="C7" t="s">
        <v>117</v>
      </c>
      <c r="D7" t="s">
        <v>115</v>
      </c>
      <c r="E7" t="s">
        <v>116</v>
      </c>
      <c r="F7">
        <v>10006</v>
      </c>
      <c r="G7" s="2">
        <v>42922</v>
      </c>
      <c r="H7" s="2">
        <v>42926</v>
      </c>
    </row>
    <row r="8" spans="1:8">
      <c r="A8">
        <v>10007</v>
      </c>
      <c r="B8">
        <v>1007</v>
      </c>
      <c r="C8" t="s">
        <v>117</v>
      </c>
      <c r="D8" t="s">
        <v>115</v>
      </c>
      <c r="E8" t="s">
        <v>120</v>
      </c>
      <c r="F8">
        <v>10007</v>
      </c>
      <c r="G8" s="2">
        <v>42923</v>
      </c>
      <c r="H8" s="2">
        <v>42927</v>
      </c>
    </row>
    <row r="9" spans="1:8">
      <c r="A9">
        <v>10008</v>
      </c>
      <c r="B9">
        <v>1008</v>
      </c>
      <c r="C9" t="s">
        <v>117</v>
      </c>
      <c r="D9" t="s">
        <v>115</v>
      </c>
      <c r="E9" t="s">
        <v>120</v>
      </c>
      <c r="F9">
        <v>10008</v>
      </c>
      <c r="G9" s="2">
        <v>42924</v>
      </c>
      <c r="H9" s="2">
        <v>42928</v>
      </c>
    </row>
    <row r="10" spans="1:8">
      <c r="A10">
        <v>10009</v>
      </c>
      <c r="B10">
        <v>1009</v>
      </c>
      <c r="C10" t="s">
        <v>117</v>
      </c>
      <c r="D10" t="s">
        <v>114</v>
      </c>
      <c r="E10" t="s">
        <v>120</v>
      </c>
      <c r="F10">
        <v>10009</v>
      </c>
      <c r="G10" s="2">
        <v>42925</v>
      </c>
      <c r="H10" s="2">
        <v>42929</v>
      </c>
    </row>
    <row r="11" spans="1:8">
      <c r="A11">
        <v>10010</v>
      </c>
      <c r="B11">
        <v>1010</v>
      </c>
      <c r="C11" t="s">
        <v>111</v>
      </c>
      <c r="D11" t="s">
        <v>115</v>
      </c>
      <c r="E11" t="s">
        <v>121</v>
      </c>
      <c r="F11">
        <v>10010</v>
      </c>
      <c r="G11" s="2">
        <v>42926</v>
      </c>
      <c r="H11" s="2">
        <v>42931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F8533-AA8E-46F2-ABE7-EFF4E0E0D7A8}">
  <dimension ref="A1:B7"/>
  <sheetViews>
    <sheetView workbookViewId="0">
      <selection activeCell="F11" sqref="F11"/>
    </sheetView>
  </sheetViews>
  <sheetFormatPr defaultRowHeight="15"/>
  <cols>
    <col min="1" max="1" width="10.5703125" bestFit="1" customWidth="1"/>
    <col min="2" max="2" width="13.5703125" bestFit="1" customWidth="1"/>
  </cols>
  <sheetData>
    <row r="1" spans="1:2">
      <c r="A1" t="s">
        <v>33</v>
      </c>
      <c r="B1" t="s">
        <v>34</v>
      </c>
    </row>
    <row r="2" spans="1:2">
      <c r="A2">
        <v>4560</v>
      </c>
      <c r="B2" t="s">
        <v>122</v>
      </c>
    </row>
    <row r="3" spans="1:2">
      <c r="A3">
        <v>4561</v>
      </c>
      <c r="B3" t="s">
        <v>123</v>
      </c>
    </row>
    <row r="4" spans="1:2">
      <c r="A4">
        <v>4562</v>
      </c>
      <c r="B4" t="s">
        <v>124</v>
      </c>
    </row>
    <row r="5" spans="1:2">
      <c r="A5">
        <v>4563</v>
      </c>
      <c r="B5" t="s">
        <v>125</v>
      </c>
    </row>
    <row r="6" spans="1:2">
      <c r="A6">
        <v>4564</v>
      </c>
      <c r="B6" t="s">
        <v>126</v>
      </c>
    </row>
    <row r="7" spans="1:2">
      <c r="A7">
        <v>4565</v>
      </c>
      <c r="B7" t="s">
        <v>127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D8165-EC8D-46A2-9D4E-28F49A48671C}">
  <dimension ref="A1:G11"/>
  <sheetViews>
    <sheetView workbookViewId="0">
      <selection activeCell="D11" sqref="D11:E11"/>
    </sheetView>
  </sheetViews>
  <sheetFormatPr defaultRowHeight="15"/>
  <cols>
    <col min="1" max="1" width="9" bestFit="1" customWidth="1"/>
    <col min="2" max="2" width="11" bestFit="1" customWidth="1"/>
    <col min="3" max="3" width="10.140625" bestFit="1" customWidth="1"/>
    <col min="4" max="4" width="13.5703125" bestFit="1" customWidth="1"/>
    <col min="5" max="5" width="13.42578125" bestFit="1" customWidth="1"/>
    <col min="6" max="6" width="17.85546875" bestFit="1" customWidth="1"/>
    <col min="7" max="7" width="14.5703125" bestFit="1" customWidth="1"/>
  </cols>
  <sheetData>
    <row r="1" spans="1:7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</row>
    <row r="2" spans="1:7">
      <c r="A2">
        <v>10013455</v>
      </c>
      <c r="B2">
        <v>9234111021</v>
      </c>
      <c r="C2">
        <v>1001</v>
      </c>
      <c r="D2" t="s">
        <v>128</v>
      </c>
      <c r="E2" t="s">
        <v>129</v>
      </c>
      <c r="F2" t="s">
        <v>130</v>
      </c>
      <c r="G2" t="s">
        <v>131</v>
      </c>
    </row>
    <row r="3" spans="1:7">
      <c r="A3">
        <v>10013456</v>
      </c>
      <c r="B3">
        <v>9234111021</v>
      </c>
      <c r="C3">
        <v>1002</v>
      </c>
      <c r="D3" t="s">
        <v>128</v>
      </c>
      <c r="E3" t="s">
        <v>129</v>
      </c>
      <c r="F3" t="s">
        <v>130</v>
      </c>
      <c r="G3" t="s">
        <v>131</v>
      </c>
    </row>
    <row r="4" spans="1:7">
      <c r="A4">
        <v>10013457</v>
      </c>
      <c r="B4">
        <v>9234111021</v>
      </c>
      <c r="C4">
        <v>1003</v>
      </c>
      <c r="D4" t="s">
        <v>128</v>
      </c>
      <c r="E4" t="s">
        <v>129</v>
      </c>
      <c r="F4" t="s">
        <v>130</v>
      </c>
      <c r="G4" t="s">
        <v>131</v>
      </c>
    </row>
    <row r="5" spans="1:7">
      <c r="A5">
        <v>10013458</v>
      </c>
      <c r="B5">
        <v>9234111021</v>
      </c>
      <c r="C5">
        <v>1004</v>
      </c>
      <c r="D5" t="s">
        <v>128</v>
      </c>
      <c r="E5" t="s">
        <v>129</v>
      </c>
      <c r="F5" t="s">
        <v>130</v>
      </c>
      <c r="G5" t="s">
        <v>131</v>
      </c>
    </row>
    <row r="6" spans="1:7">
      <c r="A6">
        <v>10013459</v>
      </c>
      <c r="B6">
        <v>9234111025</v>
      </c>
      <c r="C6">
        <v>1005</v>
      </c>
      <c r="D6" t="s">
        <v>150</v>
      </c>
      <c r="E6" t="s">
        <v>129</v>
      </c>
      <c r="F6" t="s">
        <v>138</v>
      </c>
      <c r="G6" t="s">
        <v>139</v>
      </c>
    </row>
    <row r="7" spans="1:7">
      <c r="A7">
        <v>10013460</v>
      </c>
      <c r="B7">
        <v>9234111026</v>
      </c>
      <c r="C7">
        <v>1006</v>
      </c>
      <c r="D7" t="s">
        <v>135</v>
      </c>
      <c r="E7" t="s">
        <v>132</v>
      </c>
      <c r="F7" t="s">
        <v>133</v>
      </c>
      <c r="G7" t="s">
        <v>134</v>
      </c>
    </row>
    <row r="8" spans="1:7">
      <c r="A8">
        <v>10013461</v>
      </c>
      <c r="B8">
        <v>9234111027</v>
      </c>
      <c r="C8">
        <v>1007</v>
      </c>
      <c r="D8" t="s">
        <v>151</v>
      </c>
      <c r="E8" t="s">
        <v>152</v>
      </c>
      <c r="F8" t="s">
        <v>140</v>
      </c>
      <c r="G8" t="s">
        <v>136</v>
      </c>
    </row>
    <row r="9" spans="1:7">
      <c r="A9">
        <v>10013462</v>
      </c>
      <c r="B9">
        <v>9234111028</v>
      </c>
      <c r="C9">
        <v>1008</v>
      </c>
      <c r="D9" t="s">
        <v>141</v>
      </c>
      <c r="E9" t="s">
        <v>142</v>
      </c>
      <c r="F9" t="s">
        <v>138</v>
      </c>
      <c r="G9" t="s">
        <v>136</v>
      </c>
    </row>
    <row r="10" spans="1:7">
      <c r="A10">
        <v>10013463</v>
      </c>
      <c r="B10">
        <v>9234111036</v>
      </c>
      <c r="C10">
        <v>1009</v>
      </c>
      <c r="D10" t="s">
        <v>143</v>
      </c>
      <c r="E10" t="s">
        <v>144</v>
      </c>
      <c r="F10" t="s">
        <v>145</v>
      </c>
      <c r="G10" t="s">
        <v>137</v>
      </c>
    </row>
    <row r="11" spans="1:7">
      <c r="A11">
        <v>10013464</v>
      </c>
      <c r="B11">
        <v>9234111030</v>
      </c>
      <c r="C11">
        <v>1010</v>
      </c>
      <c r="D11" t="s">
        <v>146</v>
      </c>
      <c r="E11" t="s">
        <v>147</v>
      </c>
      <c r="F11" t="s">
        <v>148</v>
      </c>
      <c r="G11" t="s">
        <v>149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816B9-45CC-40C7-B84B-3F4F36F4802F}">
  <dimension ref="A1:F11"/>
  <sheetViews>
    <sheetView workbookViewId="0">
      <selection activeCell="K12" sqref="K12"/>
    </sheetView>
  </sheetViews>
  <sheetFormatPr defaultRowHeight="15"/>
  <cols>
    <col min="1" max="1" width="9" bestFit="1" customWidth="1"/>
    <col min="2" max="2" width="10.140625" bestFit="1" customWidth="1"/>
    <col min="3" max="3" width="33.140625" bestFit="1" customWidth="1"/>
    <col min="4" max="4" width="11" bestFit="1" customWidth="1"/>
    <col min="5" max="5" width="20.5703125" bestFit="1" customWidth="1"/>
    <col min="6" max="6" width="20.42578125" bestFit="1" customWidth="1"/>
  </cols>
  <sheetData>
    <row r="1" spans="1:6">
      <c r="A1" t="s">
        <v>35</v>
      </c>
      <c r="B1" t="s">
        <v>0</v>
      </c>
      <c r="C1" t="s">
        <v>42</v>
      </c>
      <c r="D1" t="s">
        <v>36</v>
      </c>
      <c r="E1" t="s">
        <v>43</v>
      </c>
      <c r="F1" t="s">
        <v>44</v>
      </c>
    </row>
    <row r="2" spans="1:6">
      <c r="A2">
        <v>10013455</v>
      </c>
      <c r="B2">
        <v>1001</v>
      </c>
      <c r="C2" t="s">
        <v>153</v>
      </c>
      <c r="D2">
        <v>9234111021</v>
      </c>
      <c r="E2" t="s">
        <v>128</v>
      </c>
      <c r="F2" t="s">
        <v>129</v>
      </c>
    </row>
    <row r="3" spans="1:6">
      <c r="A3">
        <v>10013456</v>
      </c>
      <c r="B3">
        <v>1002</v>
      </c>
      <c r="C3" t="s">
        <v>154</v>
      </c>
      <c r="D3">
        <v>9234111021</v>
      </c>
      <c r="E3" t="s">
        <v>128</v>
      </c>
      <c r="F3" t="s">
        <v>129</v>
      </c>
    </row>
    <row r="4" spans="1:6">
      <c r="A4">
        <v>10013457</v>
      </c>
      <c r="B4">
        <v>1003</v>
      </c>
      <c r="C4" t="s">
        <v>154</v>
      </c>
      <c r="D4">
        <v>9234111021</v>
      </c>
      <c r="E4" t="s">
        <v>128</v>
      </c>
      <c r="F4" t="s">
        <v>129</v>
      </c>
    </row>
    <row r="5" spans="1:6">
      <c r="A5">
        <v>10013458</v>
      </c>
      <c r="B5">
        <v>1004</v>
      </c>
      <c r="C5" t="s">
        <v>154</v>
      </c>
      <c r="D5">
        <v>9234111021</v>
      </c>
      <c r="E5" t="s">
        <v>128</v>
      </c>
      <c r="F5" t="s">
        <v>129</v>
      </c>
    </row>
    <row r="6" spans="1:6">
      <c r="A6">
        <v>10013459</v>
      </c>
      <c r="B6">
        <v>1005</v>
      </c>
      <c r="C6" t="s">
        <v>154</v>
      </c>
      <c r="D6">
        <v>9234111025</v>
      </c>
      <c r="E6" t="s">
        <v>150</v>
      </c>
      <c r="F6" t="s">
        <v>129</v>
      </c>
    </row>
    <row r="7" spans="1:6">
      <c r="A7">
        <v>10013460</v>
      </c>
      <c r="B7">
        <v>1006</v>
      </c>
      <c r="C7" t="s">
        <v>154</v>
      </c>
      <c r="D7">
        <v>9234111026</v>
      </c>
      <c r="E7" t="s">
        <v>135</v>
      </c>
      <c r="F7" t="s">
        <v>132</v>
      </c>
    </row>
    <row r="8" spans="1:6">
      <c r="A8">
        <v>10013461</v>
      </c>
      <c r="B8">
        <v>1007</v>
      </c>
      <c r="C8" t="s">
        <v>155</v>
      </c>
      <c r="D8">
        <v>9234111027</v>
      </c>
      <c r="E8" t="s">
        <v>151</v>
      </c>
      <c r="F8" t="s">
        <v>152</v>
      </c>
    </row>
    <row r="9" spans="1:6">
      <c r="A9">
        <v>10013462</v>
      </c>
      <c r="B9">
        <v>1008</v>
      </c>
      <c r="C9" t="s">
        <v>156</v>
      </c>
      <c r="D9">
        <v>9234111028</v>
      </c>
      <c r="E9" t="s">
        <v>141</v>
      </c>
      <c r="F9" t="s">
        <v>142</v>
      </c>
    </row>
    <row r="10" spans="1:6">
      <c r="A10">
        <v>10013463</v>
      </c>
      <c r="B10">
        <v>1009</v>
      </c>
      <c r="C10" t="s">
        <v>157</v>
      </c>
      <c r="D10">
        <v>9234111036</v>
      </c>
      <c r="E10" t="s">
        <v>143</v>
      </c>
      <c r="F10" t="s">
        <v>144</v>
      </c>
    </row>
    <row r="11" spans="1:6">
      <c r="A11">
        <v>10013464</v>
      </c>
      <c r="B11">
        <v>1010</v>
      </c>
      <c r="C11" t="s">
        <v>158</v>
      </c>
      <c r="D11">
        <v>9234111030</v>
      </c>
      <c r="E11" t="s">
        <v>146</v>
      </c>
      <c r="F11" t="s">
        <v>147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4C4A7-E9A7-4BB1-9C46-2DC962BBF9BA}">
  <dimension ref="A1:B10"/>
  <sheetViews>
    <sheetView workbookViewId="0">
      <selection activeCell="I16" sqref="I16"/>
    </sheetView>
  </sheetViews>
  <sheetFormatPr defaultRowHeight="15"/>
  <cols>
    <col min="1" max="1" width="13.85546875" bestFit="1" customWidth="1"/>
    <col min="2" max="2" width="17" bestFit="1" customWidth="1"/>
  </cols>
  <sheetData>
    <row r="1" spans="1:2">
      <c r="A1" t="s">
        <v>23</v>
      </c>
      <c r="B1" t="s">
        <v>45</v>
      </c>
    </row>
    <row r="2" spans="1:2">
      <c r="A2" s="3">
        <v>2350</v>
      </c>
      <c r="B2" s="3" t="s">
        <v>159</v>
      </c>
    </row>
    <row r="3" spans="1:2">
      <c r="A3" s="3">
        <v>2351</v>
      </c>
      <c r="B3" s="3" t="s">
        <v>160</v>
      </c>
    </row>
    <row r="4" spans="1:2">
      <c r="A4" s="3">
        <v>2353</v>
      </c>
      <c r="B4" s="3" t="s">
        <v>161</v>
      </c>
    </row>
    <row r="5" spans="1:2">
      <c r="A5" s="3">
        <v>2354</v>
      </c>
      <c r="B5" s="3" t="s">
        <v>162</v>
      </c>
    </row>
    <row r="6" spans="1:2">
      <c r="A6" s="3">
        <v>2354</v>
      </c>
      <c r="B6" s="3" t="s">
        <v>162</v>
      </c>
    </row>
    <row r="7" spans="1:2">
      <c r="A7" s="3">
        <v>2355</v>
      </c>
      <c r="B7" s="3" t="s">
        <v>163</v>
      </c>
    </row>
    <row r="8" spans="1:2">
      <c r="A8" s="3">
        <v>2356</v>
      </c>
      <c r="B8" s="3" t="s">
        <v>164</v>
      </c>
    </row>
    <row r="9" spans="1:2">
      <c r="A9" s="3">
        <v>2357</v>
      </c>
      <c r="B9" s="3" t="s">
        <v>165</v>
      </c>
    </row>
    <row r="10" spans="1:2">
      <c r="A10" s="3">
        <v>2358</v>
      </c>
      <c r="B10" s="3" t="s">
        <v>166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6E4CA-0156-4BA3-B38B-75F95BD3CB93}">
  <dimension ref="A1:B11"/>
  <sheetViews>
    <sheetView workbookViewId="0">
      <selection activeCell="A2" sqref="A2:B11"/>
    </sheetView>
  </sheetViews>
  <sheetFormatPr defaultRowHeight="15"/>
  <cols>
    <col min="1" max="1" width="17" bestFit="1" customWidth="1"/>
    <col min="2" max="2" width="27.42578125" bestFit="1" customWidth="1"/>
  </cols>
  <sheetData>
    <row r="1" spans="1:2">
      <c r="A1" t="s">
        <v>45</v>
      </c>
      <c r="B1" t="s">
        <v>46</v>
      </c>
    </row>
    <row r="2" spans="1:2">
      <c r="A2" s="12" t="s">
        <v>159</v>
      </c>
      <c r="B2" s="12" t="s">
        <v>167</v>
      </c>
    </row>
    <row r="3" spans="1:2">
      <c r="A3" s="12" t="s">
        <v>160</v>
      </c>
      <c r="B3" s="12" t="s">
        <v>168</v>
      </c>
    </row>
    <row r="4" spans="1:2">
      <c r="A4" s="12" t="s">
        <v>169</v>
      </c>
      <c r="B4" s="12" t="s">
        <v>170</v>
      </c>
    </row>
    <row r="5" spans="1:2">
      <c r="A5" s="12" t="s">
        <v>161</v>
      </c>
      <c r="B5" s="12" t="s">
        <v>171</v>
      </c>
    </row>
    <row r="6" spans="1:2">
      <c r="A6" s="12" t="s">
        <v>162</v>
      </c>
      <c r="B6" s="12" t="s">
        <v>172</v>
      </c>
    </row>
    <row r="7" spans="1:2">
      <c r="A7" s="12" t="s">
        <v>163</v>
      </c>
      <c r="B7" s="12" t="s">
        <v>173</v>
      </c>
    </row>
    <row r="8" spans="1:2">
      <c r="A8" s="12" t="s">
        <v>164</v>
      </c>
      <c r="B8" s="12" t="s">
        <v>174</v>
      </c>
    </row>
    <row r="9" spans="1:2">
      <c r="A9" s="12" t="s">
        <v>165</v>
      </c>
      <c r="B9" s="12" t="s">
        <v>175</v>
      </c>
    </row>
    <row r="10" spans="1:2">
      <c r="A10" s="12" t="s">
        <v>166</v>
      </c>
      <c r="B10" s="12" t="s">
        <v>176</v>
      </c>
    </row>
    <row r="11" spans="1:2">
      <c r="A11" s="12" t="s">
        <v>177</v>
      </c>
      <c r="B11" s="12" t="s">
        <v>178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AAFD0-DB97-4F08-868C-B5CC51C9D586}">
  <dimension ref="A1:D11"/>
  <sheetViews>
    <sheetView tabSelected="1" workbookViewId="0">
      <selection activeCell="H12" sqref="H12"/>
    </sheetView>
  </sheetViews>
  <sheetFormatPr defaultRowHeight="15"/>
  <cols>
    <col min="1" max="1" width="11.7109375" bestFit="1" customWidth="1"/>
    <col min="2" max="2" width="10.140625" bestFit="1" customWidth="1"/>
    <col min="3" max="3" width="12.85546875" bestFit="1" customWidth="1"/>
    <col min="4" max="4" width="16.7109375" bestFit="1" customWidth="1"/>
  </cols>
  <sheetData>
    <row r="1" spans="1:4">
      <c r="A1" t="s">
        <v>47</v>
      </c>
      <c r="B1" t="s">
        <v>0</v>
      </c>
      <c r="C1" t="s">
        <v>48</v>
      </c>
      <c r="D1" t="s">
        <v>49</v>
      </c>
    </row>
    <row r="2" spans="1:4">
      <c r="A2">
        <v>3001</v>
      </c>
      <c r="B2">
        <v>1001</v>
      </c>
      <c r="C2">
        <f ca="1">RANDBETWEEN(1,5)</f>
        <v>4</v>
      </c>
      <c r="D2">
        <f ca="1">IF(C2&gt;3,1,0)</f>
        <v>1</v>
      </c>
    </row>
    <row r="3" spans="1:4">
      <c r="A3">
        <v>3002</v>
      </c>
      <c r="B3">
        <v>1002</v>
      </c>
      <c r="C3">
        <f t="shared" ref="C3:C11" ca="1" si="0">RANDBETWEEN(1,5)</f>
        <v>5</v>
      </c>
      <c r="D3">
        <f t="shared" ref="D3:D11" ca="1" si="1">IF(C3&gt;3,1,0)</f>
        <v>1</v>
      </c>
    </row>
    <row r="4" spans="1:4">
      <c r="A4">
        <v>3003</v>
      </c>
      <c r="B4">
        <v>1003</v>
      </c>
      <c r="C4">
        <f t="shared" ca="1" si="0"/>
        <v>2</v>
      </c>
      <c r="D4">
        <f t="shared" ca="1" si="1"/>
        <v>0</v>
      </c>
    </row>
    <row r="5" spans="1:4">
      <c r="A5">
        <v>3004</v>
      </c>
      <c r="B5">
        <v>1004</v>
      </c>
      <c r="C5">
        <f t="shared" ca="1" si="0"/>
        <v>5</v>
      </c>
      <c r="D5">
        <f t="shared" ca="1" si="1"/>
        <v>1</v>
      </c>
    </row>
    <row r="6" spans="1:4">
      <c r="A6">
        <v>3005</v>
      </c>
      <c r="B6">
        <v>1005</v>
      </c>
      <c r="C6">
        <f t="shared" ca="1" si="0"/>
        <v>3</v>
      </c>
      <c r="D6">
        <f t="shared" ca="1" si="1"/>
        <v>0</v>
      </c>
    </row>
    <row r="7" spans="1:4">
      <c r="A7">
        <v>3006</v>
      </c>
      <c r="B7">
        <v>1006</v>
      </c>
      <c r="C7">
        <f t="shared" ca="1" si="0"/>
        <v>5</v>
      </c>
      <c r="D7">
        <f t="shared" ca="1" si="1"/>
        <v>1</v>
      </c>
    </row>
    <row r="8" spans="1:4">
      <c r="A8">
        <v>3007</v>
      </c>
      <c r="B8">
        <v>1007</v>
      </c>
      <c r="C8">
        <f t="shared" ca="1" si="0"/>
        <v>1</v>
      </c>
      <c r="D8">
        <f t="shared" ca="1" si="1"/>
        <v>0</v>
      </c>
    </row>
    <row r="9" spans="1:4">
      <c r="A9">
        <v>3008</v>
      </c>
      <c r="B9">
        <v>1008</v>
      </c>
      <c r="C9">
        <f t="shared" ca="1" si="0"/>
        <v>2</v>
      </c>
      <c r="D9">
        <f t="shared" ca="1" si="1"/>
        <v>0</v>
      </c>
    </row>
    <row r="10" spans="1:4">
      <c r="A10">
        <v>3009</v>
      </c>
      <c r="B10">
        <v>1009</v>
      </c>
      <c r="C10">
        <f t="shared" ca="1" si="0"/>
        <v>5</v>
      </c>
      <c r="D10">
        <f t="shared" ca="1" si="1"/>
        <v>1</v>
      </c>
    </row>
    <row r="11" spans="1:4">
      <c r="A11">
        <v>3010</v>
      </c>
      <c r="B11">
        <v>1010</v>
      </c>
      <c r="C11">
        <f t="shared" ca="1" si="0"/>
        <v>1</v>
      </c>
      <c r="D11">
        <f t="shared" ca="1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patient_profile</vt:lpstr>
      <vt:lpstr>patient_decision</vt:lpstr>
      <vt:lpstr>patient_messages</vt:lpstr>
      <vt:lpstr>patient_adm_term</vt:lpstr>
      <vt:lpstr>doctor_details</vt:lpstr>
      <vt:lpstr>treatment_recommender</vt:lpstr>
      <vt:lpstr>hospital_program</vt:lpstr>
      <vt:lpstr>hospital_department</vt:lpstr>
      <vt:lpstr>patient_review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2017-11-01T21:03:38Z</dcterms:modified>
</cp:coreProperties>
</file>